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<sst xmlns="http://schemas.openxmlformats.org/spreadsheetml/2006/main" count="2569" uniqueCount="2568">
  <si>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</si>
  <si>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</si>
  <si>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</si>
  <si>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</si>
  <si>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</si>
  <si>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</si>
  <si>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</si>
  <si>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</si>
  <si>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</si>
  <si>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</si>
  <si>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</si>
  <si>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</si>
  <si>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</si>
  <si>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</si>
  <si>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</si>
  <si>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</si>
  <si>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</si>
  <si>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</si>
  <si>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</si>
  <si>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</si>
  <si>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</si>
  <si>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</si>
  <si>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</si>
  <si>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</si>
  <si>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</si>
  <si>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</si>
  <si>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</si>
  <si>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</si>
  <si>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</si>
  <si>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</si>
  <si>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</si>
  <si>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</si>
  <si>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</si>
  <si>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</si>
  <si>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</si>
  <si>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</si>
  <si>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</si>
  <si>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</si>
  <si>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</si>
  <si>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</si>
  <si>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</si>
  <si>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</si>
  <si>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</si>
  <si>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</si>
  <si>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</si>
  <si>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</si>
  <si>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</si>
  <si>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</si>
  <si>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</si>
  <si>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</si>
  <si>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</si>
  <si>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</si>
  <si>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</si>
  <si>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</si>
  <si>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</si>
  <si>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</si>
  <si>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</si>
  <si>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</si>
  <si>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</si>
  <si>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</si>
  <si>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</si>
  <si>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</si>
  <si>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</si>
  <si>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</si>
  <si>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</si>
  <si>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</si>
  <si>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</si>
  <si>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</si>
  <si>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</si>
  <si>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</si>
  <si>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</si>
  <si>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</si>
  <si>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</si>
  <si>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</si>
  <si>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</si>
  <si>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</si>
  <si>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</si>
  <si>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</si>
  <si>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</si>
  <si>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</si>
  <si>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</si>
  <si>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</si>
  <si>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</si>
  <si>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</si>
  <si>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</si>
  <si>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</si>
  <si>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</si>
  <si>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</si>
  <si>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</si>
  <si>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</si>
  <si>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</si>
  <si>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</si>
  <si>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</si>
  <si>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</si>
  <si>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</si>
  <si>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</si>
  <si>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</si>
  <si>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</si>
  <si>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</si>
  <si>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</si>
  <si>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</si>
  <si>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</si>
  <si>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</si>
  <si>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</si>
  <si>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</si>
  <si>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</si>
  <si>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</si>
  <si>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</si>
  <si>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</si>
  <si>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</si>
  <si>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</si>
  <si>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</si>
  <si>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</si>
  <si>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</si>
  <si>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</si>
  <si>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</si>
  <si>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</si>
  <si>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</si>
  <si>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</si>
  <si>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</si>
  <si>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</si>
  <si>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</si>
  <si>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</si>
  <si>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</si>
  <si>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</si>
  <si>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</si>
  <si>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</si>
  <si>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</si>
  <si>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</si>
  <si>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</si>
  <si>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</si>
  <si>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</si>
  <si>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</si>
  <si>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</si>
  <si>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</si>
  <si>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</si>
  <si>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</si>
  <si>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</si>
  <si>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</si>
  <si>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</si>
  <si>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</si>
  <si>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</si>
  <si>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</si>
  <si>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</si>
  <si>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</si>
  <si>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</si>
  <si>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</si>
  <si>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</si>
  <si>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</si>
  <si>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</si>
  <si>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</si>
  <si>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</si>
  <si>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</si>
  <si>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</si>
  <si>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</si>
  <si>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</si>
  <si>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</si>
  <si>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</si>
  <si>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</si>
  <si>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</si>
  <si>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</si>
  <si>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</si>
  <si>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</si>
  <si>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</si>
  <si>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</si>
  <si>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</si>
  <si>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</si>
  <si>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</si>
  <si>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</si>
  <si>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</si>
  <si>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</si>
  <si>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</si>
  <si>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</si>
  <si>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</si>
  <si>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</si>
  <si>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</si>
  <si>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</si>
  <si>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</si>
  <si>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</si>
  <si>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</si>
  <si>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</si>
  <si>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</si>
  <si>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</si>
  <si>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</si>
  <si>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</si>
  <si>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</si>
  <si>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</si>
  <si>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</si>
  <si>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</si>
  <si>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</si>
  <si>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</si>
  <si>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</si>
  <si>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</si>
  <si>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</si>
  <si>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</si>
  <si>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</si>
  <si>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</si>
  <si>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</si>
  <si>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</si>
  <si>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</si>
  <si>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</si>
  <si>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</si>
  <si>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</si>
  <si>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</si>
  <si>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</si>
  <si>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</si>
  <si>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</si>
  <si>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</si>
  <si>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</si>
  <si>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</si>
  <si>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</si>
  <si>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</si>
  <si>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</si>
  <si>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</si>
  <si>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</si>
  <si>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</si>
  <si>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</si>
  <si>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</si>
  <si>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</si>
  <si>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</si>
  <si>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</si>
  <si>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</si>
  <si>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</si>
  <si>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</si>
  <si>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</si>
  <si>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</si>
  <si>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</si>
  <si>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</si>
  <si>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</si>
  <si>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</si>
  <si>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</si>
  <si>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</si>
  <si>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</si>
  <si>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</si>
  <si>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</si>
  <si>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</si>
  <si>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</si>
  <si>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</si>
  <si>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</si>
  <si>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</si>
  <si>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</si>
  <si>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</si>
  <si>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</si>
  <si>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</si>
  <si>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</si>
  <si>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</si>
  <si>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</si>
  <si>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</si>
  <si>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</si>
  <si>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</si>
  <si>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</si>
  <si>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</si>
  <si>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</si>
  <si>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</si>
  <si>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</si>
  <si>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</si>
  <si>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</si>
  <si>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</si>
  <si>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</si>
  <si>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</si>
  <si>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</si>
  <si>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</si>
  <si>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</si>
  <si>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</si>
  <si>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</si>
  <si>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</si>
  <si>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</si>
  <si>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</si>
  <si>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</si>
  <si>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</si>
  <si>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</si>
  <si>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</si>
  <si>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</si>
  <si>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</si>
  <si>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</si>
  <si>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</si>
  <si>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</si>
  <si>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</si>
  <si>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</si>
  <si>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</si>
  <si>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</si>
  <si>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</si>
  <si>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</si>
  <si>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</si>
  <si>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</si>
  <si>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</si>
  <si>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</si>
  <si>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</si>
  <si>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</si>
  <si>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</si>
  <si>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</si>
  <si>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</si>
  <si>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</si>
  <si>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</si>
  <si>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</si>
  <si>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</si>
  <si>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</si>
  <si>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</si>
  <si>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</si>
  <si>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</si>
  <si>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</si>
  <si>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</si>
  <si>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</si>
  <si>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</si>
  <si>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</si>
  <si>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</si>
  <si>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</si>
  <si>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</si>
  <si>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</si>
  <si>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</si>
  <si>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</si>
  <si>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</si>
  <si>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</si>
  <si>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</si>
  <si>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</si>
  <si>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</si>
  <si>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</si>
  <si>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</si>
  <si>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</si>
  <si>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</si>
  <si>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</si>
  <si>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</si>
  <si>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</si>
  <si>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</si>
  <si>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</si>
  <si>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</si>
  <si>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</si>
  <si>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</si>
  <si>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</si>
  <si>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</si>
  <si>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</si>
  <si>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</si>
  <si>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</si>
  <si>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</si>
  <si>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</si>
  <si>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</si>
  <si>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</si>
  <si>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</si>
  <si>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</si>
  <si>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</si>
  <si>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</si>
  <si>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</si>
  <si>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</si>
  <si>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</si>
  <si>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</si>
  <si>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</si>
  <si>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</si>
  <si>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</si>
  <si>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</si>
  <si>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</si>
  <si>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</si>
  <si>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</si>
  <si>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</si>
  <si>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</si>
  <si>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</si>
  <si>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</si>
  <si>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</si>
  <si>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</si>
  <si>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</si>
  <si>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</si>
  <si>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</si>
  <si>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</si>
  <si>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</si>
  <si>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</si>
  <si>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</si>
  <si>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</si>
  <si>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</si>
  <si>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</si>
  <si>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</si>
  <si>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</si>
  <si>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</si>
  <si>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</si>
  <si>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</si>
  <si>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</si>
  <si>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</si>
  <si>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</si>
  <si>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</si>
  <si>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</si>
  <si>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</si>
  <si>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</si>
  <si>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</si>
  <si>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</si>
  <si>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</si>
  <si>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</si>
  <si>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</si>
  <si>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</si>
  <si>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</si>
  <si>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</si>
  <si>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</si>
  <si>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</si>
  <si>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</si>
  <si>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</si>
  <si>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</si>
  <si>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</si>
  <si>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</si>
  <si>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</si>
  <si>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</si>
  <si>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</si>
  <si>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</si>
  <si>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</si>
  <si>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</si>
  <si>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</si>
  <si>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</si>
  <si>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</si>
  <si>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</si>
  <si>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</si>
  <si>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</si>
  <si>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</si>
  <si>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</si>
  <si>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</si>
  <si>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</si>
  <si>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</si>
  <si>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</si>
  <si>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</si>
  <si>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</si>
  <si>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</si>
  <si>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</si>
  <si>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</si>
  <si>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</si>
  <si>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</si>
  <si>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</si>
  <si>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</si>
  <si>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</si>
  <si>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</si>
  <si>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</si>
  <si>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</si>
  <si>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</si>
  <si>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</si>
  <si>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</si>
  <si>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</si>
  <si>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</si>
  <si>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</si>
  <si>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</si>
  <si>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</si>
  <si>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</si>
  <si>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</si>
  <si>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</si>
  <si>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</si>
  <si>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</si>
  <si>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</si>
  <si>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</si>
  <si>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</si>
  <si>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</si>
  <si>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</si>
  <si>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</si>
  <si>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</si>
  <si>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</si>
  <si>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</si>
  <si>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</si>
  <si>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</si>
  <si>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</si>
  <si>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</si>
  <si>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</si>
  <si>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</si>
  <si>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</si>
  <si>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</si>
  <si>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</si>
  <si>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</si>
  <si>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</si>
  <si>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</si>
  <si>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</si>
  <si>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</si>
  <si>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</si>
  <si>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</si>
  <si>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</si>
  <si>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</si>
  <si>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</si>
  <si>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</si>
  <si>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</si>
  <si>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</si>
  <si>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</si>
  <si>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</si>
  <si>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</si>
  <si>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</si>
  <si>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</si>
  <si>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</si>
  <si>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</si>
  <si>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</si>
  <si>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</si>
  <si>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</si>
  <si>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</si>
  <si>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</si>
  <si>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</si>
  <si>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</si>
  <si>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</si>
  <si>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</si>
  <si>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</si>
  <si>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</si>
  <si>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</si>
  <si>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</si>
  <si>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</si>
  <si>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</si>
  <si>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</si>
  <si>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</si>
  <si>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</si>
  <si>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</si>
  <si>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</si>
  <si>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</si>
  <si>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</si>
  <si>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</si>
  <si>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</si>
  <si>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</si>
  <si>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</si>
  <si>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</si>
  <si>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</si>
  <si>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</si>
  <si>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</si>
  <si>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</si>
  <si>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</si>
  <si>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</si>
  <si>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</si>
  <si>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</si>
  <si>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</si>
  <si>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</si>
  <si>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</si>
  <si>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</si>
  <si>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</si>
  <si>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</si>
  <si>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</si>
  <si>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</si>
  <si>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</si>
  <si>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</si>
  <si>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</si>
  <si>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</si>
  <si>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</si>
  <si>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</si>
  <si>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</si>
  <si>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</si>
  <si>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</si>
  <si>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</si>
  <si>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</si>
  <si>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</si>
  <si>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</si>
  <si>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</si>
  <si>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</si>
  <si>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</si>
  <si>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</si>
  <si>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</si>
  <si>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</si>
  <si>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</si>
  <si>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</si>
  <si>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</si>
  <si>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</si>
  <si>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</si>
  <si>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</si>
  <si>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</si>
  <si>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</si>
  <si>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</si>
  <si>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</si>
  <si>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</si>
  <si>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</si>
  <si>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</si>
  <si>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</si>
  <si>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</si>
  <si>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</si>
  <si>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</si>
  <si>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</si>
  <si>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</si>
  <si>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</si>
  <si>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</si>
  <si>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</si>
  <si>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</si>
  <si>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</si>
  <si>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</si>
  <si>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</si>
  <si>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</si>
  <si>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</si>
  <si>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</si>
  <si>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</si>
  <si>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</si>
  <si>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</si>
  <si>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</si>
  <si>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</si>
  <si>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</si>
  <si>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</si>
  <si>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</si>
  <si>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</si>
  <si>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</si>
  <si>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</si>
  <si>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</si>
  <si>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</si>
  <si>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</si>
  <si>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</si>
  <si>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</si>
  <si>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</si>
  <si>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</si>
  <si>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</si>
  <si>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</si>
  <si>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</si>
  <si>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</si>
  <si>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</si>
  <si>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</si>
  <si>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</si>
  <si>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</si>
  <si>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</si>
  <si>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</si>
  <si>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</si>
  <si>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</si>
  <si>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</si>
  <si>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</si>
  <si>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</si>
  <si>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</si>
  <si>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</si>
  <si>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</si>
  <si>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</si>
  <si>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</si>
  <si>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</si>
  <si>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</si>
  <si>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</si>
  <si>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</si>
  <si>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</si>
  <si>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</si>
  <si>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</si>
  <si>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</si>
  <si>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</si>
  <si>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</si>
  <si>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</si>
  <si>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</si>
  <si>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</si>
  <si>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</si>
  <si>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</si>
  <si>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</si>
  <si>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</si>
  <si>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</si>
  <si>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</si>
  <si>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</si>
  <si>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</si>
  <si>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</si>
  <si>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</si>
  <si>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</si>
  <si>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</si>
  <si>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</si>
  <si>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</si>
  <si>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</si>
  <si>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</si>
  <si>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</si>
  <si>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</si>
  <si>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</si>
  <si>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</si>
  <si>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</si>
  <si>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</si>
  <si>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</si>
  <si>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</si>
  <si>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</si>
  <si>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</si>
  <si>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</si>
  <si>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</si>
  <si>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</si>
  <si>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</si>
  <si>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</si>
  <si>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</si>
  <si>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</si>
  <si>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</si>
  <si>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</si>
  <si>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</si>
  <si>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</si>
  <si>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</si>
  <si>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</si>
  <si>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</si>
  <si>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</si>
  <si>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</si>
  <si>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</si>
  <si>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</si>
  <si>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</si>
  <si>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</si>
  <si>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</si>
  <si>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</si>
  <si>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</si>
  <si>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</si>
  <si>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</si>
  <si>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</si>
  <si>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</si>
  <si>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</si>
  <si>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</si>
  <si>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</si>
  <si>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</si>
  <si>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</si>
  <si>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</si>
  <si>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</si>
  <si>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</si>
  <si>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</si>
  <si>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</si>
  <si>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</si>
  <si>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</si>
  <si>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</si>
  <si>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</si>
  <si>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</si>
  <si>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</si>
  <si>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</si>
  <si>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</si>
  <si>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</si>
  <si>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</si>
  <si>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</si>
  <si>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</si>
  <si>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</si>
  <si>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</si>
  <si>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</si>
  <si>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</si>
  <si>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</si>
  <si>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</si>
  <si>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</si>
  <si>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</si>
  <si>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</si>
  <si>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</si>
  <si>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</si>
  <si>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</si>
  <si>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</si>
  <si>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</si>
  <si>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</si>
  <si>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</si>
  <si>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</si>
  <si>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</si>
  <si>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</si>
  <si>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</si>
  <si>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</si>
  <si>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</si>
  <si>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</si>
  <si>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</si>
  <si>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</si>
  <si>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</si>
  <si>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</si>
  <si>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</si>
  <si>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</si>
  <si>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</si>
  <si>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</si>
  <si>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</si>
  <si>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</si>
  <si>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</si>
  <si>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</si>
  <si>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</si>
  <si>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</si>
  <si>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</si>
  <si>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</si>
  <si>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</si>
  <si>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</si>
  <si>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</si>
  <si>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</si>
  <si>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</si>
  <si>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</si>
  <si>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</si>
  <si>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</si>
  <si>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</si>
  <si>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</si>
  <si>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</si>
  <si>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</si>
  <si>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</si>
  <si>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</si>
  <si>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</si>
  <si>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</si>
  <si>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</si>
  <si>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</si>
  <si>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</si>
  <si>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</si>
  <si>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</si>
  <si>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</si>
  <si>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</si>
  <si>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</si>
  <si>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</si>
  <si>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</si>
  <si>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</si>
  <si>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</si>
  <si>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</si>
  <si>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</si>
  <si>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</si>
  <si>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</si>
  <si>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</si>
  <si>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</si>
  <si>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</si>
  <si>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</si>
  <si>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</si>
  <si>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</si>
  <si>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</si>
  <si>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</si>
  <si>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</si>
  <si>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</si>
  <si>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</si>
  <si>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</si>
  <si>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</si>
  <si>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</si>
  <si>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</si>
  <si>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</si>
  <si>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</si>
  <si>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</si>
  <si>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</si>
  <si>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</si>
  <si>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</si>
  <si>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</si>
  <si>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</si>
  <si>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</si>
  <si>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</si>
  <si>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</si>
  <si>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</si>
  <si>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</si>
  <si>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</si>
  <si>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</si>
  <si>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</si>
  <si>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</si>
  <si>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</si>
  <si>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</si>
  <si>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</si>
  <si>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</si>
  <si>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</si>
  <si>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</si>
  <si>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</si>
  <si>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</si>
  <si>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</si>
  <si>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</si>
  <si>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</si>
  <si>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</si>
  <si>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</si>
  <si>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</si>
  <si>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</si>
  <si>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</si>
  <si>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</si>
  <si>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</si>
  <si>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</si>
  <si>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</si>
  <si>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</si>
  <si>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</si>
  <si>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</si>
  <si>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</si>
  <si>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</si>
  <si>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</si>
  <si>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</si>
  <si>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</si>
  <si>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</si>
  <si>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</si>
  <si>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</si>
  <si>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</si>
  <si>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</si>
  <si>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</si>
  <si>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</si>
  <si>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</si>
  <si>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</si>
  <si>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</si>
  <si>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</si>
  <si>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</si>
  <si>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</si>
  <si>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</si>
  <si>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</si>
  <si>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</si>
  <si>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</si>
  <si>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</si>
  <si>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</si>
  <si>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</si>
  <si>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</si>
  <si>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</si>
  <si>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</si>
  <si>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</si>
  <si>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</si>
  <si>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</si>
  <si>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</si>
  <si>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</si>
  <si>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</si>
  <si>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</si>
  <si>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</si>
  <si>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</si>
  <si>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</si>
  <si>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</si>
  <si>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</si>
  <si>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</si>
  <si>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</si>
  <si>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</si>
  <si>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</si>
  <si>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</si>
  <si>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</si>
  <si>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</si>
  <si>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</si>
  <si>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</si>
  <si>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</si>
  <si>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</si>
  <si>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</si>
  <si>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</si>
  <si>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</si>
  <si>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</si>
  <si>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</si>
  <si>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</si>
  <si>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</si>
  <si>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</si>
  <si>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</si>
  <si>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</si>
  <si>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</si>
  <si>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</si>
  <si>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</si>
  <si>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</si>
  <si>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</si>
  <si>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</si>
  <si>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</si>
  <si>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</si>
  <si>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</si>
  <si>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</si>
  <si>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</si>
  <si>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</si>
  <si>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</si>
  <si>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</si>
  <si>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</si>
  <si>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</si>
  <si>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</si>
  <si>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</si>
  <si>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</si>
  <si>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</si>
  <si>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</si>
  <si>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</si>
  <si>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</si>
  <si>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</si>
  <si>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</si>
  <si>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</si>
  <si>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</si>
  <si>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</si>
  <si>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</si>
  <si>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</si>
  <si>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</si>
  <si>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</si>
  <si>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</si>
  <si>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</si>
  <si>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</si>
  <si>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</si>
  <si>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</si>
  <si>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</si>
  <si>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</si>
  <si>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</si>
  <si>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</si>
  <si>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</si>
  <si>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</si>
  <si>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</si>
  <si>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</si>
  <si>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</si>
  <si>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</si>
  <si>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</si>
  <si>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</si>
  <si>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</si>
  <si>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</si>
  <si>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</si>
  <si>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</si>
  <si>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</si>
  <si>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</si>
  <si>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</si>
  <si>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</si>
  <si>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</si>
  <si>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</si>
  <si>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</si>
  <si>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</si>
  <si>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</si>
  <si>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</si>
  <si>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</si>
  <si>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</si>
  <si>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</si>
  <si>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</si>
  <si>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</si>
  <si>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</si>
  <si>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</si>
  <si>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</si>
  <si>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</si>
  <si>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</si>
  <si>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</si>
  <si>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</si>
  <si>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</si>
  <si>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</si>
  <si>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</si>
  <si>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</si>
  <si>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</si>
  <si>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</si>
  <si>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</si>
  <si>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</si>
  <si>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</si>
  <si>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</si>
  <si>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</si>
  <si>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</si>
  <si>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</si>
  <si>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</si>
  <si>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</si>
  <si>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</si>
  <si>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</si>
  <si>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</si>
  <si>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</si>
  <si>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</si>
  <si>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</si>
  <si>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</si>
  <si>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</si>
  <si>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</si>
  <si>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</si>
  <si>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</si>
  <si>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</si>
  <si>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</si>
  <si>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</si>
  <si>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</si>
  <si>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</si>
  <si>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</si>
  <si>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</si>
  <si>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</si>
  <si>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</si>
  <si>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</si>
  <si>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</si>
  <si>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</si>
  <si>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</si>
  <si>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</si>
  <si>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</si>
  <si>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</si>
  <si>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</si>
  <si>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</si>
  <si>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</si>
  <si>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</si>
  <si>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</si>
  <si>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</si>
  <si>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</si>
  <si>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</si>
  <si>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</si>
  <si>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</si>
  <si>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</si>
  <si>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</si>
  <si>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</si>
  <si>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</si>
  <si>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</si>
  <si>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</si>
  <si>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</si>
  <si>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</si>
  <si>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</si>
  <si>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</si>
  <si>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</si>
  <si>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</si>
  <si>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</si>
  <si>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</si>
  <si>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</si>
  <si>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</si>
  <si>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</si>
  <si>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</si>
  <si>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</si>
  <si>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</si>
  <si>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</si>
  <si>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</si>
  <si>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</si>
  <si>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</si>
  <si>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</si>
  <si>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</si>
  <si>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</si>
  <si>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</si>
  <si>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</si>
  <si>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</si>
  <si>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</si>
  <si>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</si>
  <si>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</si>
  <si>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</si>
  <si>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</si>
  <si>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</si>
  <si>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</si>
  <si>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</si>
  <si>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</si>
  <si>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</si>
  <si>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</si>
  <si>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</si>
  <si>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</si>
  <si>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</si>
  <si>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</si>
  <si>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</si>
  <si>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</si>
  <si>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</si>
  <si>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</si>
  <si>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</si>
  <si>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</si>
  <si>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</si>
  <si>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</si>
  <si>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</si>
  <si>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</si>
  <si>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</si>
  <si>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</si>
  <si>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</si>
  <si>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</si>
  <si>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</si>
  <si>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</si>
  <si>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</si>
  <si>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</si>
  <si>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</si>
  <si>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</si>
  <si>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</si>
  <si>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</si>
  <si>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</si>
  <si>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</si>
  <si>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</si>
  <si>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</si>
  <si>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</si>
  <si>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</si>
  <si>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</si>
  <si>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</si>
  <si>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</si>
  <si>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</si>
  <si>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</si>
  <si>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</si>
  <si>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</si>
  <si>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</si>
  <si>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</si>
  <si>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</si>
  <si>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</si>
  <si>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</si>
  <si>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</si>
  <si>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</si>
  <si>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</si>
  <si>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</si>
  <si>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</si>
  <si>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</si>
  <si>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</si>
  <si>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</si>
  <si>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</si>
  <si>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</si>
  <si>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</si>
  <si>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</si>
  <si>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</si>
  <si>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</si>
  <si>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</si>
  <si>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</si>
  <si>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</si>
  <si>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</si>
  <si>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</si>
  <si>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</si>
  <si>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</si>
  <si>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</si>
  <si>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</si>
  <si>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</si>
  <si>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</si>
  <si>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</si>
  <si>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</si>
  <si>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</si>
  <si>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</si>
  <si>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</si>
  <si>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</si>
  <si>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</si>
  <si>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</si>
  <si>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</si>
  <si>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</si>
  <si>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</si>
  <si>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</si>
  <si>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</si>
  <si>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</si>
  <si>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</si>
  <si>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</si>
  <si>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</si>
  <si>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</si>
  <si>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</si>
  <si>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</si>
  <si>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</si>
  <si>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</si>
  <si>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</si>
  <si>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</si>
  <si>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</si>
  <si>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</si>
  <si>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</si>
  <si>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</si>
  <si>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</si>
  <si>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</si>
  <si>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</si>
  <si>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</si>
  <si>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</si>
  <si>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</si>
  <si>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</si>
  <si>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</si>
  <si>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</si>
  <si>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</si>
  <si>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</si>
  <si>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</si>
  <si>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</si>
  <si>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</si>
  <si>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</si>
  <si>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</si>
  <si>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</si>
  <si>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</si>
  <si>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</si>
  <si>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</si>
  <si>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</si>
  <si>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</si>
  <si>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</si>
  <si>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</si>
  <si>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</si>
  <si>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</si>
  <si>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</si>
  <si>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</si>
  <si>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</si>
  <si>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</si>
  <si>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</si>
  <si>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</si>
  <si>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</si>
  <si>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</si>
  <si>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</si>
  <si>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</si>
  <si>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</si>
  <si>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</si>
  <si>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</si>
  <si>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</si>
  <si>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</si>
  <si>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</si>
  <si>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</si>
  <si>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</si>
  <si>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</si>
  <si>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</si>
  <si>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</si>
  <si>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</si>
  <si>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</si>
  <si>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</si>
  <si>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</si>
  <si>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</si>
  <si>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</si>
  <si>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</si>
  <si>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</si>
  <si>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</si>
  <si>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</si>
  <si>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</si>
  <si>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</si>
  <si>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</si>
  <si>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</si>
  <si>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</si>
  <si>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</si>
  <si>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</si>
  <si>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</si>
  <si>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</si>
  <si>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</si>
  <si>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</si>
  <si>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</si>
  <si>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</si>
  <si>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</si>
  <si>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</si>
  <si>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</si>
  <si>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</si>
  <si>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</si>
  <si>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</si>
  <si>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</si>
  <si>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</si>
  <si>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</si>
  <si>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</si>
  <si>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</si>
  <si>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</si>
  <si>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</si>
  <si>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</si>
  <si>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</si>
  <si>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</si>
  <si>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</si>
  <si>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</si>
  <si>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</si>
  <si>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</si>
  <si>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</si>
  <si>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</si>
  <si>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</si>
  <si>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</si>
  <si>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</si>
  <si>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</si>
  <si>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</si>
  <si>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</si>
  <si>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</si>
  <si>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</si>
  <si>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</si>
  <si>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</si>
  <si>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</si>
  <si>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</si>
  <si>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</si>
  <si>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</si>
  <si>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</si>
  <si>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</si>
  <si>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</si>
  <si>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</si>
  <si>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</si>
  <si>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</si>
  <si>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</si>
  <si>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</si>
  <si>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</si>
  <si>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</si>
  <si>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</si>
  <si>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</si>
  <si>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</si>
  <si>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</si>
  <si>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</si>
  <si>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</si>
  <si>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</si>
  <si>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</si>
  <si>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</si>
  <si>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</si>
  <si>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</si>
  <si>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</si>
  <si>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</si>
  <si>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</si>
  <si>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</si>
  <si>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</si>
  <si>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</si>
  <si>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</si>
  <si>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</si>
  <si>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</si>
  <si>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</si>
  <si>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</si>
  <si>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</si>
  <si>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</si>
  <si>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</si>
  <si>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</si>
  <si>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</si>
  <si>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</si>
  <si>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</si>
  <si>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</si>
  <si>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</si>
  <si>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</si>
  <si>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</si>
  <si>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</si>
  <si>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</si>
  <si>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</si>
  <si>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</si>
  <si>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</si>
  <si>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</si>
  <si>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</si>
  <si>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</si>
  <si>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</si>
  <si>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</si>
  <si>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</si>
  <si>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</si>
  <si>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</si>
  <si>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</si>
  <si>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</si>
  <si>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</si>
  <si>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</si>
  <si>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</si>
  <si>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</si>
  <si>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</si>
  <si>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</si>
  <si>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</si>
  <si>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</si>
  <si>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</si>
  <si>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</si>
  <si>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</si>
  <si>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</si>
  <si>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</si>
  <si>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</si>
  <si>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</si>
  <si>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</si>
  <si>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27.11.2011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</si>
  <si>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</si>
  <si>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</si>
  <si>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</si>
  <si>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</si>
  <si>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</si>
  <si>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</si>
  <si>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</si>
  <si>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</si>
  <si>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</si>
  <si>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</si>
  <si>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</si>
  <si>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</si>
  <si>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</si>
  <si>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</si>
  <si>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</si>
  <si>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</si>
  <si>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</si>
  <si>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</si>
  <si>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</si>
  <si>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</si>
  <si>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</si>
  <si>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</si>
  <si>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</si>
  <si>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</si>
  <si>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</si>
  <si>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</si>
  <si>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</si>
  <si>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</si>
  <si>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</si>
  <si>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</si>
  <si>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</si>
  <si>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</si>
  <si>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</si>
  <si>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</si>
  <si>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</si>
  <si>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</si>
  <si>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</si>
  <si>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</si>
  <si>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</si>
  <si>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</si>
  <si>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</si>
  <si>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</si>
  <si>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</si>
  <si>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</si>
  <si>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</si>
  <si>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</si>
  <si>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</si>
  <si>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</si>
  <si>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</si>
  <si>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</si>
  <si>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</si>
  <si>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</si>
  <si>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</si>
  <si>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</si>
  <si>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</si>
  <si>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</si>
  <si>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</si>
  <si>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</si>
  <si>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</si>
  <si>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</si>
  <si>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</si>
  <si>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</si>
  <si>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</si>
  <si>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</si>
  <si>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</si>
  <si>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</si>
  <si>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</si>
  <si>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</si>
  <si>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</si>
  <si>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</si>
  <si>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</si>
  <si>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</si>
  <si>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</si>
  <si>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</si>
  <si>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</si>
  <si>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</si>
  <si>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</si>
  <si>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</si>
  <si>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</si>
  <si>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</si>
  <si>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</si>
  <si>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</si>
  <si>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</si>
  <si>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</si>
  <si>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</si>
  <si>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</si>
  <si>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</si>
  <si>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</si>
  <si>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</si>
  <si>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</si>
  <si>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</si>
  <si>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</si>
  <si>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</si>
  <si>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</si>
  <si>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</si>
  <si>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</si>
  <si>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</si>
  <si>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</si>
  <si>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</si>
  <si>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</si>
  <si>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</si>
  <si>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</si>
  <si>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</si>
  <si>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</si>
  <si>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</si>
  <si>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</si>
  <si>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</si>
  <si>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</si>
  <si>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</si>
  <si>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</si>
  <si>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</si>
  <si>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</si>
  <si>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</si>
  <si>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</si>
  <si>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</si>
  <si>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</si>
  <si>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</si>
  <si>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</si>
  <si>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</si>
  <si>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</si>
  <si>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</si>
  <si>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</si>
  <si>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</si>
  <si>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</si>
  <si>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</si>
  <si>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</si>
  <si>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</si>
  <si>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</si>
  <si>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</si>
  <si>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</si>
  <si>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</si>
  <si>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</si>
  <si>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</si>
  <si>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</si>
  <si>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</si>
  <si>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</si>
  <si>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</si>
  <si>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</si>
  <si>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</si>
  <si>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</si>
  <si>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</si>
  <si>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</si>
  <si>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</si>
  <si>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</si>
  <si>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</si>
  <si>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</si>
  <si>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</si>
  <si>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</si>
  <si>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</si>
  <si>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</si>
  <si>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</si>
  <si>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</si>
  <si>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</si>
  <si>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</si>
  <si>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</si>
  <si>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</si>
  <si>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</si>
  <si>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</si>
  <si>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</si>
  <si>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</si>
  <si>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</si>
  <si>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</si>
  <si>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</si>
  <si>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</si>
  <si>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</si>
  <si>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</si>
  <si>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</si>
  <si>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</si>
  <si>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</si>
  <si>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</si>
  <si>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</si>
  <si>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</si>
  <si>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</si>
  <si>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</si>
  <si>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</si>
  <si>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</si>
  <si>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</si>
  <si>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</si>
  <si>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</si>
  <si>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</si>
  <si>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</si>
  <si>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</si>
  <si>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</si>
  <si>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</si>
  <si>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</si>
  <si>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</si>
  <si>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</si>
  <si>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</si>
  <si>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</si>
  <si>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</si>
  <si>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</si>
  <si>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</si>
  <si>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</si>
  <si>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</si>
  <si>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</si>
  <si>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</si>
  <si>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</si>
  <si>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</si>
  <si>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</si>
  <si>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</si>
  <si>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</si>
  <si>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</si>
  <si>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</si>
  <si>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</si>
  <si>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Сбербанк – Фонд Сбалансированный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</si>
  <si>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</si>
  <si>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</si>
  <si>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</si>
  <si>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</si>
  <si>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</si>
  <si>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</si>
  <si>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</si>
  <si>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</si>
  <si>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</si>
  <si>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</si>
  <si>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</si>
  <si>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</si>
  <si>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</si>
  <si>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</si>
  <si>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</si>
  <si>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</si>
  <si>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</si>
  <si>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</si>
  <si>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</si>
  <si>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</si>
  <si>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</si>
  <si>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</si>
  <si>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</si>
  <si>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</si>
  <si>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</si>
  <si>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</si>
  <si>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</si>
  <si>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</si>
  <si>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</si>
  <si>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</si>
  <si>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</si>
  <si>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</si>
  <si>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</si>
  <si>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</si>
  <si>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</si>
  <si>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</si>
  <si>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</si>
  <si>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</si>
  <si>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</si>
  <si>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</si>
  <si>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</si>
  <si>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</si>
  <si>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</si>
  <si>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</si>
  <si>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</si>
  <si>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</si>
  <si>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</si>
  <si>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</si>
  <si>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</si>
  <si>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</si>
  <si>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</si>
  <si>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</si>
  <si>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</si>
  <si>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</si>
  <si>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</si>
  <si>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</si>
  <si>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</si>
  <si>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</si>
  <si>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</si>
  <si>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</si>
  <si>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</si>
  <si>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</si>
  <si>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</si>
  <si>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</si>
  <si>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</si>
  <si>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</si>
  <si>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</si>
  <si>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</si>
  <si>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</si>
  <si>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</si>
  <si>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</si>
  <si>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</si>
  <si>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</si>
  <si>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</si>
  <si>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</si>
  <si>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</si>
  <si>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</si>
  <si>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</si>
  <si>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</si>
  <si>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</si>
  <si>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</si>
  <si>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</si>
  <si>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</si>
  <si>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</si>
  <si>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</si>
  <si>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</si>
  <si>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</si>
  <si>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</si>
  <si>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</si>
  <si>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</si>
  <si>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</si>
  <si>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</si>
  <si>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</si>
  <si>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</si>
  <si>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</si>
  <si>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</si>
  <si>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</si>
  <si>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</si>
  <si>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</si>
  <si>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</si>
  <si>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</si>
  <si>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</si>
  <si>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</si>
  <si>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</si>
  <si>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</si>
  <si>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</si>
  <si>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</si>
  <si>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</si>
  <si>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</si>
  <si>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</si>
  <si>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</si>
  <si>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</si>
  <si>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</si>
  <si>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</si>
  <si>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</si>
  <si>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</si>
  <si>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</si>
  <si>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</si>
  <si>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</si>
  <si>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</si>
  <si>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</si>
  <si>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</si>
  <si>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</si>
  <si>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</si>
  <si>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</si>
  <si>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</si>
  <si>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</si>
  <si>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</si>
  <si>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</si>
  <si>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</si>
  <si>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</si>
  <si>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</si>
  <si>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</si>
  <si>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</si>
  <si>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</si>
  <si>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</si>
  <si>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</si>
  <si>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</si>
  <si>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</si>
  <si>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</si>
  <si>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</si>
  <si>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</si>
  <si>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</si>
  <si>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</si>
  <si>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</si>
  <si>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</si>
  <si>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</si>
  <si>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</si>
  <si>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</si>
  <si>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</si>
  <si>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</si>
  <si>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</si>
  <si>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</si>
  <si>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</si>
  <si>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</si>
  <si>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</si>
  <si>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</si>
  <si>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</si>
  <si>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</si>
  <si>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</si>
  <si>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</si>
  <si>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</si>
  <si>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</si>
  <si>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</si>
  <si>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</si>
  <si>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</si>
  <si>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</si>
  <si>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</si>
  <si>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</si>
  <si>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</si>
  <si>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</si>
  <si>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</si>
  <si>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</si>
  <si>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</si>
  <si>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</si>
  <si>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</si>
  <si>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</si>
  <si>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</si>
  <si>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</si>
  <si>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</si>
  <si>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</si>
  <si>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</si>
  <si>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</si>
  <si>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</si>
  <si>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</si>
  <si>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</si>
  <si>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</si>
  <si>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</si>
  <si>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</si>
  <si>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</si>
  <si>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</si>
  <si>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</si>
  <si>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</si>
  <si>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</si>
  <si>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</si>
  <si>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</si>
  <si>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</si>
  <si>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</si>
  <si>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</si>
  <si>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</si>
  <si>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</si>
  <si>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</si>
  <si>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</si>
  <si>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</si>
  <si>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</si>
  <si>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</si>
  <si>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</si>
  <si>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</si>
  <si>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</si>
  <si>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</si>
  <si>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</si>
  <si>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</si>
  <si>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</si>
  <si>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</si>
  <si>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</si>
  <si>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</si>
  <si>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</si>
  <si>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</si>
  <si>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</si>
  <si>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</si>
  <si>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</si>
  <si>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</si>
  <si>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</si>
  <si>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</si>
  <si>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</si>
  <si>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</si>
  <si>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</si>
  <si>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</si>
  <si>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</si>
  <si>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</si>
  <si>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</si>
  <si>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</si>
  <si>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</si>
  <si>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</si>
  <si>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</si>
  <si>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</si>
  <si>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</si>
  <si>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</si>
  <si>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</si>
  <si>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</si>
  <si>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</si>
  <si>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</si>
  <si>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</si>
  <si>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</si>
  <si>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</si>
  <si>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</si>
  <si>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</si>
  <si>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</si>
  <si>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</si>
  <si>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</si>
  <si>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</si>
  <si>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</si>
  <si>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</si>
  <si>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</si>
  <si>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</si>
  <si>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</si>
  <si>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</si>
  <si>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</si>
  <si>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</si>
  <si>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</si>
  <si>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</si>
  <si>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</si>
  <si>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</si>
  <si>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</si>
  <si>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</si>
  <si>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</si>
  <si>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</si>
  <si>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</si>
  <si>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</si>
  <si>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</si>
  <si>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</si>
  <si>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</si>
  <si>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</si>
  <si>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</si>
  <si>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</si>
  <si>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</si>
  <si>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</si>
  <si>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</si>
  <si>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</si>
  <si>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</si>
  <si>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</si>
  <si>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</si>
  <si>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</si>
  <si>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</si>
  <si>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</si>
  <si>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</si>
  <si>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</si>
  <si>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</si>
  <si>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</si>
  <si>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</si>
  <si>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</si>
  <si>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</si>
  <si>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</si>
  <si>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</si>
  <si>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</si>
  <si>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</si>
  <si>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</si>
  <si>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</si>
  <si>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</si>
  <si>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</si>
  <si>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</si>
  <si>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</si>
  <si>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</si>
  <si>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</si>
  <si>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</si>
  <si>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</si>
  <si>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</si>
  <si>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</si>
  <si>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</si>
  <si>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</si>
  <si>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</si>
  <si>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</si>
  <si>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</si>
  <si>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</si>
  <si>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</si>
  <si>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</si>
  <si>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</si>
  <si>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</si>
  <si>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</si>
  <si>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</si>
  <si>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</si>
  <si>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</si>
  <si>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</si>
  <si>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</si>
  <si>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</si>
  <si>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</si>
  <si>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</si>
  <si>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</si>
  <si>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</si>
  <si>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</si>
  <si>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</si>
  <si>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</si>
  <si>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</si>
  <si>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</si>
  <si>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</si>
  <si>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</si>
  <si>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</si>
  <si>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</si>
  <si>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</si>
  <si>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</si>
  <si>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</si>
  <si>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</si>
  <si>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</si>
  <si>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</si>
  <si>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</si>
  <si>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</si>
  <si>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</si>
  <si>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</si>
  <si>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</si>
  <si>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</si>
  <si>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</si>
  <si>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</si>
  <si>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</si>
  <si>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</si>
  <si>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</si>
  <si>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</si>
  <si>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</si>
  <si>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</si>
  <si>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</si>
  <si>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</si>
  <si>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</si>
  <si>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</si>
  <si>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</si>
  <si>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</si>
  <si>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</si>
  <si>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</si>
  <si>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</si>
  <si>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</si>
  <si>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</si>
  <si>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</si>
  <si>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</si>
  <si>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</si>
  <si>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</si>
  <si>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</si>
  <si>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</si>
  <si>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</si>
  <si>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</si>
  <si>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</si>
  <si>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</si>
  <si>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</si>
  <si>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</si>
  <si>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</si>
  <si>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</si>
  <si>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</si>
  <si>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</si>
  <si>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</si>
  <si>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</si>
  <si>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</si>
  <si>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</si>
  <si>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</si>
  <si>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</si>
  <si>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</si>
  <si>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</si>
  <si>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</si>
  <si>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</si>
  <si>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</si>
  <si>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</si>
  <si>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</si>
  <si>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</si>
  <si>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</si>
  <si>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</si>
  <si>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</si>
  <si>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</si>
  <si>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</si>
  <si>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</si>
  <si>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</si>
  <si>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</si>
  <si>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</si>
  <si>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</si>
  <si>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</si>
  <si>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</si>
  <si>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</si>
  <si>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</si>
  <si>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</si>
  <si>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</si>
  <si>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</si>
  <si>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</si>
  <si>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</si>
  <si>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</si>
  <si>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</si>
  <si>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</si>
  <si>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</si>
  <si>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</si>
  <si>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</si>
  <si>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</si>
  <si>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</si>
  <si>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</si>
  <si>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</si>
  <si>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</si>
  <si>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</si>
  <si>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</si>
  <si>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</si>
  <si>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</si>
  <si>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</si>
  <si>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</si>
  <si>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</si>
  <si>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</si>
  <si>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</si>
  <si>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</si>
  <si>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</si>
  <si>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</si>
  <si>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</si>
  <si>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</si>
  <si>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</si>
  <si>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</si>
  <si>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</si>
  <si>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</si>
  <si>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</si>
  <si>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</si>
  <si>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</si>
  <si>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</si>
  <si>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</si>
  <si>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</si>
  <si>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</si>
  <si>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</si>
  <si>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</si>
  <si>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</si>
  <si>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</si>
  <si>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</si>
  <si>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</si>
  <si>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</si>
  <si>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</si>
  <si>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</si>
  <si>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</si>
  <si>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</si>
  <si>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</si>
  <si>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</si>
  <si>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</si>
  <si>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</si>
  <si>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</si>
  <si>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</si>
  <si>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</si>
  <si>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</si>
  <si>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</si>
  <si>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</si>
  <si>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</si>
  <si>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</si>
  <si>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</si>
  <si>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</si>
  <si>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</si>
  <si>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</si>
  <si>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</si>
  <si>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</si>
  <si>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</si>
  <si>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</si>
  <si>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</si>
  <si>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</si>
  <si>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</si>
  <si>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</si>
  <si>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</si>
  <si>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</si>
  <si>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</si>
  <si>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</si>
  <si>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</si>
  <si>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</si>
  <si>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</si>
  <si>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</si>
  <si>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</si>
  <si>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</si>
  <si>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</si>
  <si>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</si>
  <si>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</si>
  <si>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</si>
  <si>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</si>
  <si>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</si>
  <si>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</si>
  <si>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</si>
  <si>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</si>
  <si>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</si>
  <si>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</si>
  <si>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</si>
  <si>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</si>
  <si>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</si>
  <si>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</si>
  <si>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</si>
  <si>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</si>
  <si>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</si>
  <si>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</si>
  <si>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</si>
  <si>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</si>
  <si>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</si>
  <si>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</si>
  <si>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</si>
  <si>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</si>
  <si>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</si>
  <si>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</si>
  <si>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</si>
  <si>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</si>
  <si>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</si>
  <si>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</si>
  <si>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</si>
  <si>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</si>
  <si>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</si>
  <si>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</si>
  <si>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</si>
  <si>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</si>
  <si>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</si>
  <si>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</si>
  <si>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</si>
  <si>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</si>
  <si>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</si>
  <si>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</si>
  <si>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</si>
  <si>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</si>
  <si>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</si>
  <si>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</si>
  <si>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</si>
  <si>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</si>
  <si>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</si>
  <si>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</si>
  <si>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</si>
  <si>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</si>
  <si>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</si>
  <si>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</si>
  <si>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</si>
  <si>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</si>
  <si>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</si>
  <si>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</si>
  <si>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</si>
  <si>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</si>
  <si>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</si>
  <si>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</si>
  <si>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</si>
  <si>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</si>
  <si>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</si>
  <si>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</si>
  <si>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</si>
  <si>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</si>
  <si>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</si>
  <si>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</si>
  <si>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</si>
  <si>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</si>
  <si>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</si>
  <si>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</si>
  <si>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</si>
  <si>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</si>
  <si>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</si>
  <si>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</si>
  <si>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</si>
  <si>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</si>
  <si>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</si>
  <si>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</si>
  <si>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</si>
  <si>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</si>
  <si>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</si>
  <si>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</si>
  <si>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</si>
  <si>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</si>
  <si>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</si>
  <si>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</si>
  <si>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</si>
  <si>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</si>
  <si>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</si>
  <si>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</si>
  <si>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</si>
  <si>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</si>
  <si>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</si>
  <si>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</si>
  <si>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</si>
  <si>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</si>
  <si>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</si>
  <si>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</si>
  <si>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</si>
  <si>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</si>
  <si>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</si>
  <si>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</si>
  <si>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</si>
  <si>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</si>
  <si>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</si>
  <si>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</si>
  <si>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</si>
  <si>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</si>
  <si>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</si>
  <si>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</si>
  <si>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</si>
  <si>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</si>
  <si>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</si>
  <si>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</si>
  <si>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</si>
  <si>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</si>
  <si>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</si>
  <si>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</si>
  <si>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</si>
  <si>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</si>
  <si>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</si>
  <si>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</si>
  <si>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</si>
  <si>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</si>
  <si>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</si>
  <si>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</si>
  <si>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</si>
  <si>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</si>
  <si>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</si>
  <si>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</si>
  <si>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</si>
  <si>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</si>
  <si>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</si>
  <si>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</si>
  <si>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</si>
  <si>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</si>
  <si>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</si>
  <si>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</si>
  <si>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</si>
  <si>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</si>
  <si>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</si>
  <si>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</si>
  <si>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</si>
  <si>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</si>
  <si>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</si>
  <si>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</si>
  <si>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</si>
  <si>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</si>
  <si>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</si>
  <si>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</si>
  <si>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</si>
  <si>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</si>
  <si>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</si>
  <si>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</si>
  <si>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</si>
  <si>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</si>
  <si>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</si>
  <si>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</si>
  <si>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</si>
  <si>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</si>
  <si>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</si>
  <si>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</si>
  <si>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</si>
  <si>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</si>
  <si>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</si>
  <si>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</si>
  <si>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</si>
  <si>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</si>
  <si>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</si>
  <si>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</si>
  <si>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</si>
  <si>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</si>
  <si>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</si>
  <si>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</si>
  <si>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</si>
  <si>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</si>
  <si>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</si>
  <si>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</si>
  <si>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</si>
  <si>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</si>
  <si>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</si>
  <si>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</si>
  <si>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</si>
  <si>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</si>
  <si>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</si>
  <si>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</si>
  <si>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</si>
  <si>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</si>
  <si>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</si>
  <si>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</si>
  <si>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</si>
  <si>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</si>
  <si>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</si>
  <si>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</si>
  <si>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</si>
  <si>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</si>
  <si>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</si>
  <si>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</si>
  <si>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</si>
  <si>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</si>
  <si>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</si>
  <si>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</si>
  <si>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</si>
  <si>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</si>
  <si>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</si>
  <si>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</si>
  <si>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</si>
  <si>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</si>
  <si>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</si>
  <si>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</si>
  <si>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</si>
  <si>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</si>
  <si>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</si>
  <si>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</si>
  <si>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</si>
  <si>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</si>
  <si>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</si>
  <si>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</si>
  <si>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</si>
  <si>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</si>
  <si>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</si>
  <si>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</si>
  <si>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</si>
  <si>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</si>
  <si>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</si>
  <si>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</si>
  <si>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</si>
  <si>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</si>
  <si>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</si>
  <si>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</si>
  <si>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</si>
  <si>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</si>
  <si>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</si>
  <si>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</si>
  <si>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</si>
  <si>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</si>
  <si>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</si>
  <si>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</si>
  <si>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</si>
  <si>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</si>
  <si>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</si>
  <si>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</si>
  <si>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</si>
  <si>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</si>
  <si>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</si>
  <si>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</si>
  <si>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</si>
  <si>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</si>
  <si>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</si>
  <si>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</si>
  <si>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</si>
  <si>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</si>
  <si>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</si>
  <si>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</si>
  <si>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</si>
  <si>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</si>
  <si>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</si>
  <si>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</si>
  <si>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</si>
  <si>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</si>
  <si>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</si>
  <si>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</si>
  <si>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</si>
  <si>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</si>
  <si>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</si>
  <si>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</si>
  <si>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</si>
  <si>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</si>
  <si>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</si>
  <si>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</si>
  <si>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</si>
  <si>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</si>
  <si>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</si>
  <si>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</si>
  <si>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</si>
  <si>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</si>
  <si>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</si>
  <si>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</si>
  <si>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</si>
  <si>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</si>
  <si>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</si>
  <si>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</si>
  <si>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</si>
  <si>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</si>
  <si>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</si>
  <si>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</si>
  <si>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</si>
  <si>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</si>
  <si>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</si>
  <si>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</si>
  <si>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</si>
  <si>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</si>
  <si>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</si>
  <si>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</si>
  <si>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</si>
  <si>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</si>
  <si>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</si>
  <si>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</si>
  <si>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</si>
  <si>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</si>
  <si>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</si>
  <si>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</si>
  <si>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</si>
  <si>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</si>
  <si>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</si>
  <si>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</si>
  <si>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</si>
  <si>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</si>
  <si>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</si>
  <si>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</si>
  <si>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</si>
  <si>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</si>
  <si>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</si>
  <si>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</si>
  <si>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</si>
  <si>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</si>
  <si>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</si>
  <si>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</si>
  <si>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</si>
  <si>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</si>
  <si>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</si>
  <si>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</si>
  <si>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</si>
  <si>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</si>
  <si>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</si>
  <si>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</si>
  <si>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</si>
  <si>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</si>
  <si>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</si>
  <si>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</si>
  <si>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</si>
  <si>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</si>
  <si>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</si>
  <si>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</si>
  <si>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</si>
  <si>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</si>
  <si>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</si>
  <si>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</si>
  <si>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</si>
  <si>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</si>
  <si>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23.10.2007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</si>
  <si>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</si>
  <si>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</si>
  <si>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</si>
  <si>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</si>
  <si>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</si>
  <si>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</si>
  <si>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</si>
  <si>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</si>
  <si>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</si>
  <si>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</si>
  <si>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</si>
  <si>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</si>
  <si>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</si>
  <si>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</si>
  <si>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</si>
  <si>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</si>
  <si>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</si>
  <si>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</si>
  <si>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</si>
  <si>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</si>
  <si>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</si>
  <si>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</si>
  <si>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</si>
  <si>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</si>
  <si>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</si>
  <si>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</si>
  <si>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</si>
  <si>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</si>
  <si>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</si>
  <si>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11.09.2007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</si>
  <si>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</si>
  <si>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</si>
  <si>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</si>
  <si>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</si>
  <si>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</si>
  <si>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</si>
  <si>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</si>
  <si>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</si>
  <si>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</si>
  <si>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</si>
  <si>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</si>
  <si>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</si>
  <si>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</si>
  <si>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</si>
  <si>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</si>
  <si>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</si>
  <si>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</si>
  <si>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</si>
  <si>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</si>
  <si>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</si>
  <si>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</si>
  <si>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</si>
  <si>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</si>
  <si>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</si>
  <si>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</si>
  <si>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</si>
  <si>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</si>
  <si>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</si>
  <si>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</si>
  <si>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</si>
  <si>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</si>
  <si>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</si>
  <si>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</si>
  <si>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</si>
  <si>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</si>
  <si>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</si>
  <si>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</si>
  <si>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</si>
  <si>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</si>
  <si>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</si>
  <si>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</si>
  <si>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</si>
  <si>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10.07.2007</t>
  </si>
  <si>
    <t>09.07.2007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</si>
  <si>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</si>
  <si>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</si>
  <si>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</si>
  <si>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</si>
  <si>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</si>
  <si>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</si>
  <si>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</si>
  <si>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</si>
  <si>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</si>
  <si>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</si>
  <si>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22.06.2007</t>
  </si>
  <si>
    <t>21.06.2007</t>
  </si>
  <si>
    <t>20.06.2007</t>
  </si>
  <si>
    <t>19.06.2007</t>
  </si>
  <si>
    <t>18.06.2007</t>
  </si>
  <si>
    <t>15.06.2007</t>
  </si>
  <si>
    <t>14.06.2007</t>
  </si>
  <si>
    <t>13.06.2007</t>
  </si>
  <si>
    <t>09.06.2007</t>
  </si>
  <si>
    <t>08.06.2007</t>
  </si>
  <si>
    <t>07.06.2007</t>
  </si>
  <si>
    <t>06.06.2007</t>
  </si>
  <si>
    <t>05.06.2007</t>
  </si>
  <si>
    <t>04.06.2007</t>
  </si>
  <si>
    <t>01.06.2007</t>
  </si>
  <si>
    <t>31.05.2007</t>
  </si>
  <si>
    <t>30.05.2007</t>
  </si>
  <si>
    <t>29.05.2007</t>
  </si>
  <si>
    <t>28.05.2007</t>
  </si>
  <si>
    <t>25.05.2007</t>
  </si>
  <si>
    <t>24.05.2007</t>
  </si>
  <si>
    <t>23.05.2007</t>
  </si>
  <si>
    <t>22.05.2007</t>
  </si>
  <si>
    <t>21.05.2007</t>
  </si>
  <si>
    <t>18.05.2007</t>
  </si>
  <si>
    <t>17.05.2007</t>
  </si>
  <si>
    <t>16.05.2007</t>
  </si>
  <si>
    <t>15.05.2007</t>
  </si>
  <si>
    <t>14.05.2007</t>
  </si>
  <si>
    <t>11.05.2007</t>
  </si>
  <si>
    <t>10.05.2007</t>
  </si>
  <si>
    <t>08.05.2007</t>
  </si>
  <si>
    <t>07.05.2007</t>
  </si>
  <si>
    <t>04.05.2007</t>
  </si>
  <si>
    <t>03.05.2007</t>
  </si>
  <si>
    <t>02.05.2007</t>
  </si>
  <si>
    <t>28.04.2007</t>
  </si>
  <si>
    <t>27.04.2007</t>
  </si>
  <si>
    <t>26.04.2007</t>
  </si>
  <si>
    <t>25.04.2007</t>
  </si>
  <si>
    <t>24.04.2007</t>
  </si>
  <si>
    <t>23.04.2007</t>
  </si>
  <si>
    <t>20.04.2007</t>
  </si>
  <si>
    <t>19.04.2007</t>
  </si>
  <si>
    <t>18.04.2007</t>
  </si>
  <si>
    <t>17.04.2007</t>
  </si>
  <si>
    <t>16.04.2007</t>
  </si>
  <si>
    <t>13.04.2007</t>
  </si>
  <si>
    <t>12.04.2007</t>
  </si>
  <si>
    <t>11.04.2007</t>
  </si>
  <si>
    <t>10.04.2007</t>
  </si>
  <si>
    <t>09.04.2007</t>
  </si>
  <si>
    <t>06.04.2007</t>
  </si>
  <si>
    <t>05.04.2007</t>
  </si>
  <si>
    <t>03.04.2007</t>
  </si>
  <si>
    <t>02.04.2007</t>
  </si>
  <si>
    <t>30.03.2007</t>
  </si>
  <si>
    <t>29.03.2007</t>
  </si>
  <si>
    <t>28.03.2007</t>
  </si>
  <si>
    <t>27.03.2007</t>
  </si>
  <si>
    <t>26.03.2007</t>
  </si>
  <si>
    <t>23.03.2007</t>
  </si>
  <si>
    <t>22.03.2007</t>
  </si>
  <si>
    <t>21.03.2007</t>
  </si>
  <si>
    <t>20.03.2007</t>
  </si>
  <si>
    <t>19.03.2007</t>
  </si>
  <si>
    <t>16.03.2007</t>
  </si>
  <si>
    <t>15.03.2007</t>
  </si>
  <si>
    <t>14.03.2007</t>
  </si>
  <si>
    <t>13.03.2007</t>
  </si>
  <si>
    <t>12.03.2007</t>
  </si>
  <si>
    <t>09.03.2007</t>
  </si>
  <si>
    <t>07.03.2007</t>
  </si>
  <si>
    <t>06.03.2007</t>
  </si>
  <si>
    <t>02.03.2007</t>
  </si>
  <si>
    <t>01.03.2007</t>
  </si>
  <si>
    <t>28.02.2007</t>
  </si>
  <si>
    <t>27.02.2007</t>
  </si>
  <si>
    <t>26.02.2007</t>
  </si>
  <si>
    <t>22.02.2007</t>
  </si>
  <si>
    <t>21.02.2007</t>
  </si>
  <si>
    <t>19.02.2007</t>
  </si>
  <si>
    <t>16.02.2007</t>
  </si>
  <si>
    <t>15.02.2007</t>
  </si>
  <si>
    <t>14.02.2007</t>
  </si>
  <si>
    <t>13.02.2007</t>
  </si>
  <si>
    <t>12.02.2007</t>
  </si>
  <si>
    <t>09.02.2007</t>
  </si>
  <si>
    <t>08.02.2007</t>
  </si>
  <si>
    <t>06.02.2007</t>
  </si>
  <si>
    <t>02.02.2007</t>
  </si>
  <si>
    <t>01.02.2007</t>
  </si>
  <si>
    <t>31.01.2007</t>
  </si>
  <si>
    <t>30.01.2007</t>
  </si>
  <si>
    <t>26.01.2007</t>
  </si>
  <si>
    <t>25.01.2007</t>
  </si>
  <si>
    <t>24.01.2007</t>
  </si>
  <si>
    <t>23.01.2007</t>
  </si>
  <si>
    <t>19.01.2007</t>
  </si>
  <si>
    <t>18.01.2007</t>
  </si>
  <si>
    <t>17.01.2007</t>
  </si>
  <si>
    <t>16.01.2007</t>
  </si>
  <si>
    <t>12.01.2007</t>
  </si>
  <si>
    <t>11.01.2007</t>
  </si>
  <si>
    <t>10.01.2007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</si>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</sst>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60139.67</c:v>
                </c:pt>
                <c:pt idx="1">
                  <c:v>60101.78</c:v>
                </c:pt>
                <c:pt idx="2">
                  <c:v>60070.02</c:v>
                </c:pt>
                <c:pt idx="3">
                  <c:v>60052.53</c:v>
                </c:pt>
                <c:pt idx="4">
                  <c:v>60224.93</c:v>
                </c:pt>
                <c:pt idx="5">
                  <c:v>60236.07</c:v>
                </c:pt>
                <c:pt idx="6">
                  <c:v>59951.83</c:v>
                </c:pt>
                <c:pt idx="7">
                  <c:v>60083.519999999997</c:v>
                </c:pt>
                <c:pt idx="8">
                  <c:v>60291.71</c:v>
                </c:pt>
                <c:pt idx="9">
                  <c:v>60287.67</c:v>
                </c:pt>
                <c:pt idx="10">
                  <c:v>60590.68</c:v>
                </c:pt>
                <c:pt idx="11">
                  <c:v>60835.64</c:v>
                </c:pt>
                <c:pt idx="12">
                  <c:v>60999.96</c:v>
                </c:pt>
                <c:pt idx="13">
                  <c:v>61217.57</c:v>
                </c:pt>
                <c:pt idx="14">
                  <c:v>60501.11</c:v>
                </c:pt>
                <c:pt idx="15">
                  <c:v>59984.46</c:v>
                </c:pt>
                <c:pt idx="16">
                  <c:v>59872.79</c:v>
                </c:pt>
                <c:pt idx="17">
                  <c:v>60096.12</c:v>
                </c:pt>
                <c:pt idx="18">
                  <c:v>60016.37</c:v>
                </c:pt>
                <c:pt idx="19">
                  <c:v>60062.41</c:v>
                </c:pt>
                <c:pt idx="20">
                  <c:v>60017.95</c:v>
                </c:pt>
                <c:pt idx="21">
                  <c:v>59959.61</c:v>
                </c:pt>
                <c:pt idx="22">
                  <c:v>59610.239999999998</c:v>
                </c:pt>
                <c:pt idx="23">
                  <c:v>59205.57</c:v>
                </c:pt>
                <c:pt idx="24">
                  <c:v>59498.559999999998</c:v>
                </c:pt>
                <c:pt idx="25">
                  <c:v>59423.74</c:v>
                </c:pt>
                <c:pt idx="26">
                  <c:v>58997.120000000003</c:v>
                </c:pt>
                <c:pt idx="27">
                  <c:v>58484.93</c:v>
                </c:pt>
                <c:pt idx="28">
                  <c:v>58260.34</c:v>
                </c:pt>
                <c:pt idx="29">
                  <c:v>58366.77</c:v>
                </c:pt>
                <c:pt idx="30">
                  <c:v>58375.3</c:v>
                </c:pt>
                <c:pt idx="31">
                  <c:v>58774.34</c:v>
                </c:pt>
                <c:pt idx="32">
                  <c:v>57907.47</c:v>
                </c:pt>
                <c:pt idx="33">
                  <c:v>57808.92</c:v>
                </c:pt>
                <c:pt idx="34">
                  <c:v>57505.51</c:v>
                </c:pt>
                <c:pt idx="35">
                  <c:v>57455.48</c:v>
                </c:pt>
                <c:pt idx="36">
                  <c:v>57484.77</c:v>
                </c:pt>
                <c:pt idx="37">
                  <c:v>57872.23</c:v>
                </c:pt>
                <c:pt idx="38">
                  <c:v>57824.25</c:v>
                </c:pt>
                <c:pt idx="39">
                  <c:v>58185.279999999999</c:v>
                </c:pt>
                <c:pt idx="40">
                  <c:v>58869.07</c:v>
                </c:pt>
                <c:pt idx="41">
                  <c:v>58899.57</c:v>
                </c:pt>
                <c:pt idx="42">
                  <c:v>58273.38</c:v>
                </c:pt>
                <c:pt idx="43">
                  <c:v>58665.25</c:v>
                </c:pt>
                <c:pt idx="44">
                  <c:v>58739.76</c:v>
                </c:pt>
                <c:pt idx="45">
                  <c:v>58770.79</c:v>
                </c:pt>
                <c:pt idx="46">
                  <c:v>58703.76</c:v>
                </c:pt>
                <c:pt idx="47">
                  <c:v>58200.3</c:v>
                </c:pt>
                <c:pt idx="48">
                  <c:v>57399.63</c:v>
                </c:pt>
                <c:pt idx="49">
                  <c:v>57700.06</c:v>
                </c:pt>
                <c:pt idx="50">
                  <c:v>57454.12</c:v>
                </c:pt>
                <c:pt idx="51">
                  <c:v>56343.54</c:v>
                </c:pt>
                <c:pt idx="52">
                  <c:v>55581.45</c:v>
                </c:pt>
                <c:pt idx="53">
                  <c:v>55919.31</c:v>
                </c:pt>
                <c:pt idx="54">
                  <c:v>55450.03</c:v>
                </c:pt>
                <c:pt idx="55">
                  <c:v>54941.3</c:v>
                </c:pt>
                <c:pt idx="56">
                  <c:v>56296.7</c:v>
                </c:pt>
                <c:pt idx="57">
                  <c:v>56479.57</c:v>
                </c:pt>
                <c:pt idx="58">
                  <c:v>56443.01</c:v>
                </c:pt>
                <c:pt idx="59">
                  <c:v>56457.95</c:v>
                </c:pt>
                <c:pt idx="60">
                  <c:v>57838.25</c:v>
                </c:pt>
                <c:pt idx="61">
                  <c:v>57716.39</c:v>
                </c:pt>
                <c:pt idx="62">
                  <c:v>57378.85</c:v>
                </c:pt>
                <c:pt idx="63">
                  <c:v>57174.46</c:v>
                </c:pt>
                <c:pt idx="64">
                  <c:v>57275.69</c:v>
                </c:pt>
                <c:pt idx="65">
                  <c:v>57654.18</c:v>
                </c:pt>
                <c:pt idx="66">
                  <c:v>57390.09</c:v>
                </c:pt>
                <c:pt idx="67">
                  <c:v>57244.84</c:v>
                </c:pt>
                <c:pt idx="68">
                  <c:v>57295.53</c:v>
                </c:pt>
                <c:pt idx="69">
                  <c:v>57607.86</c:v>
                </c:pt>
                <c:pt idx="70">
                  <c:v>58133.85</c:v>
                </c:pt>
                <c:pt idx="71">
                  <c:v>57940.15</c:v>
                </c:pt>
                <c:pt idx="72">
                  <c:v>57666.66</c:v>
                </c:pt>
                <c:pt idx="73">
                  <c:v>57052.44</c:v>
                </c:pt>
                <c:pt idx="74">
                  <c:v>57231.27</c:v>
                </c:pt>
                <c:pt idx="75">
                  <c:v>57387.48</c:v>
                </c:pt>
                <c:pt idx="76">
                  <c:v>57237.82</c:v>
                </c:pt>
                <c:pt idx="77">
                  <c:v>57160.84</c:v>
                </c:pt>
                <c:pt idx="78">
                  <c:v>57460.45</c:v>
                </c:pt>
                <c:pt idx="79">
                  <c:v>57825.68</c:v>
                </c:pt>
                <c:pt idx="80">
                  <c:v>57973.2</c:v>
                </c:pt>
                <c:pt idx="81">
                  <c:v>57843.02</c:v>
                </c:pt>
                <c:pt idx="82">
                  <c:v>57888.73</c:v>
                </c:pt>
                <c:pt idx="83">
                  <c:v>57920.58</c:v>
                </c:pt>
                <c:pt idx="84">
                  <c:v>58030.32</c:v>
                </c:pt>
                <c:pt idx="85">
                  <c:v>58262.9</c:v>
                </c:pt>
                <c:pt idx="86">
                  <c:v>58143.38</c:v>
                </c:pt>
                <c:pt idx="87">
                  <c:v>58277.05</c:v>
                </c:pt>
                <c:pt idx="88">
                  <c:v>58356.29</c:v>
                </c:pt>
                <c:pt idx="89">
                  <c:v>58019.54</c:v>
                </c:pt>
                <c:pt idx="90">
                  <c:v>58108.2</c:v>
                </c:pt>
                <c:pt idx="91">
                  <c:v>57609.05</c:v>
                </c:pt>
                <c:pt idx="92">
                  <c:v>57167.87</c:v>
                </c:pt>
                <c:pt idx="93">
                  <c:v>56754.09</c:v>
                </c:pt>
                <c:pt idx="94">
                  <c:v>56595.92</c:v>
                </c:pt>
                <c:pt idx="95">
                  <c:v>56686.38</c:v>
                </c:pt>
                <c:pt idx="96">
                  <c:v>56519.78</c:v>
                </c:pt>
                <c:pt idx="97">
                  <c:v>56434.81</c:v>
                </c:pt>
                <c:pt idx="98">
                  <c:v>56584.77</c:v>
                </c:pt>
                <c:pt idx="99">
                  <c:v>56670.12</c:v>
                </c:pt>
                <c:pt idx="100">
                  <c:v>56860.07</c:v>
                </c:pt>
                <c:pt idx="101">
                  <c:v>56587.59</c:v>
                </c:pt>
                <c:pt idx="102">
                  <c:v>56189.31</c:v>
                </c:pt>
                <c:pt idx="103">
                  <c:v>55994.82</c:v>
                </c:pt>
                <c:pt idx="104">
                  <c:v>56219.69</c:v>
                </c:pt>
                <c:pt idx="105">
                  <c:v>55948.05</c:v>
                </c:pt>
                <c:pt idx="106">
                  <c:v>55649.72</c:v>
                </c:pt>
                <c:pt idx="107">
                  <c:v>55737.34</c:v>
                </c:pt>
                <c:pt idx="108">
                  <c:v>55831.32</c:v>
                </c:pt>
                <c:pt idx="109">
                  <c:v>55698.68</c:v>
                </c:pt>
                <c:pt idx="110">
                  <c:v>55752.28</c:v>
                </c:pt>
                <c:pt idx="111">
                  <c:v>55593.69</c:v>
                </c:pt>
                <c:pt idx="112">
                  <c:v>55540.959999999999</c:v>
                </c:pt>
                <c:pt idx="113">
                  <c:v>55753.46</c:v>
                </c:pt>
                <c:pt idx="114">
                  <c:v>55840.160000000003</c:v>
                </c:pt>
                <c:pt idx="115">
                  <c:v>55571.23</c:v>
                </c:pt>
                <c:pt idx="116">
                  <c:v>55286.13</c:v>
                </c:pt>
                <c:pt idx="117">
                  <c:v>55455.22</c:v>
                </c:pt>
                <c:pt idx="118">
                  <c:v>55347.74</c:v>
                </c:pt>
                <c:pt idx="119">
                  <c:v>54739.81</c:v>
                </c:pt>
                <c:pt idx="120">
                  <c:v>54556.89</c:v>
                </c:pt>
                <c:pt idx="121">
                  <c:v>54282.5</c:v>
                </c:pt>
                <c:pt idx="122">
                  <c:v>53877.39</c:v>
                </c:pt>
                <c:pt idx="123">
                  <c:v>53629.52</c:v>
                </c:pt>
                <c:pt idx="124">
                  <c:v>53971.61</c:v>
                </c:pt>
                <c:pt idx="125">
                  <c:v>53977.21</c:v>
                </c:pt>
                <c:pt idx="126">
                  <c:v>53507.43</c:v>
                </c:pt>
                <c:pt idx="127">
                  <c:v>53568.25</c:v>
                </c:pt>
                <c:pt idx="128">
                  <c:v>53573.22</c:v>
                </c:pt>
                <c:pt idx="129">
                  <c:v>53463.18</c:v>
                </c:pt>
                <c:pt idx="130">
                  <c:v>53656.83</c:v>
                </c:pt>
                <c:pt idx="131">
                  <c:v>53830.21</c:v>
                </c:pt>
                <c:pt idx="132">
                  <c:v>54278.51</c:v>
                </c:pt>
                <c:pt idx="133">
                  <c:v>54532.75</c:v>
                </c:pt>
                <c:pt idx="134">
                  <c:v>54639.64</c:v>
                </c:pt>
                <c:pt idx="135">
                  <c:v>54683.18</c:v>
                </c:pt>
                <c:pt idx="136">
                  <c:v>54560.88</c:v>
                </c:pt>
                <c:pt idx="137">
                  <c:v>54713.42</c:v>
                </c:pt>
                <c:pt idx="138">
                  <c:v>54611.3</c:v>
                </c:pt>
                <c:pt idx="139">
                  <c:v>54751.85</c:v>
                </c:pt>
                <c:pt idx="140">
                  <c:v>55041.06</c:v>
                </c:pt>
                <c:pt idx="141">
                  <c:v>54939.99</c:v>
                </c:pt>
                <c:pt idx="142">
                  <c:v>54685.9</c:v>
                </c:pt>
                <c:pt idx="143">
                  <c:v>54653.94</c:v>
                </c:pt>
                <c:pt idx="144">
                  <c:v>54603.62</c:v>
                </c:pt>
                <c:pt idx="145">
                  <c:v>54509.43</c:v>
                </c:pt>
                <c:pt idx="146">
                  <c:v>54630.720000000001</c:v>
                </c:pt>
                <c:pt idx="147">
                  <c:v>54829.42</c:v>
                </c:pt>
                <c:pt idx="148">
                  <c:v>54647.94</c:v>
                </c:pt>
                <c:pt idx="149">
                  <c:v>54159.92</c:v>
                </c:pt>
                <c:pt idx="150">
                  <c:v>53879.12</c:v>
                </c:pt>
                <c:pt idx="151">
                  <c:v>53803.51</c:v>
                </c:pt>
                <c:pt idx="152">
                  <c:v>53542.15</c:v>
                </c:pt>
                <c:pt idx="153">
                  <c:v>54329.38</c:v>
                </c:pt>
                <c:pt idx="154">
                  <c:v>54386.31</c:v>
                </c:pt>
                <c:pt idx="155">
                  <c:v>54422.01</c:v>
                </c:pt>
                <c:pt idx="156">
                  <c:v>54447.66</c:v>
                </c:pt>
                <c:pt idx="157">
                  <c:v>54640.53</c:v>
                </c:pt>
                <c:pt idx="158">
                  <c:v>54632.7</c:v>
                </c:pt>
                <c:pt idx="159">
                  <c:v>54628.39</c:v>
                </c:pt>
                <c:pt idx="160">
                  <c:v>54406.86</c:v>
                </c:pt>
                <c:pt idx="161">
                  <c:v>54655.87</c:v>
                </c:pt>
                <c:pt idx="162">
                  <c:v>54375.99</c:v>
                </c:pt>
                <c:pt idx="163">
                  <c:v>54236</c:v>
                </c:pt>
                <c:pt idx="164">
                  <c:v>53983.16</c:v>
                </c:pt>
                <c:pt idx="165">
                  <c:v>54018.13</c:v>
                </c:pt>
                <c:pt idx="166">
                  <c:v>53749.88</c:v>
                </c:pt>
                <c:pt idx="167">
                  <c:v>53520.72</c:v>
                </c:pt>
                <c:pt idx="168">
                  <c:v>53066.26</c:v>
                </c:pt>
                <c:pt idx="169">
                  <c:v>52776.19</c:v>
                </c:pt>
                <c:pt idx="170">
                  <c:v>52554.19</c:v>
                </c:pt>
                <c:pt idx="171">
                  <c:v>52281.56</c:v>
                </c:pt>
                <c:pt idx="172">
                  <c:v>52382.17</c:v>
                </c:pt>
                <c:pt idx="173">
                  <c:v>52726.51</c:v>
                </c:pt>
                <c:pt idx="174">
                  <c:v>52782.02</c:v>
                </c:pt>
                <c:pt idx="175">
                  <c:v>52863.37</c:v>
                </c:pt>
                <c:pt idx="176">
                  <c:v>52889.279999999999</c:v>
                </c:pt>
                <c:pt idx="177">
                  <c:v>52976.75</c:v>
                </c:pt>
                <c:pt idx="178">
                  <c:v>53182.45</c:v>
                </c:pt>
                <c:pt idx="179">
                  <c:v>52979.85</c:v>
                </c:pt>
                <c:pt idx="180">
                  <c:v>52802.82</c:v>
                </c:pt>
                <c:pt idx="181">
                  <c:v>52555.199999999997</c:v>
                </c:pt>
                <c:pt idx="182">
                  <c:v>52292.19</c:v>
                </c:pt>
                <c:pt idx="183">
                  <c:v>52021.34</c:v>
                </c:pt>
                <c:pt idx="184">
                  <c:v>51753.02</c:v>
                </c:pt>
                <c:pt idx="185">
                  <c:v>51613.23</c:v>
                </c:pt>
                <c:pt idx="186">
                  <c:v>51917.33</c:v>
                </c:pt>
                <c:pt idx="187">
                  <c:v>51894.5</c:v>
                </c:pt>
                <c:pt idx="188">
                  <c:v>51961.88</c:v>
                </c:pt>
                <c:pt idx="189">
                  <c:v>52126.35</c:v>
                </c:pt>
                <c:pt idx="190">
                  <c:v>52133.13</c:v>
                </c:pt>
                <c:pt idx="191">
                  <c:v>52057.83</c:v>
                </c:pt>
                <c:pt idx="192">
                  <c:v>51816.21</c:v>
                </c:pt>
                <c:pt idx="193">
                  <c:v>51956.42</c:v>
                </c:pt>
                <c:pt idx="194">
                  <c:v>52126.91</c:v>
                </c:pt>
                <c:pt idx="195">
                  <c:v>52341.5</c:v>
                </c:pt>
                <c:pt idx="196">
                  <c:v>52543.81</c:v>
                </c:pt>
                <c:pt idx="197">
                  <c:v>52623.5</c:v>
                </c:pt>
                <c:pt idx="198">
                  <c:v>52439.32</c:v>
                </c:pt>
                <c:pt idx="199">
                  <c:v>52498.38</c:v>
                </c:pt>
                <c:pt idx="200">
                  <c:v>52567.55</c:v>
                </c:pt>
                <c:pt idx="201">
                  <c:v>52312.55</c:v>
                </c:pt>
                <c:pt idx="202">
                  <c:v>51980.68</c:v>
                </c:pt>
                <c:pt idx="203">
                  <c:v>52274.22</c:v>
                </c:pt>
                <c:pt idx="204">
                  <c:v>52458.18</c:v>
                </c:pt>
                <c:pt idx="205">
                  <c:v>52371.53</c:v>
                </c:pt>
                <c:pt idx="206">
                  <c:v>52162.95</c:v>
                </c:pt>
                <c:pt idx="207">
                  <c:v>51974.25</c:v>
                </c:pt>
                <c:pt idx="208">
                  <c:v>51838.81</c:v>
                </c:pt>
                <c:pt idx="209">
                  <c:v>51995.33</c:v>
                </c:pt>
                <c:pt idx="210">
                  <c:v>51855.92</c:v>
                </c:pt>
                <c:pt idx="211">
                  <c:v>51936.07</c:v>
                </c:pt>
                <c:pt idx="212">
                  <c:v>52389.55</c:v>
                </c:pt>
                <c:pt idx="213">
                  <c:v>52478.54</c:v>
                </c:pt>
                <c:pt idx="214">
                  <c:v>52214.98</c:v>
                </c:pt>
                <c:pt idx="215">
                  <c:v>52216.03</c:v>
                </c:pt>
                <c:pt idx="216">
                  <c:v>52192.99</c:v>
                </c:pt>
                <c:pt idx="217">
                  <c:v>52464.56</c:v>
                </c:pt>
                <c:pt idx="218">
                  <c:v>52145.97</c:v>
                </c:pt>
                <c:pt idx="219">
                  <c:v>52084.12</c:v>
                </c:pt>
                <c:pt idx="220">
                  <c:v>52414.25</c:v>
                </c:pt>
                <c:pt idx="221">
                  <c:v>52715.22</c:v>
                </c:pt>
                <c:pt idx="222">
                  <c:v>52769.2</c:v>
                </c:pt>
                <c:pt idx="223">
                  <c:v>52724.27</c:v>
                </c:pt>
                <c:pt idx="224">
                  <c:v>52864.76</c:v>
                </c:pt>
                <c:pt idx="225">
                  <c:v>53052.29</c:v>
                </c:pt>
                <c:pt idx="226">
                  <c:v>52791.41</c:v>
                </c:pt>
                <c:pt idx="227">
                  <c:v>52568.21</c:v>
                </c:pt>
                <c:pt idx="228">
                  <c:v>52867.07</c:v>
                </c:pt>
                <c:pt idx="229">
                  <c:v>52867.12</c:v>
                </c:pt>
                <c:pt idx="230">
                  <c:v>52504.59</c:v>
                </c:pt>
                <c:pt idx="231">
                  <c:v>52504.59</c:v>
                </c:pt>
                <c:pt idx="232">
                  <c:v>52536.2</c:v>
                </c:pt>
                <c:pt idx="233">
                  <c:v>52335.45</c:v>
                </c:pt>
                <c:pt idx="234">
                  <c:v>52375.1</c:v>
                </c:pt>
                <c:pt idx="235">
                  <c:v>52243.21</c:v>
                </c:pt>
                <c:pt idx="236">
                  <c:v>51763.43</c:v>
                </c:pt>
                <c:pt idx="237">
                  <c:v>52218.95</c:v>
                </c:pt>
                <c:pt idx="238">
                  <c:v>52269.84</c:v>
                </c:pt>
                <c:pt idx="239">
                  <c:v>51839.77</c:v>
                </c:pt>
                <c:pt idx="240">
                  <c:v>51775.98</c:v>
                </c:pt>
                <c:pt idx="241">
                  <c:v>51593.46</c:v>
                </c:pt>
                <c:pt idx="242">
                  <c:v>51280.1</c:v>
                </c:pt>
                <c:pt idx="243">
                  <c:v>51082.74</c:v>
                </c:pt>
                <c:pt idx="244">
                  <c:v>51188.1</c:v>
                </c:pt>
                <c:pt idx="245">
                  <c:v>50932.06</c:v>
                </c:pt>
                <c:pt idx="246">
                  <c:v>50906.89</c:v>
                </c:pt>
                <c:pt idx="247">
                  <c:v>51011.29</c:v>
                </c:pt>
                <c:pt idx="248">
                  <c:v>51070.18</c:v>
                </c:pt>
                <c:pt idx="249">
                  <c:v>50880.39</c:v>
                </c:pt>
                <c:pt idx="250">
                  <c:v>50712.82</c:v>
                </c:pt>
                <c:pt idx="251">
                  <c:v>50712.82</c:v>
                </c:pt>
                <c:pt idx="252">
                  <c:v>50357.82</c:v>
                </c:pt>
                <c:pt idx="253">
                  <c:v>49663.01</c:v>
                </c:pt>
                <c:pt idx="254">
                  <c:v>49076.14</c:v>
                </c:pt>
                <c:pt idx="255">
                  <c:v>48747.42</c:v>
                </c:pt>
                <c:pt idx="256">
                  <c:v>48207</c:v>
                </c:pt>
                <c:pt idx="257">
                  <c:v>48684.22</c:v>
                </c:pt>
                <c:pt idx="258">
                  <c:v>48825.99</c:v>
                </c:pt>
                <c:pt idx="259">
                  <c:v>48813.66</c:v>
                </c:pt>
                <c:pt idx="260">
                  <c:v>48928.12</c:v>
                </c:pt>
                <c:pt idx="261">
                  <c:v>48889.84</c:v>
                </c:pt>
                <c:pt idx="262">
                  <c:v>49254.84</c:v>
                </c:pt>
                <c:pt idx="263">
                  <c:v>49036.19</c:v>
                </c:pt>
                <c:pt idx="264">
                  <c:v>48682.81</c:v>
                </c:pt>
                <c:pt idx="265">
                  <c:v>49004.24</c:v>
                </c:pt>
                <c:pt idx="266">
                  <c:v>49212.38</c:v>
                </c:pt>
                <c:pt idx="267">
                  <c:v>49873.17</c:v>
                </c:pt>
                <c:pt idx="268">
                  <c:v>49833.32</c:v>
                </c:pt>
                <c:pt idx="269">
                  <c:v>49974.92</c:v>
                </c:pt>
                <c:pt idx="270">
                  <c:v>50614.83</c:v>
                </c:pt>
                <c:pt idx="271">
                  <c:v>50741.279999999999</c:v>
                </c:pt>
                <c:pt idx="272">
                  <c:v>51085.39</c:v>
                </c:pt>
                <c:pt idx="273">
                  <c:v>51156.63</c:v>
                </c:pt>
                <c:pt idx="274">
                  <c:v>50916.92</c:v>
                </c:pt>
                <c:pt idx="275">
                  <c:v>50471.29</c:v>
                </c:pt>
                <c:pt idx="276">
                  <c:v>50517.86</c:v>
                </c:pt>
                <c:pt idx="277">
                  <c:v>50285.16</c:v>
                </c:pt>
                <c:pt idx="278">
                  <c:v>50420.74</c:v>
                </c:pt>
                <c:pt idx="279">
                  <c:v>50855.47</c:v>
                </c:pt>
                <c:pt idx="280">
                  <c:v>50915.360000000001</c:v>
                </c:pt>
                <c:pt idx="281">
                  <c:v>51016.639999999999</c:v>
                </c:pt>
                <c:pt idx="282">
                  <c:v>51138.3</c:v>
                </c:pt>
                <c:pt idx="283">
                  <c:v>51212.34</c:v>
                </c:pt>
                <c:pt idx="284">
                  <c:v>50739.57</c:v>
                </c:pt>
                <c:pt idx="285">
                  <c:v>49790.45</c:v>
                </c:pt>
                <c:pt idx="286">
                  <c:v>49205.35</c:v>
                </c:pt>
                <c:pt idx="287">
                  <c:v>48929.41</c:v>
                </c:pt>
                <c:pt idx="288">
                  <c:v>49009.73</c:v>
                </c:pt>
                <c:pt idx="289">
                  <c:v>48632.14</c:v>
                </c:pt>
                <c:pt idx="290">
                  <c:v>47754.2</c:v>
                </c:pt>
                <c:pt idx="291">
                  <c:v>47827.93</c:v>
                </c:pt>
                <c:pt idx="292">
                  <c:v>47620.05</c:v>
                </c:pt>
                <c:pt idx="293">
                  <c:v>47355.34</c:v>
                </c:pt>
                <c:pt idx="294">
                  <c:v>47300.89</c:v>
                </c:pt>
                <c:pt idx="295">
                  <c:v>47146.17</c:v>
                </c:pt>
                <c:pt idx="296">
                  <c:v>47460.99</c:v>
                </c:pt>
                <c:pt idx="297">
                  <c:v>47131.77</c:v>
                </c:pt>
                <c:pt idx="298">
                  <c:v>47068.55</c:v>
                </c:pt>
                <c:pt idx="299">
                  <c:v>47933.54</c:v>
                </c:pt>
                <c:pt idx="300">
                  <c:v>47234.02</c:v>
                </c:pt>
                <c:pt idx="301">
                  <c:v>46269.97</c:v>
                </c:pt>
                <c:pt idx="302">
                  <c:v>45381.27</c:v>
                </c:pt>
                <c:pt idx="303">
                  <c:v>45639.88</c:v>
                </c:pt>
                <c:pt idx="304">
                  <c:v>44845.82</c:v>
                </c:pt>
                <c:pt idx="305">
                  <c:v>45080.18</c:v>
                </c:pt>
                <c:pt idx="306">
                  <c:v>44104.58</c:v>
                </c:pt>
                <c:pt idx="307">
                  <c:v>43517.64</c:v>
                </c:pt>
                <c:pt idx="308">
                  <c:v>43036.82</c:v>
                </c:pt>
                <c:pt idx="309">
                  <c:v>41846.339999999997</c:v>
                </c:pt>
                <c:pt idx="310">
                  <c:v>41851.29</c:v>
                </c:pt>
                <c:pt idx="311">
                  <c:v>41951.32</c:v>
                </c:pt>
                <c:pt idx="312">
                  <c:v>41488.050000000003</c:v>
                </c:pt>
                <c:pt idx="313">
                  <c:v>41225.06</c:v>
                </c:pt>
                <c:pt idx="314">
                  <c:v>41247.839999999997</c:v>
                </c:pt>
                <c:pt idx="315">
                  <c:v>42334.12</c:v>
                </c:pt>
                <c:pt idx="316">
                  <c:v>43227.199999999997</c:v>
                </c:pt>
                <c:pt idx="317">
                  <c:v>42891.81</c:v>
                </c:pt>
                <c:pt idx="318">
                  <c:v>43761.85</c:v>
                </c:pt>
                <c:pt idx="319">
                  <c:v>41627.550000000003</c:v>
                </c:pt>
                <c:pt idx="320">
                  <c:v>41825.620000000003</c:v>
                </c:pt>
                <c:pt idx="321">
                  <c:v>43629.43</c:v>
                </c:pt>
                <c:pt idx="322">
                  <c:v>43987.29</c:v>
                </c:pt>
                <c:pt idx="323">
                  <c:v>44412.89</c:v>
                </c:pt>
                <c:pt idx="324">
                  <c:v>44735.37</c:v>
                </c:pt>
                <c:pt idx="325">
                  <c:v>44209.760000000002</c:v>
                </c:pt>
                <c:pt idx="326">
                  <c:v>45273.7</c:v>
                </c:pt>
                <c:pt idx="327">
                  <c:v>45944.02</c:v>
                </c:pt>
                <c:pt idx="328">
                  <c:v>47073.56</c:v>
                </c:pt>
                <c:pt idx="329">
                  <c:v>46528.99</c:v>
                </c:pt>
                <c:pt idx="330">
                  <c:v>46895.16</c:v>
                </c:pt>
                <c:pt idx="331">
                  <c:v>47028.93</c:v>
                </c:pt>
                <c:pt idx="332">
                  <c:v>46866.720000000001</c:v>
                </c:pt>
                <c:pt idx="333">
                  <c:v>47034.17</c:v>
                </c:pt>
                <c:pt idx="334">
                  <c:v>46883.99</c:v>
                </c:pt>
                <c:pt idx="335">
                  <c:v>47083.8</c:v>
                </c:pt>
                <c:pt idx="336">
                  <c:v>47374.97</c:v>
                </c:pt>
                <c:pt idx="337">
                  <c:v>47348.89</c:v>
                </c:pt>
                <c:pt idx="338">
                  <c:v>47306.65</c:v>
                </c:pt>
                <c:pt idx="339">
                  <c:v>47287.519999999997</c:v>
                </c:pt>
                <c:pt idx="340">
                  <c:v>47289.82</c:v>
                </c:pt>
                <c:pt idx="341">
                  <c:v>47163.67</c:v>
                </c:pt>
                <c:pt idx="342">
                  <c:v>47063.6</c:v>
                </c:pt>
                <c:pt idx="343">
                  <c:v>47362.93</c:v>
                </c:pt>
                <c:pt idx="344">
                  <c:v>47467.58</c:v>
                </c:pt>
                <c:pt idx="345">
                  <c:v>47612.59</c:v>
                </c:pt>
                <c:pt idx="346">
                  <c:v>47453.74</c:v>
                </c:pt>
                <c:pt idx="347">
                  <c:v>47153.41</c:v>
                </c:pt>
                <c:pt idx="348">
                  <c:v>47114.71</c:v>
                </c:pt>
                <c:pt idx="349">
                  <c:v>46893.91</c:v>
                </c:pt>
                <c:pt idx="350">
                  <c:v>46992.22</c:v>
                </c:pt>
                <c:pt idx="351">
                  <c:v>46542.66</c:v>
                </c:pt>
                <c:pt idx="352">
                  <c:v>46176.72</c:v>
                </c:pt>
                <c:pt idx="353">
                  <c:v>45792.77</c:v>
                </c:pt>
                <c:pt idx="354">
                  <c:v>45468.04</c:v>
                </c:pt>
                <c:pt idx="355">
                  <c:v>45007.39</c:v>
                </c:pt>
                <c:pt idx="356">
                  <c:v>44901.67</c:v>
                </c:pt>
                <c:pt idx="357">
                  <c:v>45256.04</c:v>
                </c:pt>
                <c:pt idx="358">
                  <c:v>45077.22</c:v>
                </c:pt>
                <c:pt idx="359">
                  <c:v>45199.93</c:v>
                </c:pt>
                <c:pt idx="360">
                  <c:v>45025.87</c:v>
                </c:pt>
                <c:pt idx="361">
                  <c:v>44997.06</c:v>
                </c:pt>
                <c:pt idx="362">
                  <c:v>45232.19</c:v>
                </c:pt>
                <c:pt idx="363">
                  <c:v>45471.8</c:v>
                </c:pt>
                <c:pt idx="364">
                  <c:v>45208.77</c:v>
                </c:pt>
                <c:pt idx="365">
                  <c:v>45022.32</c:v>
                </c:pt>
                <c:pt idx="366">
                  <c:v>45590.400000000001</c:v>
                </c:pt>
                <c:pt idx="367">
                  <c:v>45558.28</c:v>
                </c:pt>
                <c:pt idx="368">
                  <c:v>45910.29</c:v>
                </c:pt>
                <c:pt idx="369">
                  <c:v>45984.88</c:v>
                </c:pt>
                <c:pt idx="370">
                  <c:v>45490.5</c:v>
                </c:pt>
                <c:pt idx="371">
                  <c:v>45688.79</c:v>
                </c:pt>
                <c:pt idx="372">
                  <c:v>46078.9</c:v>
                </c:pt>
                <c:pt idx="373">
                  <c:v>46150.79</c:v>
                </c:pt>
                <c:pt idx="374">
                  <c:v>46321.05</c:v>
                </c:pt>
                <c:pt idx="375">
                  <c:v>46298.239999999998</c:v>
                </c:pt>
                <c:pt idx="376">
                  <c:v>46535.53</c:v>
                </c:pt>
                <c:pt idx="377">
                  <c:v>46467.43</c:v>
                </c:pt>
                <c:pt idx="378">
                  <c:v>46008.3</c:v>
                </c:pt>
                <c:pt idx="379">
                  <c:v>46127.9</c:v>
                </c:pt>
                <c:pt idx="380">
                  <c:v>46314.77</c:v>
                </c:pt>
                <c:pt idx="381">
                  <c:v>46514.6</c:v>
                </c:pt>
                <c:pt idx="382">
                  <c:v>46501.1</c:v>
                </c:pt>
                <c:pt idx="383">
                  <c:v>46416.91</c:v>
                </c:pt>
                <c:pt idx="384">
                  <c:v>46193.919999999998</c:v>
                </c:pt>
                <c:pt idx="385">
                  <c:v>46309.27</c:v>
                </c:pt>
                <c:pt idx="386">
                  <c:v>46432.97</c:v>
                </c:pt>
                <c:pt idx="387">
                  <c:v>46571.45</c:v>
                </c:pt>
                <c:pt idx="388">
                  <c:v>46633.45</c:v>
                </c:pt>
                <c:pt idx="389">
                  <c:v>46560.36</c:v>
                </c:pt>
                <c:pt idx="390">
                  <c:v>46385.53</c:v>
                </c:pt>
                <c:pt idx="391">
                  <c:v>46114.95</c:v>
                </c:pt>
                <c:pt idx="392">
                  <c:v>45659.74</c:v>
                </c:pt>
                <c:pt idx="393">
                  <c:v>45004.03</c:v>
                </c:pt>
                <c:pt idx="394">
                  <c:v>45213.97</c:v>
                </c:pt>
                <c:pt idx="395">
                  <c:v>45259.13</c:v>
                </c:pt>
                <c:pt idx="396">
                  <c:v>45436.41</c:v>
                </c:pt>
                <c:pt idx="397">
                  <c:v>45894.69</c:v>
                </c:pt>
                <c:pt idx="398">
                  <c:v>45883.75</c:v>
                </c:pt>
                <c:pt idx="399">
                  <c:v>45900.26</c:v>
                </c:pt>
                <c:pt idx="400">
                  <c:v>45875.67</c:v>
                </c:pt>
                <c:pt idx="401">
                  <c:v>45982.85</c:v>
                </c:pt>
                <c:pt idx="402">
                  <c:v>45693.25</c:v>
                </c:pt>
                <c:pt idx="403">
                  <c:v>45482.879999999997</c:v>
                </c:pt>
                <c:pt idx="404">
                  <c:v>45302.32</c:v>
                </c:pt>
                <c:pt idx="405">
                  <c:v>45134.7</c:v>
                </c:pt>
                <c:pt idx="406">
                  <c:v>45022.58</c:v>
                </c:pt>
                <c:pt idx="407">
                  <c:v>44777.31</c:v>
                </c:pt>
                <c:pt idx="408">
                  <c:v>44465.41</c:v>
                </c:pt>
                <c:pt idx="409">
                  <c:v>44324.08</c:v>
                </c:pt>
                <c:pt idx="410">
                  <c:v>43891.8</c:v>
                </c:pt>
                <c:pt idx="411">
                  <c:v>43678.19</c:v>
                </c:pt>
                <c:pt idx="412">
                  <c:v>44045.22</c:v>
                </c:pt>
                <c:pt idx="413">
                  <c:v>44389.15</c:v>
                </c:pt>
                <c:pt idx="414">
                  <c:v>44433.45</c:v>
                </c:pt>
                <c:pt idx="415">
                  <c:v>44395.040000000001</c:v>
                </c:pt>
                <c:pt idx="416">
                  <c:v>44414.41</c:v>
                </c:pt>
                <c:pt idx="417">
                  <c:v>44355.86</c:v>
                </c:pt>
                <c:pt idx="418">
                  <c:v>43961.5</c:v>
                </c:pt>
                <c:pt idx="419">
                  <c:v>44068.09</c:v>
                </c:pt>
                <c:pt idx="420">
                  <c:v>44541.62</c:v>
                </c:pt>
                <c:pt idx="421">
                  <c:v>44691.49</c:v>
                </c:pt>
                <c:pt idx="422">
                  <c:v>44851.6</c:v>
                </c:pt>
                <c:pt idx="423">
                  <c:v>44742.25</c:v>
                </c:pt>
                <c:pt idx="424">
                  <c:v>44714.81</c:v>
                </c:pt>
                <c:pt idx="425">
                  <c:v>44943.199999999997</c:v>
                </c:pt>
                <c:pt idx="426">
                  <c:v>45214.96</c:v>
                </c:pt>
                <c:pt idx="427">
                  <c:v>45522.41</c:v>
                </c:pt>
                <c:pt idx="428">
                  <c:v>45595.65</c:v>
                </c:pt>
                <c:pt idx="429">
                  <c:v>45727.94</c:v>
                </c:pt>
                <c:pt idx="430">
                  <c:v>45838.58</c:v>
                </c:pt>
                <c:pt idx="431">
                  <c:v>45940.05</c:v>
                </c:pt>
                <c:pt idx="432">
                  <c:v>46087.49</c:v>
                </c:pt>
                <c:pt idx="433">
                  <c:v>46312.27</c:v>
                </c:pt>
                <c:pt idx="434">
                  <c:v>46125.760000000002</c:v>
                </c:pt>
                <c:pt idx="435">
                  <c:v>46090.21</c:v>
                </c:pt>
                <c:pt idx="436">
                  <c:v>46219.95</c:v>
                </c:pt>
                <c:pt idx="437">
                  <c:v>46045.86</c:v>
                </c:pt>
                <c:pt idx="438">
                  <c:v>45700.68</c:v>
                </c:pt>
                <c:pt idx="439">
                  <c:v>45641.11</c:v>
                </c:pt>
                <c:pt idx="440">
                  <c:v>45755.33</c:v>
                </c:pt>
                <c:pt idx="441">
                  <c:v>45595.05</c:v>
                </c:pt>
                <c:pt idx="442">
                  <c:v>45834.18</c:v>
                </c:pt>
                <c:pt idx="443">
                  <c:v>45888.800000000003</c:v>
                </c:pt>
                <c:pt idx="444">
                  <c:v>45686.23</c:v>
                </c:pt>
                <c:pt idx="445">
                  <c:v>45615.1</c:v>
                </c:pt>
                <c:pt idx="446">
                  <c:v>45812.959999999999</c:v>
                </c:pt>
                <c:pt idx="447">
                  <c:v>45756.75</c:v>
                </c:pt>
                <c:pt idx="448">
                  <c:v>45704.69</c:v>
                </c:pt>
                <c:pt idx="449">
                  <c:v>45556.58</c:v>
                </c:pt>
                <c:pt idx="450">
                  <c:v>45567.03</c:v>
                </c:pt>
                <c:pt idx="451">
                  <c:v>45441.919999999998</c:v>
                </c:pt>
                <c:pt idx="452">
                  <c:v>45499.519999999997</c:v>
                </c:pt>
                <c:pt idx="453">
                  <c:v>45304.81</c:v>
                </c:pt>
                <c:pt idx="454">
                  <c:v>45359.01</c:v>
                </c:pt>
                <c:pt idx="455">
                  <c:v>45333.440000000002</c:v>
                </c:pt>
                <c:pt idx="456">
                  <c:v>45105.67</c:v>
                </c:pt>
                <c:pt idx="457">
                  <c:v>45089.73</c:v>
                </c:pt>
                <c:pt idx="458">
                  <c:v>44867.69</c:v>
                </c:pt>
                <c:pt idx="459">
                  <c:v>44571.76</c:v>
                </c:pt>
                <c:pt idx="460">
                  <c:v>44349.17</c:v>
                </c:pt>
                <c:pt idx="461">
                  <c:v>44443.91</c:v>
                </c:pt>
                <c:pt idx="462">
                  <c:v>44799.519999999997</c:v>
                </c:pt>
                <c:pt idx="463">
                  <c:v>44433.63</c:v>
                </c:pt>
                <c:pt idx="464">
                  <c:v>44394.44</c:v>
                </c:pt>
                <c:pt idx="465">
                  <c:v>44365.04</c:v>
                </c:pt>
                <c:pt idx="466">
                  <c:v>44148.15</c:v>
                </c:pt>
                <c:pt idx="467">
                  <c:v>43967.75</c:v>
                </c:pt>
                <c:pt idx="468">
                  <c:v>43658.05</c:v>
                </c:pt>
                <c:pt idx="469">
                  <c:v>43786.77</c:v>
                </c:pt>
                <c:pt idx="470">
                  <c:v>43740.63</c:v>
                </c:pt>
                <c:pt idx="471">
                  <c:v>43987.21</c:v>
                </c:pt>
                <c:pt idx="472">
                  <c:v>43626.59</c:v>
                </c:pt>
                <c:pt idx="473">
                  <c:v>43458.91</c:v>
                </c:pt>
                <c:pt idx="474">
                  <c:v>42944.89</c:v>
                </c:pt>
                <c:pt idx="475">
                  <c:v>42239.25</c:v>
                </c:pt>
                <c:pt idx="476">
                  <c:v>41712.410000000003</c:v>
                </c:pt>
                <c:pt idx="477">
                  <c:v>41738.28</c:v>
                </c:pt>
                <c:pt idx="478">
                  <c:v>41764.5</c:v>
                </c:pt>
                <c:pt idx="479">
                  <c:v>41194.75</c:v>
                </c:pt>
                <c:pt idx="480">
                  <c:v>41311.089999999997</c:v>
                </c:pt>
                <c:pt idx="481">
                  <c:v>41769.360000000001</c:v>
                </c:pt>
                <c:pt idx="482">
                  <c:v>42102.13</c:v>
                </c:pt>
                <c:pt idx="483">
                  <c:v>42139.53</c:v>
                </c:pt>
                <c:pt idx="484">
                  <c:v>42320.72</c:v>
                </c:pt>
                <c:pt idx="485">
                  <c:v>42425.120000000003</c:v>
                </c:pt>
                <c:pt idx="486">
                  <c:v>41897.629999999997</c:v>
                </c:pt>
                <c:pt idx="487">
                  <c:v>41658.53</c:v>
                </c:pt>
                <c:pt idx="488">
                  <c:v>42036.15</c:v>
                </c:pt>
                <c:pt idx="489">
                  <c:v>42452.24</c:v>
                </c:pt>
                <c:pt idx="490">
                  <c:v>42826.66</c:v>
                </c:pt>
                <c:pt idx="491">
                  <c:v>42748.480000000003</c:v>
                </c:pt>
                <c:pt idx="492">
                  <c:v>42410.13</c:v>
                </c:pt>
                <c:pt idx="493">
                  <c:v>42394.48</c:v>
                </c:pt>
                <c:pt idx="494">
                  <c:v>42721.08</c:v>
                </c:pt>
                <c:pt idx="495">
                  <c:v>43115.67</c:v>
                </c:pt>
                <c:pt idx="496">
                  <c:v>43036.52</c:v>
                </c:pt>
                <c:pt idx="497">
                  <c:v>42958.62</c:v>
                </c:pt>
                <c:pt idx="498">
                  <c:v>43010.2</c:v>
                </c:pt>
                <c:pt idx="499">
                  <c:v>42716.37</c:v>
                </c:pt>
                <c:pt idx="500">
                  <c:v>42499.57</c:v>
                </c:pt>
                <c:pt idx="501">
                  <c:v>42651.040000000001</c:v>
                </c:pt>
                <c:pt idx="502">
                  <c:v>42703.09</c:v>
                </c:pt>
                <c:pt idx="503">
                  <c:v>42182.83</c:v>
                </c:pt>
                <c:pt idx="504">
                  <c:v>42128.83</c:v>
                </c:pt>
                <c:pt idx="505">
                  <c:v>41774.720000000001</c:v>
                </c:pt>
                <c:pt idx="506">
                  <c:v>42126.63</c:v>
                </c:pt>
                <c:pt idx="507">
                  <c:v>42315.79</c:v>
                </c:pt>
                <c:pt idx="508">
                  <c:v>41635.589999999997</c:v>
                </c:pt>
                <c:pt idx="509">
                  <c:v>40736.15</c:v>
                </c:pt>
                <c:pt idx="510">
                  <c:v>39743.800000000003</c:v>
                </c:pt>
                <c:pt idx="511">
                  <c:v>40751.57</c:v>
                </c:pt>
                <c:pt idx="512">
                  <c:v>41246.92</c:v>
                </c:pt>
                <c:pt idx="513">
                  <c:v>41881.08</c:v>
                </c:pt>
                <c:pt idx="514">
                  <c:v>42366.35</c:v>
                </c:pt>
                <c:pt idx="515">
                  <c:v>42357.54</c:v>
                </c:pt>
                <c:pt idx="516">
                  <c:v>42566.559999999998</c:v>
                </c:pt>
                <c:pt idx="517">
                  <c:v>42411.55</c:v>
                </c:pt>
                <c:pt idx="518">
                  <c:v>42202.96</c:v>
                </c:pt>
                <c:pt idx="519">
                  <c:v>44539.8</c:v>
                </c:pt>
                <c:pt idx="520">
                  <c:v>44865.61</c:v>
                </c:pt>
                <c:pt idx="521">
                  <c:v>45215.33</c:v>
                </c:pt>
                <c:pt idx="522">
                  <c:v>45263.55</c:v>
                </c:pt>
                <c:pt idx="523">
                  <c:v>45320.9</c:v>
                </c:pt>
                <c:pt idx="524">
                  <c:v>45332.09</c:v>
                </c:pt>
                <c:pt idx="525">
                  <c:v>45178.21</c:v>
                </c:pt>
                <c:pt idx="526">
                  <c:v>45409.63</c:v>
                </c:pt>
                <c:pt idx="527">
                  <c:v>45713.61</c:v>
                </c:pt>
                <c:pt idx="528">
                  <c:v>45722.61</c:v>
                </c:pt>
                <c:pt idx="529">
                  <c:v>45375.61</c:v>
                </c:pt>
                <c:pt idx="530">
                  <c:v>45329.23</c:v>
                </c:pt>
                <c:pt idx="531">
                  <c:v>45376.01</c:v>
                </c:pt>
                <c:pt idx="532">
                  <c:v>45064.85</c:v>
                </c:pt>
                <c:pt idx="533">
                  <c:v>45003.09</c:v>
                </c:pt>
                <c:pt idx="534">
                  <c:v>44923.13</c:v>
                </c:pt>
                <c:pt idx="535">
                  <c:v>44754.17</c:v>
                </c:pt>
                <c:pt idx="536">
                  <c:v>44572.79</c:v>
                </c:pt>
                <c:pt idx="537">
                  <c:v>44330.67</c:v>
                </c:pt>
                <c:pt idx="538">
                  <c:v>44569.48</c:v>
                </c:pt>
                <c:pt idx="539">
                  <c:v>44670.37</c:v>
                </c:pt>
                <c:pt idx="540">
                  <c:v>44575.35</c:v>
                </c:pt>
                <c:pt idx="541">
                  <c:v>44910.04</c:v>
                </c:pt>
                <c:pt idx="542">
                  <c:v>45029.58</c:v>
                </c:pt>
                <c:pt idx="543">
                  <c:v>45098.06</c:v>
                </c:pt>
                <c:pt idx="544">
                  <c:v>45305.85</c:v>
                </c:pt>
                <c:pt idx="545">
                  <c:v>45509.96</c:v>
                </c:pt>
                <c:pt idx="546">
                  <c:v>45482.86</c:v>
                </c:pt>
                <c:pt idx="547">
                  <c:v>45466.7</c:v>
                </c:pt>
                <c:pt idx="548">
                  <c:v>45123.71</c:v>
                </c:pt>
                <c:pt idx="549">
                  <c:v>45045.55</c:v>
                </c:pt>
                <c:pt idx="550">
                  <c:v>45000.01</c:v>
                </c:pt>
                <c:pt idx="551">
                  <c:v>44878.55</c:v>
                </c:pt>
                <c:pt idx="552">
                  <c:v>44780.31</c:v>
                </c:pt>
                <c:pt idx="553">
                  <c:v>44882.65</c:v>
                </c:pt>
                <c:pt idx="554">
                  <c:v>44702.21</c:v>
                </c:pt>
                <c:pt idx="555">
                  <c:v>44667.87</c:v>
                </c:pt>
                <c:pt idx="556">
                  <c:v>44898.21</c:v>
                </c:pt>
                <c:pt idx="557">
                  <c:v>44873.05</c:v>
                </c:pt>
                <c:pt idx="558">
                  <c:v>44790.720000000001</c:v>
                </c:pt>
                <c:pt idx="559">
                  <c:v>44696.52</c:v>
                </c:pt>
                <c:pt idx="560">
                  <c:v>44777.36</c:v>
                </c:pt>
                <c:pt idx="561">
                  <c:v>44834.16</c:v>
                </c:pt>
                <c:pt idx="562">
                  <c:v>44850.400000000001</c:v>
                </c:pt>
                <c:pt idx="563">
                  <c:v>44740.09</c:v>
                </c:pt>
                <c:pt idx="564">
                  <c:v>44748.54</c:v>
                </c:pt>
                <c:pt idx="565">
                  <c:v>44424.639999999999</c:v>
                </c:pt>
                <c:pt idx="566">
                  <c:v>44345.06</c:v>
                </c:pt>
                <c:pt idx="567">
                  <c:v>44067.4</c:v>
                </c:pt>
                <c:pt idx="568">
                  <c:v>44035.27</c:v>
                </c:pt>
                <c:pt idx="569">
                  <c:v>43938.18</c:v>
                </c:pt>
                <c:pt idx="570">
                  <c:v>44194.21</c:v>
                </c:pt>
                <c:pt idx="571">
                  <c:v>44305.93</c:v>
                </c:pt>
                <c:pt idx="572">
                  <c:v>44299.34</c:v>
                </c:pt>
                <c:pt idx="573">
                  <c:v>44055.45</c:v>
                </c:pt>
                <c:pt idx="574">
                  <c:v>43957.279999999999</c:v>
                </c:pt>
                <c:pt idx="575">
                  <c:v>43933.39</c:v>
                </c:pt>
                <c:pt idx="576">
                  <c:v>44147.06</c:v>
                </c:pt>
                <c:pt idx="577">
                  <c:v>44433.78</c:v>
                </c:pt>
                <c:pt idx="578">
                  <c:v>44424.42</c:v>
                </c:pt>
                <c:pt idx="579">
                  <c:v>44353.2</c:v>
                </c:pt>
                <c:pt idx="580">
                  <c:v>44414.59</c:v>
                </c:pt>
                <c:pt idx="581">
                  <c:v>44514.44</c:v>
                </c:pt>
                <c:pt idx="582">
                  <c:v>44751.9</c:v>
                </c:pt>
                <c:pt idx="583">
                  <c:v>44752.639999999999</c:v>
                </c:pt>
                <c:pt idx="584">
                  <c:v>44683.44</c:v>
                </c:pt>
                <c:pt idx="585">
                  <c:v>44744.41</c:v>
                </c:pt>
                <c:pt idx="586">
                  <c:v>44859.6</c:v>
                </c:pt>
                <c:pt idx="587">
                  <c:v>44735.18</c:v>
                </c:pt>
                <c:pt idx="588">
                  <c:v>44646.97</c:v>
                </c:pt>
                <c:pt idx="589">
                  <c:v>44519.47</c:v>
                </c:pt>
                <c:pt idx="590">
                  <c:v>44517.34</c:v>
                </c:pt>
                <c:pt idx="591">
                  <c:v>44591.67</c:v>
                </c:pt>
                <c:pt idx="592">
                  <c:v>44596.13</c:v>
                </c:pt>
                <c:pt idx="593">
                  <c:v>44581.38</c:v>
                </c:pt>
                <c:pt idx="594">
                  <c:v>44733.94</c:v>
                </c:pt>
                <c:pt idx="595">
                  <c:v>44667.49</c:v>
                </c:pt>
                <c:pt idx="596">
                  <c:v>44710.92</c:v>
                </c:pt>
                <c:pt idx="597">
                  <c:v>44741.599999999999</c:v>
                </c:pt>
                <c:pt idx="598">
                  <c:v>44467.87</c:v>
                </c:pt>
                <c:pt idx="599">
                  <c:v>44618.65</c:v>
                </c:pt>
                <c:pt idx="600">
                  <c:v>44496.12</c:v>
                </c:pt>
                <c:pt idx="601">
                  <c:v>44493.98</c:v>
                </c:pt>
                <c:pt idx="602">
                  <c:v>44273.53</c:v>
                </c:pt>
                <c:pt idx="603">
                  <c:v>44342.44</c:v>
                </c:pt>
                <c:pt idx="604">
                  <c:v>44468.23</c:v>
                </c:pt>
                <c:pt idx="605">
                  <c:v>44712.99</c:v>
                </c:pt>
                <c:pt idx="606">
                  <c:v>44772.97</c:v>
                </c:pt>
                <c:pt idx="607">
                  <c:v>44742.66</c:v>
                </c:pt>
                <c:pt idx="608">
                  <c:v>44664.38</c:v>
                </c:pt>
                <c:pt idx="609">
                  <c:v>44875.09</c:v>
                </c:pt>
                <c:pt idx="610">
                  <c:v>44854.81</c:v>
                </c:pt>
                <c:pt idx="611">
                  <c:v>44604.34</c:v>
                </c:pt>
                <c:pt idx="612">
                  <c:v>44699.09</c:v>
                </c:pt>
                <c:pt idx="613">
                  <c:v>44661.04</c:v>
                </c:pt>
                <c:pt idx="614">
                  <c:v>44397.79</c:v>
                </c:pt>
                <c:pt idx="615">
                  <c:v>44253.62</c:v>
                </c:pt>
                <c:pt idx="616">
                  <c:v>44000.55</c:v>
                </c:pt>
                <c:pt idx="617">
                  <c:v>43849.96</c:v>
                </c:pt>
                <c:pt idx="618">
                  <c:v>43831.14</c:v>
                </c:pt>
                <c:pt idx="619">
                  <c:v>43882.8</c:v>
                </c:pt>
                <c:pt idx="620">
                  <c:v>44093.73</c:v>
                </c:pt>
                <c:pt idx="621">
                  <c:v>44092.29</c:v>
                </c:pt>
                <c:pt idx="622">
                  <c:v>44234.25</c:v>
                </c:pt>
                <c:pt idx="623">
                  <c:v>44336.52</c:v>
                </c:pt>
                <c:pt idx="624">
                  <c:v>44163.61</c:v>
                </c:pt>
                <c:pt idx="625">
                  <c:v>44092.57</c:v>
                </c:pt>
                <c:pt idx="626">
                  <c:v>44129.42</c:v>
                </c:pt>
                <c:pt idx="627">
                  <c:v>44375.38</c:v>
                </c:pt>
                <c:pt idx="628">
                  <c:v>44408.45</c:v>
                </c:pt>
                <c:pt idx="629">
                  <c:v>44223.47</c:v>
                </c:pt>
                <c:pt idx="630">
                  <c:v>44099.6</c:v>
                </c:pt>
                <c:pt idx="631">
                  <c:v>44007.09</c:v>
                </c:pt>
                <c:pt idx="632">
                  <c:v>43757.37</c:v>
                </c:pt>
                <c:pt idx="633">
                  <c:v>43862.94</c:v>
                </c:pt>
                <c:pt idx="634">
                  <c:v>43955.55</c:v>
                </c:pt>
                <c:pt idx="635">
                  <c:v>44028.34</c:v>
                </c:pt>
                <c:pt idx="636">
                  <c:v>43874.21</c:v>
                </c:pt>
                <c:pt idx="637">
                  <c:v>43650.67</c:v>
                </c:pt>
                <c:pt idx="638">
                  <c:v>43231.23</c:v>
                </c:pt>
                <c:pt idx="639">
                  <c:v>42888.77</c:v>
                </c:pt>
                <c:pt idx="640">
                  <c:v>42931.92</c:v>
                </c:pt>
                <c:pt idx="641">
                  <c:v>42896</c:v>
                </c:pt>
                <c:pt idx="642">
                  <c:v>42817.37</c:v>
                </c:pt>
                <c:pt idx="643">
                  <c:v>42982.75</c:v>
                </c:pt>
                <c:pt idx="644">
                  <c:v>42895.31</c:v>
                </c:pt>
                <c:pt idx="645">
                  <c:v>42952.69</c:v>
                </c:pt>
                <c:pt idx="646">
                  <c:v>43253.88</c:v>
                </c:pt>
                <c:pt idx="647">
                  <c:v>43099.73</c:v>
                </c:pt>
                <c:pt idx="648">
                  <c:v>42850.89</c:v>
                </c:pt>
                <c:pt idx="649">
                  <c:v>42754.5</c:v>
                </c:pt>
                <c:pt idx="650">
                  <c:v>42702.7</c:v>
                </c:pt>
                <c:pt idx="651">
                  <c:v>42794.61</c:v>
                </c:pt>
                <c:pt idx="652">
                  <c:v>42731.96</c:v>
                </c:pt>
                <c:pt idx="653">
                  <c:v>43027.83</c:v>
                </c:pt>
                <c:pt idx="654">
                  <c:v>43005.27</c:v>
                </c:pt>
                <c:pt idx="655">
                  <c:v>42809</c:v>
                </c:pt>
                <c:pt idx="656">
                  <c:v>42542.67</c:v>
                </c:pt>
                <c:pt idx="657">
                  <c:v>42189.69</c:v>
                </c:pt>
                <c:pt idx="658">
                  <c:v>42084.81</c:v>
                </c:pt>
                <c:pt idx="659">
                  <c:v>42142.080000000002</c:v>
                </c:pt>
                <c:pt idx="660">
                  <c:v>42357.83</c:v>
                </c:pt>
                <c:pt idx="661">
                  <c:v>42632.68</c:v>
                </c:pt>
                <c:pt idx="662">
                  <c:v>42617.75</c:v>
                </c:pt>
                <c:pt idx="663">
                  <c:v>42695.88</c:v>
                </c:pt>
                <c:pt idx="664">
                  <c:v>42475.53</c:v>
                </c:pt>
                <c:pt idx="665">
                  <c:v>42661</c:v>
                </c:pt>
                <c:pt idx="666">
                  <c:v>42550.37</c:v>
                </c:pt>
                <c:pt idx="667">
                  <c:v>42582.51</c:v>
                </c:pt>
                <c:pt idx="668">
                  <c:v>42608.87</c:v>
                </c:pt>
                <c:pt idx="669">
                  <c:v>42749.2</c:v>
                </c:pt>
                <c:pt idx="670">
                  <c:v>42872.68</c:v>
                </c:pt>
                <c:pt idx="671">
                  <c:v>42796.39</c:v>
                </c:pt>
                <c:pt idx="672">
                  <c:v>42876.99</c:v>
                </c:pt>
                <c:pt idx="673">
                  <c:v>42878.98</c:v>
                </c:pt>
                <c:pt idx="674">
                  <c:v>42836.02</c:v>
                </c:pt>
                <c:pt idx="675">
                  <c:v>42527.41</c:v>
                </c:pt>
                <c:pt idx="676">
                  <c:v>42301.33</c:v>
                </c:pt>
                <c:pt idx="677">
                  <c:v>42073.54</c:v>
                </c:pt>
                <c:pt idx="678">
                  <c:v>41709.93</c:v>
                </c:pt>
                <c:pt idx="679">
                  <c:v>41364.22</c:v>
                </c:pt>
                <c:pt idx="680">
                  <c:v>41510.300000000003</c:v>
                </c:pt>
                <c:pt idx="681">
                  <c:v>41451.97</c:v>
                </c:pt>
                <c:pt idx="682">
                  <c:v>41523.49</c:v>
                </c:pt>
                <c:pt idx="683">
                  <c:v>41433.74</c:v>
                </c:pt>
                <c:pt idx="684">
                  <c:v>41225.42</c:v>
                </c:pt>
                <c:pt idx="685">
                  <c:v>41326.6</c:v>
                </c:pt>
                <c:pt idx="686">
                  <c:v>40996.089999999997</c:v>
                </c:pt>
                <c:pt idx="687">
                  <c:v>40849.99</c:v>
                </c:pt>
                <c:pt idx="688">
                  <c:v>40743.94</c:v>
                </c:pt>
                <c:pt idx="689">
                  <c:v>40736.6</c:v>
                </c:pt>
                <c:pt idx="690">
                  <c:v>40504.97</c:v>
                </c:pt>
                <c:pt idx="691">
                  <c:v>40394.04</c:v>
                </c:pt>
                <c:pt idx="692">
                  <c:v>40651.51</c:v>
                </c:pt>
                <c:pt idx="693">
                  <c:v>40584.28</c:v>
                </c:pt>
                <c:pt idx="694">
                  <c:v>41112.39</c:v>
                </c:pt>
                <c:pt idx="695">
                  <c:v>41207.64</c:v>
                </c:pt>
                <c:pt idx="696">
                  <c:v>41041.89</c:v>
                </c:pt>
                <c:pt idx="697">
                  <c:v>40656.22</c:v>
                </c:pt>
                <c:pt idx="698">
                  <c:v>40263.11</c:v>
                </c:pt>
                <c:pt idx="699">
                  <c:v>40686.870000000003</c:v>
                </c:pt>
                <c:pt idx="700">
                  <c:v>41335.64</c:v>
                </c:pt>
                <c:pt idx="701">
                  <c:v>41248.36</c:v>
                </c:pt>
                <c:pt idx="702">
                  <c:v>40968.339999999997</c:v>
                </c:pt>
                <c:pt idx="703">
                  <c:v>41099.65</c:v>
                </c:pt>
                <c:pt idx="704">
                  <c:v>41432.04</c:v>
                </c:pt>
                <c:pt idx="705">
                  <c:v>41193.949999999997</c:v>
                </c:pt>
                <c:pt idx="706">
                  <c:v>41223.21</c:v>
                </c:pt>
                <c:pt idx="707">
                  <c:v>41296.21</c:v>
                </c:pt>
                <c:pt idx="708">
                  <c:v>41427.760000000002</c:v>
                </c:pt>
                <c:pt idx="709">
                  <c:v>41868.03</c:v>
                </c:pt>
                <c:pt idx="710">
                  <c:v>41553.82</c:v>
                </c:pt>
                <c:pt idx="711">
                  <c:v>41698.660000000003</c:v>
                </c:pt>
                <c:pt idx="712">
                  <c:v>41933.47</c:v>
                </c:pt>
                <c:pt idx="713">
                  <c:v>42453.77</c:v>
                </c:pt>
                <c:pt idx="714">
                  <c:v>41950.53</c:v>
                </c:pt>
                <c:pt idx="715">
                  <c:v>41736.69</c:v>
                </c:pt>
                <c:pt idx="716">
                  <c:v>41433.69</c:v>
                </c:pt>
                <c:pt idx="717">
                  <c:v>41342.379999999997</c:v>
                </c:pt>
                <c:pt idx="718">
                  <c:v>41499.1</c:v>
                </c:pt>
                <c:pt idx="719">
                  <c:v>41747.85</c:v>
                </c:pt>
                <c:pt idx="720">
                  <c:v>41674.21</c:v>
                </c:pt>
                <c:pt idx="721">
                  <c:v>42028.27</c:v>
                </c:pt>
                <c:pt idx="722">
                  <c:v>41950.03</c:v>
                </c:pt>
                <c:pt idx="723">
                  <c:v>41772.699999999997</c:v>
                </c:pt>
                <c:pt idx="724">
                  <c:v>41159.81</c:v>
                </c:pt>
                <c:pt idx="725">
                  <c:v>41012.25</c:v>
                </c:pt>
                <c:pt idx="726">
                  <c:v>40986.910000000003</c:v>
                </c:pt>
                <c:pt idx="727">
                  <c:v>41305.53</c:v>
                </c:pt>
                <c:pt idx="728">
                  <c:v>41023.9</c:v>
                </c:pt>
                <c:pt idx="729">
                  <c:v>40442.36</c:v>
                </c:pt>
                <c:pt idx="730">
                  <c:v>40495.269999999997</c:v>
                </c:pt>
                <c:pt idx="731">
                  <c:v>40550.019999999997</c:v>
                </c:pt>
                <c:pt idx="732">
                  <c:v>40544.720000000001</c:v>
                </c:pt>
                <c:pt idx="733">
                  <c:v>40377.760000000002</c:v>
                </c:pt>
                <c:pt idx="734">
                  <c:v>40880.980000000003</c:v>
                </c:pt>
                <c:pt idx="735">
                  <c:v>40870.730000000003</c:v>
                </c:pt>
                <c:pt idx="736">
                  <c:v>41413</c:v>
                </c:pt>
                <c:pt idx="737">
                  <c:v>41805.449999999997</c:v>
                </c:pt>
                <c:pt idx="738">
                  <c:v>42220.65</c:v>
                </c:pt>
                <c:pt idx="739">
                  <c:v>42162.720000000001</c:v>
                </c:pt>
                <c:pt idx="740">
                  <c:v>42112</c:v>
                </c:pt>
                <c:pt idx="741">
                  <c:v>42024.63</c:v>
                </c:pt>
                <c:pt idx="742">
                  <c:v>42210</c:v>
                </c:pt>
                <c:pt idx="743">
                  <c:v>42222.23</c:v>
                </c:pt>
                <c:pt idx="744">
                  <c:v>42261.93</c:v>
                </c:pt>
                <c:pt idx="745">
                  <c:v>42214.28</c:v>
                </c:pt>
                <c:pt idx="746">
                  <c:v>42209.5</c:v>
                </c:pt>
                <c:pt idx="747">
                  <c:v>42119.22</c:v>
                </c:pt>
                <c:pt idx="748">
                  <c:v>42010.07</c:v>
                </c:pt>
                <c:pt idx="749">
                  <c:v>42084.94</c:v>
                </c:pt>
                <c:pt idx="750">
                  <c:v>42361.8</c:v>
                </c:pt>
                <c:pt idx="751">
                  <c:v>42401.06</c:v>
                </c:pt>
                <c:pt idx="752">
                  <c:v>42639.88</c:v>
                </c:pt>
                <c:pt idx="753">
                  <c:v>42567.77</c:v>
                </c:pt>
                <c:pt idx="754">
                  <c:v>42630.16</c:v>
                </c:pt>
                <c:pt idx="755">
                  <c:v>42550.37</c:v>
                </c:pt>
                <c:pt idx="756">
                  <c:v>43152.959999999999</c:v>
                </c:pt>
                <c:pt idx="757">
                  <c:v>43070.27</c:v>
                </c:pt>
                <c:pt idx="758">
                  <c:v>43067.59</c:v>
                </c:pt>
                <c:pt idx="759">
                  <c:v>42995.55</c:v>
                </c:pt>
                <c:pt idx="760">
                  <c:v>43153.41</c:v>
                </c:pt>
                <c:pt idx="761">
                  <c:v>42913.58</c:v>
                </c:pt>
                <c:pt idx="762">
                  <c:v>42962.46</c:v>
                </c:pt>
                <c:pt idx="763">
                  <c:v>42794.39</c:v>
                </c:pt>
                <c:pt idx="764">
                  <c:v>42669.06</c:v>
                </c:pt>
                <c:pt idx="765">
                  <c:v>42858.98</c:v>
                </c:pt>
                <c:pt idx="766">
                  <c:v>43074.42</c:v>
                </c:pt>
                <c:pt idx="767">
                  <c:v>42998.94</c:v>
                </c:pt>
                <c:pt idx="768">
                  <c:v>42863.85</c:v>
                </c:pt>
                <c:pt idx="769">
                  <c:v>43005.35</c:v>
                </c:pt>
                <c:pt idx="770">
                  <c:v>42895.08</c:v>
                </c:pt>
                <c:pt idx="771">
                  <c:v>42726.44</c:v>
                </c:pt>
                <c:pt idx="772">
                  <c:v>43255.61</c:v>
                </c:pt>
                <c:pt idx="773">
                  <c:v>43318.78</c:v>
                </c:pt>
                <c:pt idx="774">
                  <c:v>43172.29</c:v>
                </c:pt>
                <c:pt idx="775">
                  <c:v>43235.360000000001</c:v>
                </c:pt>
                <c:pt idx="776">
                  <c:v>43525.21</c:v>
                </c:pt>
                <c:pt idx="777">
                  <c:v>43572.74</c:v>
                </c:pt>
                <c:pt idx="778">
                  <c:v>43270.8</c:v>
                </c:pt>
                <c:pt idx="779">
                  <c:v>43279.24</c:v>
                </c:pt>
                <c:pt idx="780">
                  <c:v>43240.67</c:v>
                </c:pt>
                <c:pt idx="781">
                  <c:v>43280.15</c:v>
                </c:pt>
                <c:pt idx="782">
                  <c:v>43554</c:v>
                </c:pt>
                <c:pt idx="783">
                  <c:v>43547.31</c:v>
                </c:pt>
                <c:pt idx="784">
                  <c:v>43498.86</c:v>
                </c:pt>
                <c:pt idx="785">
                  <c:v>43591.95</c:v>
                </c:pt>
                <c:pt idx="786">
                  <c:v>43438.64</c:v>
                </c:pt>
                <c:pt idx="787">
                  <c:v>43499.57</c:v>
                </c:pt>
                <c:pt idx="788">
                  <c:v>43429.599999999999</c:v>
                </c:pt>
                <c:pt idx="789">
                  <c:v>43408.9</c:v>
                </c:pt>
                <c:pt idx="790">
                  <c:v>43257.49</c:v>
                </c:pt>
                <c:pt idx="791">
                  <c:v>42964.62</c:v>
                </c:pt>
                <c:pt idx="792">
                  <c:v>43043.47</c:v>
                </c:pt>
                <c:pt idx="793">
                  <c:v>42855.08</c:v>
                </c:pt>
                <c:pt idx="794">
                  <c:v>43007.040000000001</c:v>
                </c:pt>
                <c:pt idx="795">
                  <c:v>43079.06</c:v>
                </c:pt>
                <c:pt idx="796">
                  <c:v>42823.01</c:v>
                </c:pt>
                <c:pt idx="797">
                  <c:v>42656.28</c:v>
                </c:pt>
                <c:pt idx="798">
                  <c:v>42760.58</c:v>
                </c:pt>
                <c:pt idx="799">
                  <c:v>42860.35</c:v>
                </c:pt>
                <c:pt idx="800">
                  <c:v>42643.09</c:v>
                </c:pt>
                <c:pt idx="801">
                  <c:v>42670.3</c:v>
                </c:pt>
                <c:pt idx="802">
                  <c:v>42574.18</c:v>
                </c:pt>
                <c:pt idx="803">
                  <c:v>41757.99</c:v>
                </c:pt>
                <c:pt idx="804">
                  <c:v>41783.81</c:v>
                </c:pt>
                <c:pt idx="805">
                  <c:v>41796.800000000003</c:v>
                </c:pt>
                <c:pt idx="806">
                  <c:v>41597.17</c:v>
                </c:pt>
                <c:pt idx="807">
                  <c:v>41619.64</c:v>
                </c:pt>
                <c:pt idx="808">
                  <c:v>41629.65</c:v>
                </c:pt>
                <c:pt idx="809">
                  <c:v>41672.239999999998</c:v>
                </c:pt>
                <c:pt idx="810">
                  <c:v>41808.78</c:v>
                </c:pt>
                <c:pt idx="811">
                  <c:v>41804.699999999997</c:v>
                </c:pt>
                <c:pt idx="812">
                  <c:v>41702.14</c:v>
                </c:pt>
                <c:pt idx="813">
                  <c:v>41371.769999999997</c:v>
                </c:pt>
                <c:pt idx="814">
                  <c:v>41349.4</c:v>
                </c:pt>
                <c:pt idx="815">
                  <c:v>41224.5</c:v>
                </c:pt>
                <c:pt idx="816">
                  <c:v>41268.04</c:v>
                </c:pt>
                <c:pt idx="817">
                  <c:v>41037.410000000003</c:v>
                </c:pt>
                <c:pt idx="818">
                  <c:v>41019.839999999997</c:v>
                </c:pt>
                <c:pt idx="819">
                  <c:v>40851.4</c:v>
                </c:pt>
                <c:pt idx="820">
                  <c:v>40955.980000000003</c:v>
                </c:pt>
                <c:pt idx="821">
                  <c:v>40927.370000000003</c:v>
                </c:pt>
                <c:pt idx="822">
                  <c:v>40506.94</c:v>
                </c:pt>
                <c:pt idx="823">
                  <c:v>40443.01</c:v>
                </c:pt>
                <c:pt idx="824">
                  <c:v>40271.47</c:v>
                </c:pt>
                <c:pt idx="825">
                  <c:v>39985.07</c:v>
                </c:pt>
                <c:pt idx="826">
                  <c:v>39784.01</c:v>
                </c:pt>
                <c:pt idx="827">
                  <c:v>40035.67</c:v>
                </c:pt>
                <c:pt idx="828">
                  <c:v>40193.58</c:v>
                </c:pt>
                <c:pt idx="829">
                  <c:v>40171.089999999997</c:v>
                </c:pt>
                <c:pt idx="830">
                  <c:v>40095.58</c:v>
                </c:pt>
                <c:pt idx="831">
                  <c:v>39923.370000000003</c:v>
                </c:pt>
                <c:pt idx="832">
                  <c:v>39815.64</c:v>
                </c:pt>
                <c:pt idx="833">
                  <c:v>39870.410000000003</c:v>
                </c:pt>
                <c:pt idx="834">
                  <c:v>39492.71</c:v>
                </c:pt>
                <c:pt idx="835">
                  <c:v>39431.519999999997</c:v>
                </c:pt>
                <c:pt idx="836">
                  <c:v>39413.56</c:v>
                </c:pt>
                <c:pt idx="837">
                  <c:v>39582.71</c:v>
                </c:pt>
                <c:pt idx="838">
                  <c:v>39943.56</c:v>
                </c:pt>
                <c:pt idx="839">
                  <c:v>40029.25</c:v>
                </c:pt>
                <c:pt idx="840">
                  <c:v>40150.800000000003</c:v>
                </c:pt>
                <c:pt idx="841">
                  <c:v>40659.21</c:v>
                </c:pt>
                <c:pt idx="842">
                  <c:v>40726.769999999997</c:v>
                </c:pt>
                <c:pt idx="843">
                  <c:v>40647.360000000001</c:v>
                </c:pt>
                <c:pt idx="844">
                  <c:v>40508.74</c:v>
                </c:pt>
                <c:pt idx="845">
                  <c:v>40675.65</c:v>
                </c:pt>
                <c:pt idx="846">
                  <c:v>40664.75</c:v>
                </c:pt>
                <c:pt idx="847">
                  <c:v>40739.980000000003</c:v>
                </c:pt>
                <c:pt idx="848">
                  <c:v>40822.81</c:v>
                </c:pt>
                <c:pt idx="849">
                  <c:v>41112.93</c:v>
                </c:pt>
                <c:pt idx="850">
                  <c:v>41120.519999999997</c:v>
                </c:pt>
                <c:pt idx="851">
                  <c:v>41141.519999999997</c:v>
                </c:pt>
                <c:pt idx="852">
                  <c:v>41415</c:v>
                </c:pt>
                <c:pt idx="853">
                  <c:v>41396.51</c:v>
                </c:pt>
                <c:pt idx="854">
                  <c:v>41581.71</c:v>
                </c:pt>
                <c:pt idx="855">
                  <c:v>41522.28</c:v>
                </c:pt>
                <c:pt idx="856">
                  <c:v>41211.129999999997</c:v>
                </c:pt>
                <c:pt idx="857">
                  <c:v>41059.47</c:v>
                </c:pt>
                <c:pt idx="858">
                  <c:v>41136.43</c:v>
                </c:pt>
                <c:pt idx="859">
                  <c:v>41303.57</c:v>
                </c:pt>
                <c:pt idx="860">
                  <c:v>41265.24</c:v>
                </c:pt>
                <c:pt idx="861">
                  <c:v>41462.769999999997</c:v>
                </c:pt>
                <c:pt idx="862">
                  <c:v>41456.42</c:v>
                </c:pt>
                <c:pt idx="863">
                  <c:v>41663.74</c:v>
                </c:pt>
                <c:pt idx="864">
                  <c:v>41437.71</c:v>
                </c:pt>
                <c:pt idx="865">
                  <c:v>41581.33</c:v>
                </c:pt>
                <c:pt idx="866">
                  <c:v>41708.720000000001</c:v>
                </c:pt>
                <c:pt idx="867">
                  <c:v>41561.14</c:v>
                </c:pt>
                <c:pt idx="868">
                  <c:v>41363.97</c:v>
                </c:pt>
                <c:pt idx="869">
                  <c:v>41224.879999999997</c:v>
                </c:pt>
                <c:pt idx="870">
                  <c:v>41212.199999999997</c:v>
                </c:pt>
                <c:pt idx="871">
                  <c:v>41752.29</c:v>
                </c:pt>
                <c:pt idx="872">
                  <c:v>41683.800000000003</c:v>
                </c:pt>
                <c:pt idx="873">
                  <c:v>41980.82</c:v>
                </c:pt>
                <c:pt idx="874">
                  <c:v>41741.15</c:v>
                </c:pt>
                <c:pt idx="875">
                  <c:v>41890.89</c:v>
                </c:pt>
                <c:pt idx="876">
                  <c:v>42248.160000000003</c:v>
                </c:pt>
                <c:pt idx="877">
                  <c:v>42587.91</c:v>
                </c:pt>
                <c:pt idx="878">
                  <c:v>42619.12</c:v>
                </c:pt>
                <c:pt idx="879">
                  <c:v>41662.53</c:v>
                </c:pt>
                <c:pt idx="880">
                  <c:v>41792.5</c:v>
                </c:pt>
                <c:pt idx="881">
                  <c:v>41663.64</c:v>
                </c:pt>
                <c:pt idx="882">
                  <c:v>41687.86</c:v>
                </c:pt>
                <c:pt idx="883">
                  <c:v>41702.76</c:v>
                </c:pt>
                <c:pt idx="884">
                  <c:v>41303.4</c:v>
                </c:pt>
                <c:pt idx="885">
                  <c:v>40961.620000000003</c:v>
                </c:pt>
                <c:pt idx="886">
                  <c:v>41153.53</c:v>
                </c:pt>
                <c:pt idx="887">
                  <c:v>41146.75</c:v>
                </c:pt>
                <c:pt idx="888">
                  <c:v>40838.080000000002</c:v>
                </c:pt>
                <c:pt idx="889">
                  <c:v>40809.9</c:v>
                </c:pt>
                <c:pt idx="890">
                  <c:v>41007.32</c:v>
                </c:pt>
                <c:pt idx="891">
                  <c:v>41074.639999999999</c:v>
                </c:pt>
                <c:pt idx="892">
                  <c:v>40793.18</c:v>
                </c:pt>
                <c:pt idx="893">
                  <c:v>40744.76</c:v>
                </c:pt>
                <c:pt idx="894">
                  <c:v>40951.67</c:v>
                </c:pt>
                <c:pt idx="895">
                  <c:v>40613.129999999997</c:v>
                </c:pt>
                <c:pt idx="896">
                  <c:v>40734.01</c:v>
                </c:pt>
                <c:pt idx="897">
                  <c:v>40289.93</c:v>
                </c:pt>
                <c:pt idx="898">
                  <c:v>40560.18</c:v>
                </c:pt>
                <c:pt idx="899">
                  <c:v>40593.39</c:v>
                </c:pt>
                <c:pt idx="900">
                  <c:v>40472.18</c:v>
                </c:pt>
                <c:pt idx="901">
                  <c:v>40678.870000000003</c:v>
                </c:pt>
                <c:pt idx="902">
                  <c:v>40623.9</c:v>
                </c:pt>
                <c:pt idx="903">
                  <c:v>40347.22</c:v>
                </c:pt>
                <c:pt idx="904">
                  <c:v>40637.67</c:v>
                </c:pt>
                <c:pt idx="905">
                  <c:v>40537.54</c:v>
                </c:pt>
                <c:pt idx="906">
                  <c:v>40501.39</c:v>
                </c:pt>
                <c:pt idx="907">
                  <c:v>40449.43</c:v>
                </c:pt>
                <c:pt idx="908">
                  <c:v>40050.15</c:v>
                </c:pt>
                <c:pt idx="909">
                  <c:v>39888.800000000003</c:v>
                </c:pt>
                <c:pt idx="910">
                  <c:v>39994.629999999997</c:v>
                </c:pt>
                <c:pt idx="911">
                  <c:v>39993.75</c:v>
                </c:pt>
                <c:pt idx="912">
                  <c:v>40151.64</c:v>
                </c:pt>
                <c:pt idx="913">
                  <c:v>39914.89</c:v>
                </c:pt>
                <c:pt idx="914">
                  <c:v>39603.96</c:v>
                </c:pt>
                <c:pt idx="915">
                  <c:v>39338.300000000003</c:v>
                </c:pt>
                <c:pt idx="916">
                  <c:v>39280.58</c:v>
                </c:pt>
                <c:pt idx="917">
                  <c:v>39330.839999999997</c:v>
                </c:pt>
                <c:pt idx="918">
                  <c:v>40010.57</c:v>
                </c:pt>
                <c:pt idx="919">
                  <c:v>40335.14</c:v>
                </c:pt>
                <c:pt idx="920">
                  <c:v>40212.76</c:v>
                </c:pt>
                <c:pt idx="921">
                  <c:v>40202.379999999997</c:v>
                </c:pt>
                <c:pt idx="922">
                  <c:v>39991.49</c:v>
                </c:pt>
                <c:pt idx="923">
                  <c:v>39845.370000000003</c:v>
                </c:pt>
                <c:pt idx="924">
                  <c:v>39491.19</c:v>
                </c:pt>
                <c:pt idx="925">
                  <c:v>39694.49</c:v>
                </c:pt>
                <c:pt idx="926">
                  <c:v>39855.68</c:v>
                </c:pt>
                <c:pt idx="927">
                  <c:v>39615.08</c:v>
                </c:pt>
                <c:pt idx="928">
                  <c:v>39671.83</c:v>
                </c:pt>
                <c:pt idx="929">
                  <c:v>39956</c:v>
                </c:pt>
                <c:pt idx="930">
                  <c:v>39964.79</c:v>
                </c:pt>
                <c:pt idx="931">
                  <c:v>39840.68</c:v>
                </c:pt>
                <c:pt idx="932">
                  <c:v>39304.400000000001</c:v>
                </c:pt>
                <c:pt idx="933">
                  <c:v>39046.53</c:v>
                </c:pt>
                <c:pt idx="934">
                  <c:v>38384.57</c:v>
                </c:pt>
                <c:pt idx="935">
                  <c:v>38564.339999999997</c:v>
                </c:pt>
                <c:pt idx="936">
                  <c:v>38373.61</c:v>
                </c:pt>
                <c:pt idx="937">
                  <c:v>38168.589999999997</c:v>
                </c:pt>
                <c:pt idx="938">
                  <c:v>38298.82</c:v>
                </c:pt>
                <c:pt idx="939">
                  <c:v>38565.1</c:v>
                </c:pt>
                <c:pt idx="940">
                  <c:v>38844.49</c:v>
                </c:pt>
                <c:pt idx="941">
                  <c:v>38914.879999999997</c:v>
                </c:pt>
                <c:pt idx="942">
                  <c:v>38762.99</c:v>
                </c:pt>
                <c:pt idx="943">
                  <c:v>38484.160000000003</c:v>
                </c:pt>
                <c:pt idx="944">
                  <c:v>38128.5</c:v>
                </c:pt>
                <c:pt idx="945">
                  <c:v>38193</c:v>
                </c:pt>
                <c:pt idx="946">
                  <c:v>38041.74</c:v>
                </c:pt>
                <c:pt idx="947">
                  <c:v>37768.06</c:v>
                </c:pt>
                <c:pt idx="948">
                  <c:v>38005.9</c:v>
                </c:pt>
                <c:pt idx="949">
                  <c:v>37733.279999999999</c:v>
                </c:pt>
                <c:pt idx="950">
                  <c:v>37671.46</c:v>
                </c:pt>
                <c:pt idx="951">
                  <c:v>37491.949999999997</c:v>
                </c:pt>
                <c:pt idx="952">
                  <c:v>37400.39</c:v>
                </c:pt>
                <c:pt idx="953">
                  <c:v>37785.67</c:v>
                </c:pt>
                <c:pt idx="954">
                  <c:v>37690.68</c:v>
                </c:pt>
                <c:pt idx="955">
                  <c:v>37845.08</c:v>
                </c:pt>
                <c:pt idx="956">
                  <c:v>37459.040000000001</c:v>
                </c:pt>
                <c:pt idx="957">
                  <c:v>37228.57</c:v>
                </c:pt>
                <c:pt idx="958">
                  <c:v>37090.199999999997</c:v>
                </c:pt>
                <c:pt idx="959">
                  <c:v>37037.1</c:v>
                </c:pt>
                <c:pt idx="960">
                  <c:v>37712.39</c:v>
                </c:pt>
                <c:pt idx="961">
                  <c:v>37577.589999999997</c:v>
                </c:pt>
                <c:pt idx="962">
                  <c:v>37258.18</c:v>
                </c:pt>
                <c:pt idx="963">
                  <c:v>37688.269999999997</c:v>
                </c:pt>
                <c:pt idx="964">
                  <c:v>38079.39</c:v>
                </c:pt>
                <c:pt idx="965">
                  <c:v>38246.99</c:v>
                </c:pt>
                <c:pt idx="966">
                  <c:v>38550.480000000003</c:v>
                </c:pt>
                <c:pt idx="967">
                  <c:v>39191.64</c:v>
                </c:pt>
                <c:pt idx="968">
                  <c:v>39245.08</c:v>
                </c:pt>
                <c:pt idx="969">
                  <c:v>39495.72</c:v>
                </c:pt>
                <c:pt idx="970">
                  <c:v>39311.760000000002</c:v>
                </c:pt>
                <c:pt idx="971">
                  <c:v>39581.279999999999</c:v>
                </c:pt>
                <c:pt idx="972">
                  <c:v>40248.050000000003</c:v>
                </c:pt>
                <c:pt idx="973">
                  <c:v>40550.699999999997</c:v>
                </c:pt>
                <c:pt idx="974">
                  <c:v>40669.72</c:v>
                </c:pt>
                <c:pt idx="975">
                  <c:v>40495.71</c:v>
                </c:pt>
                <c:pt idx="976">
                  <c:v>40385.4</c:v>
                </c:pt>
                <c:pt idx="977">
                  <c:v>40617.599999999999</c:v>
                </c:pt>
                <c:pt idx="978">
                  <c:v>40536.93</c:v>
                </c:pt>
                <c:pt idx="979">
                  <c:v>40801.43</c:v>
                </c:pt>
                <c:pt idx="980">
                  <c:v>41289.47</c:v>
                </c:pt>
                <c:pt idx="981">
                  <c:v>41170.720000000001</c:v>
                </c:pt>
                <c:pt idx="982">
                  <c:v>40904.949999999997</c:v>
                </c:pt>
                <c:pt idx="983">
                  <c:v>40943.24</c:v>
                </c:pt>
                <c:pt idx="984">
                  <c:v>41080.83</c:v>
                </c:pt>
                <c:pt idx="985">
                  <c:v>41343.410000000003</c:v>
                </c:pt>
                <c:pt idx="986">
                  <c:v>41296.9</c:v>
                </c:pt>
                <c:pt idx="987">
                  <c:v>41242.080000000002</c:v>
                </c:pt>
                <c:pt idx="988">
                  <c:v>41298.76</c:v>
                </c:pt>
                <c:pt idx="989">
                  <c:v>41294.379999999997</c:v>
                </c:pt>
                <c:pt idx="990">
                  <c:v>41537.51</c:v>
                </c:pt>
                <c:pt idx="991">
                  <c:v>41572.089999999997</c:v>
                </c:pt>
                <c:pt idx="992">
                  <c:v>41606.03</c:v>
                </c:pt>
                <c:pt idx="993">
                  <c:v>42063.01</c:v>
                </c:pt>
                <c:pt idx="994">
                  <c:v>41767.9</c:v>
                </c:pt>
                <c:pt idx="995">
                  <c:v>41666.69</c:v>
                </c:pt>
                <c:pt idx="996">
                  <c:v>41359.93</c:v>
                </c:pt>
                <c:pt idx="997">
                  <c:v>41833.440000000002</c:v>
                </c:pt>
                <c:pt idx="998">
                  <c:v>42358.57</c:v>
                </c:pt>
                <c:pt idx="999">
                  <c:v>42325.88</c:v>
                </c:pt>
                <c:pt idx="1000">
                  <c:v>41812.21</c:v>
                </c:pt>
                <c:pt idx="1001">
                  <c:v>41809.99</c:v>
                </c:pt>
                <c:pt idx="1002">
                  <c:v>42180.67</c:v>
                </c:pt>
                <c:pt idx="1003">
                  <c:v>42247.08</c:v>
                </c:pt>
                <c:pt idx="1004">
                  <c:v>42902.54</c:v>
                </c:pt>
                <c:pt idx="1005">
                  <c:v>43390.55</c:v>
                </c:pt>
                <c:pt idx="1006">
                  <c:v>43419.56</c:v>
                </c:pt>
                <c:pt idx="1007">
                  <c:v>43452.73</c:v>
                </c:pt>
                <c:pt idx="1008">
                  <c:v>43178.74</c:v>
                </c:pt>
                <c:pt idx="1009">
                  <c:v>43003.14</c:v>
                </c:pt>
                <c:pt idx="1010">
                  <c:v>43056.65</c:v>
                </c:pt>
                <c:pt idx="1011">
                  <c:v>42356.81</c:v>
                </c:pt>
                <c:pt idx="1012">
                  <c:v>42541.56</c:v>
                </c:pt>
                <c:pt idx="1013">
                  <c:v>43217.14</c:v>
                </c:pt>
                <c:pt idx="1014">
                  <c:v>43025.36</c:v>
                </c:pt>
                <c:pt idx="1015">
                  <c:v>42695.17</c:v>
                </c:pt>
                <c:pt idx="1016">
                  <c:v>42704.68</c:v>
                </c:pt>
                <c:pt idx="1017">
                  <c:v>42646.25</c:v>
                </c:pt>
                <c:pt idx="1018">
                  <c:v>42822.34</c:v>
                </c:pt>
                <c:pt idx="1019">
                  <c:v>42644.08</c:v>
                </c:pt>
                <c:pt idx="1020">
                  <c:v>42026.22</c:v>
                </c:pt>
                <c:pt idx="1021">
                  <c:v>42197.9</c:v>
                </c:pt>
                <c:pt idx="1022">
                  <c:v>42488.59</c:v>
                </c:pt>
                <c:pt idx="1023">
                  <c:v>42358.35</c:v>
                </c:pt>
                <c:pt idx="1024">
                  <c:v>42218.84</c:v>
                </c:pt>
                <c:pt idx="1025">
                  <c:v>42451.73</c:v>
                </c:pt>
                <c:pt idx="1026">
                  <c:v>42256.01</c:v>
                </c:pt>
                <c:pt idx="1027">
                  <c:v>42082.78</c:v>
                </c:pt>
                <c:pt idx="1028">
                  <c:v>41528.57</c:v>
                </c:pt>
                <c:pt idx="1029">
                  <c:v>41966.11</c:v>
                </c:pt>
                <c:pt idx="1030">
                  <c:v>42368.17</c:v>
                </c:pt>
                <c:pt idx="1031">
                  <c:v>42157.57</c:v>
                </c:pt>
                <c:pt idx="1032">
                  <c:v>42153.62</c:v>
                </c:pt>
                <c:pt idx="1033">
                  <c:v>41927.730000000003</c:v>
                </c:pt>
                <c:pt idx="1034">
                  <c:v>41635.99</c:v>
                </c:pt>
                <c:pt idx="1035">
                  <c:v>41518.699999999997</c:v>
                </c:pt>
                <c:pt idx="1036">
                  <c:v>41149.35</c:v>
                </c:pt>
                <c:pt idx="1037">
                  <c:v>40856.07</c:v>
                </c:pt>
                <c:pt idx="1038">
                  <c:v>41152.730000000003</c:v>
                </c:pt>
                <c:pt idx="1039">
                  <c:v>41212.29</c:v>
                </c:pt>
                <c:pt idx="1040">
                  <c:v>40926.75</c:v>
                </c:pt>
                <c:pt idx="1041">
                  <c:v>40783.68</c:v>
                </c:pt>
                <c:pt idx="1042">
                  <c:v>40711.480000000003</c:v>
                </c:pt>
                <c:pt idx="1043">
                  <c:v>40668.93</c:v>
                </c:pt>
                <c:pt idx="1044">
                  <c:v>40674.15</c:v>
                </c:pt>
                <c:pt idx="1045">
                  <c:v>40346.67</c:v>
                </c:pt>
                <c:pt idx="1046">
                  <c:v>40290.68</c:v>
                </c:pt>
                <c:pt idx="1047">
                  <c:v>39733.53</c:v>
                </c:pt>
                <c:pt idx="1048">
                  <c:v>39798.65</c:v>
                </c:pt>
                <c:pt idx="1049">
                  <c:v>39944.67</c:v>
                </c:pt>
                <c:pt idx="1050">
                  <c:v>39874.46</c:v>
                </c:pt>
                <c:pt idx="1051">
                  <c:v>40007.35</c:v>
                </c:pt>
                <c:pt idx="1052">
                  <c:v>38521.81</c:v>
                </c:pt>
                <c:pt idx="1053">
                  <c:v>38097.199999999997</c:v>
                </c:pt>
                <c:pt idx="1054">
                  <c:v>38208.28</c:v>
                </c:pt>
                <c:pt idx="1055">
                  <c:v>38343.86</c:v>
                </c:pt>
                <c:pt idx="1056">
                  <c:v>38433.15</c:v>
                </c:pt>
                <c:pt idx="1057">
                  <c:v>38450.42</c:v>
                </c:pt>
                <c:pt idx="1058">
                  <c:v>38494.879999999997</c:v>
                </c:pt>
                <c:pt idx="1059">
                  <c:v>38793.550000000003</c:v>
                </c:pt>
                <c:pt idx="1060">
                  <c:v>38606.21</c:v>
                </c:pt>
                <c:pt idx="1061">
                  <c:v>38388.18</c:v>
                </c:pt>
                <c:pt idx="1062">
                  <c:v>38759.769999999997</c:v>
                </c:pt>
                <c:pt idx="1063">
                  <c:v>38535.72</c:v>
                </c:pt>
                <c:pt idx="1064">
                  <c:v>38611.800000000003</c:v>
                </c:pt>
                <c:pt idx="1065">
                  <c:v>38503.919999999998</c:v>
                </c:pt>
                <c:pt idx="1066">
                  <c:v>38914.36</c:v>
                </c:pt>
                <c:pt idx="1067">
                  <c:v>39243.18</c:v>
                </c:pt>
                <c:pt idx="1068">
                  <c:v>39953.39</c:v>
                </c:pt>
                <c:pt idx="1069">
                  <c:v>39882.68</c:v>
                </c:pt>
                <c:pt idx="1070">
                  <c:v>40213.49</c:v>
                </c:pt>
                <c:pt idx="1071">
                  <c:v>40807.949999999997</c:v>
                </c:pt>
                <c:pt idx="1072">
                  <c:v>40703.120000000003</c:v>
                </c:pt>
                <c:pt idx="1073">
                  <c:v>40760.370000000003</c:v>
                </c:pt>
                <c:pt idx="1074">
                  <c:v>40359.769999999997</c:v>
                </c:pt>
                <c:pt idx="1075">
                  <c:v>39818.269999999997</c:v>
                </c:pt>
                <c:pt idx="1076">
                  <c:v>39673.9</c:v>
                </c:pt>
                <c:pt idx="1077">
                  <c:v>38733.14</c:v>
                </c:pt>
                <c:pt idx="1078">
                  <c:v>38733.14</c:v>
                </c:pt>
                <c:pt idx="1079">
                  <c:v>38943.589999999997</c:v>
                </c:pt>
                <c:pt idx="1080">
                  <c:v>38966.65</c:v>
                </c:pt>
                <c:pt idx="1081">
                  <c:v>39094.230000000003</c:v>
                </c:pt>
                <c:pt idx="1082">
                  <c:v>39070.089999999997</c:v>
                </c:pt>
                <c:pt idx="1083">
                  <c:v>39804.550000000003</c:v>
                </c:pt>
                <c:pt idx="1084">
                  <c:v>40097.589999999997</c:v>
                </c:pt>
                <c:pt idx="1085">
                  <c:v>40421.78</c:v>
                </c:pt>
                <c:pt idx="1086">
                  <c:v>40285.64</c:v>
                </c:pt>
                <c:pt idx="1087">
                  <c:v>40478.639999999999</c:v>
                </c:pt>
                <c:pt idx="1088">
                  <c:v>40306.89</c:v>
                </c:pt>
                <c:pt idx="1089">
                  <c:v>39878.1</c:v>
                </c:pt>
                <c:pt idx="1090">
                  <c:v>40097.410000000003</c:v>
                </c:pt>
                <c:pt idx="1091">
                  <c:v>41010.89</c:v>
                </c:pt>
                <c:pt idx="1092">
                  <c:v>40697.81</c:v>
                </c:pt>
                <c:pt idx="1093">
                  <c:v>40061.019999999997</c:v>
                </c:pt>
                <c:pt idx="1094">
                  <c:v>39783.51</c:v>
                </c:pt>
                <c:pt idx="1095">
                  <c:v>39426.11</c:v>
                </c:pt>
                <c:pt idx="1096">
                  <c:v>40257.870000000003</c:v>
                </c:pt>
                <c:pt idx="1097">
                  <c:v>40867.72</c:v>
                </c:pt>
                <c:pt idx="1098">
                  <c:v>40766.89</c:v>
                </c:pt>
                <c:pt idx="1099">
                  <c:v>39989.01</c:v>
                </c:pt>
                <c:pt idx="1100">
                  <c:v>39709.89</c:v>
                </c:pt>
                <c:pt idx="1101">
                  <c:v>39901.65</c:v>
                </c:pt>
                <c:pt idx="1102">
                  <c:v>39078.29</c:v>
                </c:pt>
                <c:pt idx="1103">
                  <c:v>38632.89</c:v>
                </c:pt>
                <c:pt idx="1104">
                  <c:v>38713.370000000003</c:v>
                </c:pt>
                <c:pt idx="1105">
                  <c:v>38404.019999999997</c:v>
                </c:pt>
                <c:pt idx="1106">
                  <c:v>38808.89</c:v>
                </c:pt>
                <c:pt idx="1107">
                  <c:v>38648.559999999998</c:v>
                </c:pt>
                <c:pt idx="1108">
                  <c:v>38202.42</c:v>
                </c:pt>
                <c:pt idx="1109">
                  <c:v>38094.93</c:v>
                </c:pt>
                <c:pt idx="1110">
                  <c:v>37578.400000000001</c:v>
                </c:pt>
                <c:pt idx="1111">
                  <c:v>37510.82</c:v>
                </c:pt>
                <c:pt idx="1112">
                  <c:v>37226.6</c:v>
                </c:pt>
                <c:pt idx="1113">
                  <c:v>36652.86</c:v>
                </c:pt>
                <c:pt idx="1114">
                  <c:v>35874.400000000001</c:v>
                </c:pt>
                <c:pt idx="1115">
                  <c:v>36134.089999999997</c:v>
                </c:pt>
                <c:pt idx="1116">
                  <c:v>36948.910000000003</c:v>
                </c:pt>
                <c:pt idx="1117">
                  <c:v>37743.660000000003</c:v>
                </c:pt>
                <c:pt idx="1118">
                  <c:v>38372.559999999998</c:v>
                </c:pt>
                <c:pt idx="1119">
                  <c:v>38207.699999999997</c:v>
                </c:pt>
                <c:pt idx="1120">
                  <c:v>38551.94</c:v>
                </c:pt>
                <c:pt idx="1121">
                  <c:v>37680.370000000003</c:v>
                </c:pt>
                <c:pt idx="1122">
                  <c:v>37600.160000000003</c:v>
                </c:pt>
                <c:pt idx="1123">
                  <c:v>39038.81</c:v>
                </c:pt>
                <c:pt idx="1124">
                  <c:v>40615.480000000003</c:v>
                </c:pt>
                <c:pt idx="1125">
                  <c:v>40602.17</c:v>
                </c:pt>
                <c:pt idx="1126">
                  <c:v>40371.47</c:v>
                </c:pt>
                <c:pt idx="1127">
                  <c:v>40812.32</c:v>
                </c:pt>
                <c:pt idx="1128">
                  <c:v>40948.589999999997</c:v>
                </c:pt>
                <c:pt idx="1129">
                  <c:v>40552.5</c:v>
                </c:pt>
                <c:pt idx="1130">
                  <c:v>40565.49</c:v>
                </c:pt>
                <c:pt idx="1131">
                  <c:v>40402.720000000001</c:v>
                </c:pt>
                <c:pt idx="1132">
                  <c:v>41138.550000000003</c:v>
                </c:pt>
                <c:pt idx="1133">
                  <c:v>41602.089999999997</c:v>
                </c:pt>
                <c:pt idx="1134">
                  <c:v>41401.06</c:v>
                </c:pt>
                <c:pt idx="1135">
                  <c:v>40706.31</c:v>
                </c:pt>
                <c:pt idx="1136">
                  <c:v>40746.379999999997</c:v>
                </c:pt>
                <c:pt idx="1137">
                  <c:v>41183.870000000003</c:v>
                </c:pt>
                <c:pt idx="1138">
                  <c:v>41441.19</c:v>
                </c:pt>
                <c:pt idx="1139">
                  <c:v>41439.230000000003</c:v>
                </c:pt>
                <c:pt idx="1140">
                  <c:v>40874.82</c:v>
                </c:pt>
                <c:pt idx="1141">
                  <c:v>40435.839999999997</c:v>
                </c:pt>
                <c:pt idx="1142">
                  <c:v>39762.97</c:v>
                </c:pt>
                <c:pt idx="1143">
                  <c:v>40053.620000000003</c:v>
                </c:pt>
                <c:pt idx="1144">
                  <c:v>39971.53</c:v>
                </c:pt>
                <c:pt idx="1145">
                  <c:v>40150.47</c:v>
                </c:pt>
                <c:pt idx="1146">
                  <c:v>39992</c:v>
                </c:pt>
                <c:pt idx="1147">
                  <c:v>39643.15</c:v>
                </c:pt>
                <c:pt idx="1148">
                  <c:v>40486.49</c:v>
                </c:pt>
                <c:pt idx="1149">
                  <c:v>41100.89</c:v>
                </c:pt>
                <c:pt idx="1150">
                  <c:v>40791.68</c:v>
                </c:pt>
                <c:pt idx="1151">
                  <c:v>41140.83</c:v>
                </c:pt>
                <c:pt idx="1152">
                  <c:v>40427.25</c:v>
                </c:pt>
                <c:pt idx="1153">
                  <c:v>39946</c:v>
                </c:pt>
                <c:pt idx="1154">
                  <c:v>40941.480000000003</c:v>
                </c:pt>
                <c:pt idx="1155">
                  <c:v>40707.879999999997</c:v>
                </c:pt>
                <c:pt idx="1156">
                  <c:v>41923.410000000003</c:v>
                </c:pt>
                <c:pt idx="1157">
                  <c:v>43049.41</c:v>
                </c:pt>
                <c:pt idx="1158">
                  <c:v>43946.48</c:v>
                </c:pt>
                <c:pt idx="1159">
                  <c:v>44651.79</c:v>
                </c:pt>
                <c:pt idx="1160">
                  <c:v>45179.01</c:v>
                </c:pt>
                <c:pt idx="1161">
                  <c:v>45550.95</c:v>
                </c:pt>
                <c:pt idx="1162">
                  <c:v>45158.79</c:v>
                </c:pt>
                <c:pt idx="1163">
                  <c:v>45214.94</c:v>
                </c:pt>
                <c:pt idx="1164">
                  <c:v>45322.27</c:v>
                </c:pt>
                <c:pt idx="1165">
                  <c:v>45466.28</c:v>
                </c:pt>
                <c:pt idx="1166">
                  <c:v>45338.44</c:v>
                </c:pt>
                <c:pt idx="1167">
                  <c:v>45485</c:v>
                </c:pt>
                <c:pt idx="1168">
                  <c:v>45147.68</c:v>
                </c:pt>
                <c:pt idx="1169">
                  <c:v>45171.040000000001</c:v>
                </c:pt>
                <c:pt idx="1170">
                  <c:v>45008.79</c:v>
                </c:pt>
                <c:pt idx="1171">
                  <c:v>45023.58</c:v>
                </c:pt>
                <c:pt idx="1172">
                  <c:v>45240.51</c:v>
                </c:pt>
                <c:pt idx="1173">
                  <c:v>45256.58</c:v>
                </c:pt>
                <c:pt idx="1174">
                  <c:v>45232.37</c:v>
                </c:pt>
                <c:pt idx="1175">
                  <c:v>45000.06</c:v>
                </c:pt>
                <c:pt idx="1176">
                  <c:v>45177.79</c:v>
                </c:pt>
                <c:pt idx="1177">
                  <c:v>45586.29</c:v>
                </c:pt>
                <c:pt idx="1178">
                  <c:v>45618.98</c:v>
                </c:pt>
                <c:pt idx="1179">
                  <c:v>45164.04</c:v>
                </c:pt>
                <c:pt idx="1180">
                  <c:v>45209.39</c:v>
                </c:pt>
                <c:pt idx="1181">
                  <c:v>45154.86</c:v>
                </c:pt>
                <c:pt idx="1182">
                  <c:v>44930.55</c:v>
                </c:pt>
                <c:pt idx="1183">
                  <c:v>44509.43</c:v>
                </c:pt>
                <c:pt idx="1184">
                  <c:v>44484.03</c:v>
                </c:pt>
                <c:pt idx="1185">
                  <c:v>44248.800000000003</c:v>
                </c:pt>
                <c:pt idx="1186">
                  <c:v>43989.18</c:v>
                </c:pt>
                <c:pt idx="1187">
                  <c:v>44056.68</c:v>
                </c:pt>
                <c:pt idx="1188">
                  <c:v>43867.96</c:v>
                </c:pt>
                <c:pt idx="1189">
                  <c:v>44233.87</c:v>
                </c:pt>
                <c:pt idx="1190">
                  <c:v>44366.19</c:v>
                </c:pt>
                <c:pt idx="1191">
                  <c:v>44216.06</c:v>
                </c:pt>
                <c:pt idx="1192">
                  <c:v>44527.8</c:v>
                </c:pt>
                <c:pt idx="1193">
                  <c:v>44628.67</c:v>
                </c:pt>
                <c:pt idx="1194">
                  <c:v>44987.12</c:v>
                </c:pt>
                <c:pt idx="1195">
                  <c:v>44986.65</c:v>
                </c:pt>
                <c:pt idx="1196">
                  <c:v>44919.94</c:v>
                </c:pt>
                <c:pt idx="1197">
                  <c:v>44825.01</c:v>
                </c:pt>
                <c:pt idx="1198">
                  <c:v>44537.39</c:v>
                </c:pt>
                <c:pt idx="1199">
                  <c:v>44518.09</c:v>
                </c:pt>
                <c:pt idx="1200">
                  <c:v>44117.86</c:v>
                </c:pt>
                <c:pt idx="1201">
                  <c:v>44265.9</c:v>
                </c:pt>
                <c:pt idx="1202">
                  <c:v>44230.83</c:v>
                </c:pt>
                <c:pt idx="1203">
                  <c:v>44423.96</c:v>
                </c:pt>
                <c:pt idx="1204">
                  <c:v>44480.53</c:v>
                </c:pt>
                <c:pt idx="1205">
                  <c:v>44171.14</c:v>
                </c:pt>
                <c:pt idx="1206">
                  <c:v>44010.1</c:v>
                </c:pt>
                <c:pt idx="1207">
                  <c:v>43675.06</c:v>
                </c:pt>
                <c:pt idx="1208">
                  <c:v>43571.74</c:v>
                </c:pt>
                <c:pt idx="1209">
                  <c:v>43473.39</c:v>
                </c:pt>
                <c:pt idx="1210">
                  <c:v>43229.58</c:v>
                </c:pt>
                <c:pt idx="1211">
                  <c:v>43928.74</c:v>
                </c:pt>
                <c:pt idx="1212">
                  <c:v>44229.2</c:v>
                </c:pt>
                <c:pt idx="1213">
                  <c:v>44080.6</c:v>
                </c:pt>
                <c:pt idx="1214">
                  <c:v>43933.97</c:v>
                </c:pt>
                <c:pt idx="1215">
                  <c:v>44008.09</c:v>
                </c:pt>
                <c:pt idx="1216">
                  <c:v>44217.72</c:v>
                </c:pt>
                <c:pt idx="1217">
                  <c:v>44144.47</c:v>
                </c:pt>
                <c:pt idx="1218">
                  <c:v>44690.01</c:v>
                </c:pt>
                <c:pt idx="1219">
                  <c:v>44730.3</c:v>
                </c:pt>
                <c:pt idx="1220">
                  <c:v>44328.73</c:v>
                </c:pt>
                <c:pt idx="1221">
                  <c:v>44223.44</c:v>
                </c:pt>
                <c:pt idx="1222">
                  <c:v>44523.32</c:v>
                </c:pt>
                <c:pt idx="1223">
                  <c:v>45056.29</c:v>
                </c:pt>
                <c:pt idx="1224">
                  <c:v>45408.35</c:v>
                </c:pt>
                <c:pt idx="1225">
                  <c:v>45593.27</c:v>
                </c:pt>
                <c:pt idx="1226">
                  <c:v>45739.21</c:v>
                </c:pt>
                <c:pt idx="1227">
                  <c:v>45883.1</c:v>
                </c:pt>
                <c:pt idx="1228">
                  <c:v>46298.58</c:v>
                </c:pt>
                <c:pt idx="1229">
                  <c:v>46282.13</c:v>
                </c:pt>
                <c:pt idx="1230">
                  <c:v>46250.11</c:v>
                </c:pt>
                <c:pt idx="1231">
                  <c:v>46196.57</c:v>
                </c:pt>
                <c:pt idx="1232">
                  <c:v>45692.18</c:v>
                </c:pt>
                <c:pt idx="1233">
                  <c:v>45695.8</c:v>
                </c:pt>
                <c:pt idx="1234">
                  <c:v>46279.01</c:v>
                </c:pt>
                <c:pt idx="1235">
                  <c:v>46293.599999999999</c:v>
                </c:pt>
                <c:pt idx="1236">
                  <c:v>46548.41</c:v>
                </c:pt>
                <c:pt idx="1237">
                  <c:v>46648.18</c:v>
                </c:pt>
                <c:pt idx="1238">
                  <c:v>47167.61</c:v>
                </c:pt>
                <c:pt idx="1239">
                  <c:v>47279.6</c:v>
                </c:pt>
                <c:pt idx="1240">
                  <c:v>47208.07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69004.91</c:v>
                </c:pt>
                <c:pt idx="1">
                  <c:v>68990.789999999994</c:v>
                </c:pt>
                <c:pt idx="2">
                  <c:v>68403.17</c:v>
                </c:pt>
                <c:pt idx="3">
                  <c:v>68139.75</c:v>
                </c:pt>
                <c:pt idx="4">
                  <c:v>67912.94</c:v>
                </c:pt>
                <c:pt idx="5">
                  <c:v>68189.59</c:v>
                </c:pt>
                <c:pt idx="6">
                  <c:v>68191.5</c:v>
                </c:pt>
                <c:pt idx="7">
                  <c:v>68162.78</c:v>
                </c:pt>
                <c:pt idx="8">
                  <c:v>67753.17</c:v>
                </c:pt>
                <c:pt idx="9">
                  <c:v>68124.100000000006</c:v>
                </c:pt>
                <c:pt idx="10">
                  <c:v>68376.66</c:v>
                </c:pt>
                <c:pt idx="11">
                  <c:v>68650.25</c:v>
                </c:pt>
                <c:pt idx="12">
                  <c:v>68400.62</c:v>
                </c:pt>
                <c:pt idx="13">
                  <c:v>68291.5</c:v>
                </c:pt>
                <c:pt idx="14">
                  <c:v>68089.36</c:v>
                </c:pt>
                <c:pt idx="15">
                  <c:v>67703.759999999995</c:v>
                </c:pt>
                <c:pt idx="16">
                  <c:v>67243.89</c:v>
                </c:pt>
                <c:pt idx="17">
                  <c:v>67381.05</c:v>
                </c:pt>
                <c:pt idx="18">
                  <c:v>67376.41</c:v>
                </c:pt>
                <c:pt idx="19">
                  <c:v>66895.98</c:v>
                </c:pt>
                <c:pt idx="20">
                  <c:v>66840.399999999994</c:v>
                </c:pt>
                <c:pt idx="21">
                  <c:v>67855.850000000006</c:v>
                </c:pt>
                <c:pt idx="22">
                  <c:v>68211.350000000006</c:v>
                </c:pt>
                <c:pt idx="23">
                  <c:v>68292.070000000007</c:v>
                </c:pt>
                <c:pt idx="24">
                  <c:v>68140.31</c:v>
                </c:pt>
                <c:pt idx="25">
                  <c:v>68243.899999999994</c:v>
                </c:pt>
                <c:pt idx="26">
                  <c:v>67658.009999999995</c:v>
                </c:pt>
                <c:pt idx="27">
                  <c:v>68118.39</c:v>
                </c:pt>
                <c:pt idx="28">
                  <c:v>68881.27</c:v>
                </c:pt>
                <c:pt idx="29">
                  <c:v>69090.89</c:v>
                </c:pt>
                <c:pt idx="30">
                  <c:v>68790.460000000006</c:v>
                </c:pt>
                <c:pt idx="31">
                  <c:v>68964.679999999993</c:v>
                </c:pt>
                <c:pt idx="32">
                  <c:v>69376.56</c:v>
                </c:pt>
                <c:pt idx="33">
                  <c:v>69181.14</c:v>
                </c:pt>
                <c:pt idx="34">
                  <c:v>69202.94</c:v>
                </c:pt>
                <c:pt idx="35">
                  <c:v>69485.009999999995</c:v>
                </c:pt>
                <c:pt idx="36">
                  <c:v>69464.740000000005</c:v>
                </c:pt>
                <c:pt idx="37">
                  <c:v>69584.649999999994</c:v>
                </c:pt>
                <c:pt idx="38">
                  <c:v>69765.87</c:v>
                </c:pt>
                <c:pt idx="39">
                  <c:v>70155.23</c:v>
                </c:pt>
                <c:pt idx="40">
                  <c:v>69996.960000000006</c:v>
                </c:pt>
                <c:pt idx="41">
                  <c:v>70153.48</c:v>
                </c:pt>
                <c:pt idx="42">
                  <c:v>69984.22</c:v>
                </c:pt>
                <c:pt idx="43">
                  <c:v>70191.16</c:v>
                </c:pt>
                <c:pt idx="44">
                  <c:v>70071.539999999994</c:v>
                </c:pt>
                <c:pt idx="45">
                  <c:v>70262.06</c:v>
                </c:pt>
                <c:pt idx="46">
                  <c:v>70749</c:v>
                </c:pt>
                <c:pt idx="47">
                  <c:v>70272.42</c:v>
                </c:pt>
                <c:pt idx="48">
                  <c:v>69395.28</c:v>
                </c:pt>
                <c:pt idx="49">
                  <c:v>69478.12</c:v>
                </c:pt>
                <c:pt idx="50">
                  <c:v>69149.5</c:v>
                </c:pt>
                <c:pt idx="51">
                  <c:v>69275.72</c:v>
                </c:pt>
                <c:pt idx="52">
                  <c:v>69293.08</c:v>
                </c:pt>
                <c:pt idx="53">
                  <c:v>69343.149999999994</c:v>
                </c:pt>
                <c:pt idx="54">
                  <c:v>69475.23</c:v>
                </c:pt>
                <c:pt idx="55">
                  <c:v>69510.33</c:v>
                </c:pt>
                <c:pt idx="56">
                  <c:v>69539.08</c:v>
                </c:pt>
                <c:pt idx="57">
                  <c:v>69718.45</c:v>
                </c:pt>
                <c:pt idx="58">
                  <c:v>69915.210000000006</c:v>
                </c:pt>
                <c:pt idx="59">
                  <c:v>70165.7</c:v>
                </c:pt>
                <c:pt idx="60">
                  <c:v>69846.37</c:v>
                </c:pt>
                <c:pt idx="61">
                  <c:v>69843.399999999994</c:v>
                </c:pt>
                <c:pt idx="62">
                  <c:v>69509.03</c:v>
                </c:pt>
                <c:pt idx="63">
                  <c:v>69052.44</c:v>
                </c:pt>
                <c:pt idx="64">
                  <c:v>69039.149999999994</c:v>
                </c:pt>
                <c:pt idx="65">
                  <c:v>68892.100000000006</c:v>
                </c:pt>
                <c:pt idx="66">
                  <c:v>68926.399999999994</c:v>
                </c:pt>
                <c:pt idx="67">
                  <c:v>68838.58</c:v>
                </c:pt>
                <c:pt idx="68">
                  <c:v>69298.509999999995</c:v>
                </c:pt>
                <c:pt idx="69">
                  <c:v>69575.350000000006</c:v>
                </c:pt>
                <c:pt idx="70">
                  <c:v>69440.789999999994</c:v>
                </c:pt>
                <c:pt idx="71">
                  <c:v>69566.05</c:v>
                </c:pt>
                <c:pt idx="72">
                  <c:v>69638.17</c:v>
                </c:pt>
                <c:pt idx="73">
                  <c:v>69602.570000000007</c:v>
                </c:pt>
                <c:pt idx="74">
                  <c:v>69683.81</c:v>
                </c:pt>
                <c:pt idx="75">
                  <c:v>69330.83</c:v>
                </c:pt>
                <c:pt idx="76">
                  <c:v>68981.350000000006</c:v>
                </c:pt>
                <c:pt idx="77">
                  <c:v>69047.240000000005</c:v>
                </c:pt>
                <c:pt idx="78">
                  <c:v>68352.25</c:v>
                </c:pt>
                <c:pt idx="79">
                  <c:v>68232.94</c:v>
                </c:pt>
                <c:pt idx="80">
                  <c:v>68302.960000000006</c:v>
                </c:pt>
                <c:pt idx="81">
                  <c:v>67744.09</c:v>
                </c:pt>
                <c:pt idx="82">
                  <c:v>67569.37</c:v>
                </c:pt>
                <c:pt idx="83">
                  <c:v>67320.289999999994</c:v>
                </c:pt>
                <c:pt idx="84">
                  <c:v>67127.27</c:v>
                </c:pt>
                <c:pt idx="85">
                  <c:v>67116.899999999994</c:v>
                </c:pt>
                <c:pt idx="86">
                  <c:v>67216.639999999999</c:v>
                </c:pt>
                <c:pt idx="87">
                  <c:v>67294.84</c:v>
                </c:pt>
                <c:pt idx="88">
                  <c:v>67037.070000000007</c:v>
                </c:pt>
                <c:pt idx="89">
                  <c:v>66812.14</c:v>
                </c:pt>
                <c:pt idx="90">
                  <c:v>66630.28</c:v>
                </c:pt>
                <c:pt idx="91">
                  <c:v>66283.570000000007</c:v>
                </c:pt>
                <c:pt idx="92">
                  <c:v>66340.87</c:v>
                </c:pt>
                <c:pt idx="93">
                  <c:v>66163.7</c:v>
                </c:pt>
                <c:pt idx="94">
                  <c:v>66078.13</c:v>
                </c:pt>
                <c:pt idx="95">
                  <c:v>66177.86</c:v>
                </c:pt>
                <c:pt idx="96">
                  <c:v>66415.91</c:v>
                </c:pt>
                <c:pt idx="97">
                  <c:v>66631.509999999995</c:v>
                </c:pt>
                <c:pt idx="98">
                  <c:v>66210.789999999994</c:v>
                </c:pt>
                <c:pt idx="99">
                  <c:v>65462.06</c:v>
                </c:pt>
                <c:pt idx="100">
                  <c:v>65204.47</c:v>
                </c:pt>
                <c:pt idx="101">
                  <c:v>65396.21</c:v>
                </c:pt>
                <c:pt idx="102">
                  <c:v>65493.05</c:v>
                </c:pt>
                <c:pt idx="103">
                  <c:v>65758.95</c:v>
                </c:pt>
                <c:pt idx="104">
                  <c:v>65691.289999999994</c:v>
                </c:pt>
                <c:pt idx="105">
                  <c:v>65476.13</c:v>
                </c:pt>
                <c:pt idx="106">
                  <c:v>65422.9</c:v>
                </c:pt>
                <c:pt idx="107">
                  <c:v>65285.26</c:v>
                </c:pt>
                <c:pt idx="108">
                  <c:v>65355.81</c:v>
                </c:pt>
                <c:pt idx="109">
                  <c:v>65125.77</c:v>
                </c:pt>
                <c:pt idx="110">
                  <c:v>65148.45</c:v>
                </c:pt>
                <c:pt idx="111">
                  <c:v>65125.14</c:v>
                </c:pt>
                <c:pt idx="112">
                  <c:v>65249.5</c:v>
                </c:pt>
                <c:pt idx="113">
                  <c:v>65341.77</c:v>
                </c:pt>
                <c:pt idx="114">
                  <c:v>65136.51</c:v>
                </c:pt>
                <c:pt idx="115">
                  <c:v>65286.14</c:v>
                </c:pt>
                <c:pt idx="116">
                  <c:v>65373.13</c:v>
                </c:pt>
                <c:pt idx="117">
                  <c:v>65605.509999999995</c:v>
                </c:pt>
                <c:pt idx="118">
                  <c:v>65634.91</c:v>
                </c:pt>
                <c:pt idx="119">
                  <c:v>65701.5</c:v>
                </c:pt>
                <c:pt idx="120">
                  <c:v>65370.38</c:v>
                </c:pt>
                <c:pt idx="121">
                  <c:v>65489.63</c:v>
                </c:pt>
                <c:pt idx="122">
                  <c:v>65440.42</c:v>
                </c:pt>
                <c:pt idx="123">
                  <c:v>65620.03</c:v>
                </c:pt>
                <c:pt idx="124">
                  <c:v>65619.539999999994</c:v>
                </c:pt>
                <c:pt idx="125">
                  <c:v>65610.45</c:v>
                </c:pt>
                <c:pt idx="126">
                  <c:v>65883.55</c:v>
                </c:pt>
                <c:pt idx="127">
                  <c:v>65668.84</c:v>
                </c:pt>
                <c:pt idx="128">
                  <c:v>65547.8</c:v>
                </c:pt>
                <c:pt idx="129">
                  <c:v>65752.17</c:v>
                </c:pt>
                <c:pt idx="130">
                  <c:v>65874.600000000006</c:v>
                </c:pt>
                <c:pt idx="131">
                  <c:v>65991.850000000006</c:v>
                </c:pt>
                <c:pt idx="132">
                  <c:v>65559.44</c:v>
                </c:pt>
                <c:pt idx="133">
                  <c:v>65490.32</c:v>
                </c:pt>
                <c:pt idx="134">
                  <c:v>65368.86</c:v>
                </c:pt>
                <c:pt idx="135">
                  <c:v>65457.38</c:v>
                </c:pt>
                <c:pt idx="136">
                  <c:v>65551.48</c:v>
                </c:pt>
                <c:pt idx="137">
                  <c:v>65692.899999999994</c:v>
                </c:pt>
                <c:pt idx="138">
                  <c:v>65739.83</c:v>
                </c:pt>
                <c:pt idx="139">
                  <c:v>65862.53</c:v>
                </c:pt>
                <c:pt idx="140">
                  <c:v>66026.320000000007</c:v>
                </c:pt>
                <c:pt idx="141">
                  <c:v>66290.98</c:v>
                </c:pt>
                <c:pt idx="142">
                  <c:v>66309.3</c:v>
                </c:pt>
                <c:pt idx="143">
                  <c:v>66058.25</c:v>
                </c:pt>
                <c:pt idx="144">
                  <c:v>65789.960000000006</c:v>
                </c:pt>
                <c:pt idx="145">
                  <c:v>65593.119999999995</c:v>
                </c:pt>
                <c:pt idx="146">
                  <c:v>65233.88</c:v>
                </c:pt>
                <c:pt idx="147">
                  <c:v>65179.76</c:v>
                </c:pt>
                <c:pt idx="148">
                  <c:v>65260.39</c:v>
                </c:pt>
                <c:pt idx="149">
                  <c:v>65271.09</c:v>
                </c:pt>
                <c:pt idx="150">
                  <c:v>65280.08</c:v>
                </c:pt>
                <c:pt idx="151">
                  <c:v>65111.76</c:v>
                </c:pt>
                <c:pt idx="152">
                  <c:v>65109.43</c:v>
                </c:pt>
                <c:pt idx="153">
                  <c:v>65283.75</c:v>
                </c:pt>
                <c:pt idx="154">
                  <c:v>65187.03</c:v>
                </c:pt>
                <c:pt idx="155">
                  <c:v>64871.040000000001</c:v>
                </c:pt>
                <c:pt idx="156">
                  <c:v>65009.38</c:v>
                </c:pt>
                <c:pt idx="157">
                  <c:v>65007.53</c:v>
                </c:pt>
                <c:pt idx="158">
                  <c:v>64967.24</c:v>
                </c:pt>
                <c:pt idx="159">
                  <c:v>64996.11</c:v>
                </c:pt>
                <c:pt idx="160">
                  <c:v>64883.99</c:v>
                </c:pt>
                <c:pt idx="161">
                  <c:v>64664.28</c:v>
                </c:pt>
                <c:pt idx="162">
                  <c:v>64545.09</c:v>
                </c:pt>
                <c:pt idx="163">
                  <c:v>64785.67</c:v>
                </c:pt>
                <c:pt idx="164">
                  <c:v>64812.49</c:v>
                </c:pt>
                <c:pt idx="165">
                  <c:v>64533.17</c:v>
                </c:pt>
                <c:pt idx="166">
                  <c:v>64452.87</c:v>
                </c:pt>
                <c:pt idx="167">
                  <c:v>64070.96</c:v>
                </c:pt>
                <c:pt idx="168">
                  <c:v>63938.16</c:v>
                </c:pt>
                <c:pt idx="169">
                  <c:v>64525.14</c:v>
                </c:pt>
                <c:pt idx="170">
                  <c:v>64492.59</c:v>
                </c:pt>
                <c:pt idx="171">
                  <c:v>64694.44</c:v>
                </c:pt>
                <c:pt idx="172">
                  <c:v>64464.85</c:v>
                </c:pt>
                <c:pt idx="173">
                  <c:v>64523.95</c:v>
                </c:pt>
                <c:pt idx="174">
                  <c:v>64321.04</c:v>
                </c:pt>
                <c:pt idx="175">
                  <c:v>64147.27</c:v>
                </c:pt>
                <c:pt idx="176">
                  <c:v>64176.29</c:v>
                </c:pt>
                <c:pt idx="177">
                  <c:v>63879.47</c:v>
                </c:pt>
                <c:pt idx="178">
                  <c:v>63531.76</c:v>
                </c:pt>
                <c:pt idx="179">
                  <c:v>63703.519999999997</c:v>
                </c:pt>
                <c:pt idx="180">
                  <c:v>63575.22</c:v>
                </c:pt>
                <c:pt idx="181">
                  <c:v>63663.38</c:v>
                </c:pt>
                <c:pt idx="182">
                  <c:v>63599.51</c:v>
                </c:pt>
                <c:pt idx="183">
                  <c:v>63464.09</c:v>
                </c:pt>
                <c:pt idx="184">
                  <c:v>62981.97</c:v>
                </c:pt>
                <c:pt idx="185">
                  <c:v>62635.46</c:v>
                </c:pt>
                <c:pt idx="186">
                  <c:v>62233.599999999999</c:v>
                </c:pt>
                <c:pt idx="187">
                  <c:v>62181.67</c:v>
                </c:pt>
                <c:pt idx="188">
                  <c:v>62465.55</c:v>
                </c:pt>
                <c:pt idx="189">
                  <c:v>62580.63</c:v>
                </c:pt>
                <c:pt idx="190">
                  <c:v>62193.89</c:v>
                </c:pt>
                <c:pt idx="191">
                  <c:v>62138.86</c:v>
                </c:pt>
                <c:pt idx="192">
                  <c:v>61875.05</c:v>
                </c:pt>
                <c:pt idx="193">
                  <c:v>61417.07</c:v>
                </c:pt>
                <c:pt idx="194">
                  <c:v>61262.85</c:v>
                </c:pt>
                <c:pt idx="195">
                  <c:v>61917.65</c:v>
                </c:pt>
                <c:pt idx="196">
                  <c:v>62373.440000000002</c:v>
                </c:pt>
                <c:pt idx="197">
                  <c:v>62164.53</c:v>
                </c:pt>
                <c:pt idx="198">
                  <c:v>62318.79</c:v>
                </c:pt>
                <c:pt idx="199">
                  <c:v>62277.13</c:v>
                </c:pt>
                <c:pt idx="200">
                  <c:v>62007.49</c:v>
                </c:pt>
                <c:pt idx="201">
                  <c:v>61783.63</c:v>
                </c:pt>
                <c:pt idx="202">
                  <c:v>62116.38</c:v>
                </c:pt>
                <c:pt idx="203">
                  <c:v>62000.44</c:v>
                </c:pt>
                <c:pt idx="204">
                  <c:v>62110.69</c:v>
                </c:pt>
                <c:pt idx="205">
                  <c:v>62261.57</c:v>
                </c:pt>
                <c:pt idx="206">
                  <c:v>62622.36</c:v>
                </c:pt>
                <c:pt idx="207">
                  <c:v>62703.040000000001</c:v>
                </c:pt>
                <c:pt idx="208">
                  <c:v>62298.63</c:v>
                </c:pt>
                <c:pt idx="209">
                  <c:v>61997.08</c:v>
                </c:pt>
                <c:pt idx="210">
                  <c:v>62025.279999999999</c:v>
                </c:pt>
                <c:pt idx="211">
                  <c:v>62183.57</c:v>
                </c:pt>
                <c:pt idx="212">
                  <c:v>62189.3</c:v>
                </c:pt>
                <c:pt idx="213">
                  <c:v>62636.57</c:v>
                </c:pt>
                <c:pt idx="214">
                  <c:v>62585.7</c:v>
                </c:pt>
                <c:pt idx="215">
                  <c:v>62360.800000000003</c:v>
                </c:pt>
                <c:pt idx="216">
                  <c:v>62121.69</c:v>
                </c:pt>
                <c:pt idx="217">
                  <c:v>61915.61</c:v>
                </c:pt>
                <c:pt idx="218">
                  <c:v>61724.73</c:v>
                </c:pt>
                <c:pt idx="219">
                  <c:v>61954.15</c:v>
                </c:pt>
                <c:pt idx="220">
                  <c:v>61847.18</c:v>
                </c:pt>
                <c:pt idx="221">
                  <c:v>62147.56</c:v>
                </c:pt>
                <c:pt idx="222">
                  <c:v>61889.81</c:v>
                </c:pt>
                <c:pt idx="223">
                  <c:v>61940.53</c:v>
                </c:pt>
                <c:pt idx="224">
                  <c:v>61744.59</c:v>
                </c:pt>
                <c:pt idx="225">
                  <c:v>61614.09</c:v>
                </c:pt>
                <c:pt idx="226">
                  <c:v>61663.09</c:v>
                </c:pt>
                <c:pt idx="227">
                  <c:v>61360.2</c:v>
                </c:pt>
                <c:pt idx="228">
                  <c:v>61513.57</c:v>
                </c:pt>
                <c:pt idx="229">
                  <c:v>61553.66</c:v>
                </c:pt>
                <c:pt idx="230">
                  <c:v>61803.3</c:v>
                </c:pt>
                <c:pt idx="231">
                  <c:v>61960.36</c:v>
                </c:pt>
                <c:pt idx="232">
                  <c:v>62205.57</c:v>
                </c:pt>
                <c:pt idx="233">
                  <c:v>61554.29</c:v>
                </c:pt>
                <c:pt idx="234">
                  <c:v>61798.12</c:v>
                </c:pt>
                <c:pt idx="235">
                  <c:v>61899.74</c:v>
                </c:pt>
                <c:pt idx="236">
                  <c:v>62223.97</c:v>
                </c:pt>
                <c:pt idx="237">
                  <c:v>62015.98</c:v>
                </c:pt>
                <c:pt idx="238">
                  <c:v>61832.25</c:v>
                </c:pt>
                <c:pt idx="239">
                  <c:v>61548.51</c:v>
                </c:pt>
                <c:pt idx="240">
                  <c:v>61065.72</c:v>
                </c:pt>
                <c:pt idx="241">
                  <c:v>61203.7</c:v>
                </c:pt>
                <c:pt idx="242">
                  <c:v>61293.89</c:v>
                </c:pt>
                <c:pt idx="243">
                  <c:v>61477.26</c:v>
                </c:pt>
                <c:pt idx="244">
                  <c:v>60751.47</c:v>
                </c:pt>
                <c:pt idx="245">
                  <c:v>60756.639999999999</c:v>
                </c:pt>
                <c:pt idx="246">
                  <c:v>60304.4</c:v>
                </c:pt>
                <c:pt idx="247">
                  <c:v>60094.87</c:v>
                </c:pt>
                <c:pt idx="248">
                  <c:v>60139.67</c:v>
                </c:pt>
                <c:pt idx="249">
                  <c:v>60101.78</c:v>
                </c:pt>
                <c:pt idx="250">
                  <c:v>60070.02</c:v>
                </c:pt>
                <c:pt idx="251">
                  <c:v>60052.53</c:v>
                </c:pt>
                <c:pt idx="252">
                  <c:v>60224.93</c:v>
                </c:pt>
                <c:pt idx="253">
                  <c:v>60236.07</c:v>
                </c:pt>
                <c:pt idx="254">
                  <c:v>59951.83</c:v>
                </c:pt>
                <c:pt idx="255">
                  <c:v>60083.519999999997</c:v>
                </c:pt>
                <c:pt idx="256">
                  <c:v>60291.71</c:v>
                </c:pt>
                <c:pt idx="257">
                  <c:v>60287.67</c:v>
                </c:pt>
                <c:pt idx="258">
                  <c:v>60590.68</c:v>
                </c:pt>
                <c:pt idx="259">
                  <c:v>60835.64</c:v>
                </c:pt>
                <c:pt idx="260">
                  <c:v>60999.96</c:v>
                </c:pt>
                <c:pt idx="261">
                  <c:v>61217.57</c:v>
                </c:pt>
                <c:pt idx="262">
                  <c:v>60501.11</c:v>
                </c:pt>
                <c:pt idx="263">
                  <c:v>59984.46</c:v>
                </c:pt>
                <c:pt idx="264">
                  <c:v>59872.79</c:v>
                </c:pt>
                <c:pt idx="265">
                  <c:v>60096.12</c:v>
                </c:pt>
                <c:pt idx="266">
                  <c:v>60016.37</c:v>
                </c:pt>
                <c:pt idx="267">
                  <c:v>60062.41</c:v>
                </c:pt>
                <c:pt idx="268">
                  <c:v>60017.95</c:v>
                </c:pt>
                <c:pt idx="269">
                  <c:v>59959.61</c:v>
                </c:pt>
                <c:pt idx="270">
                  <c:v>59610.239999999998</c:v>
                </c:pt>
                <c:pt idx="271">
                  <c:v>59205.57</c:v>
                </c:pt>
                <c:pt idx="272">
                  <c:v>59498.559999999998</c:v>
                </c:pt>
                <c:pt idx="273">
                  <c:v>59423.74</c:v>
                </c:pt>
                <c:pt idx="274">
                  <c:v>58997.120000000003</c:v>
                </c:pt>
                <c:pt idx="275">
                  <c:v>58484.93</c:v>
                </c:pt>
                <c:pt idx="276">
                  <c:v>58260.34</c:v>
                </c:pt>
                <c:pt idx="277">
                  <c:v>58366.77</c:v>
                </c:pt>
                <c:pt idx="278">
                  <c:v>58375.3</c:v>
                </c:pt>
                <c:pt idx="279">
                  <c:v>58774.34</c:v>
                </c:pt>
                <c:pt idx="280">
                  <c:v>57907.47</c:v>
                </c:pt>
                <c:pt idx="281">
                  <c:v>57808.92</c:v>
                </c:pt>
                <c:pt idx="282">
                  <c:v>57505.51</c:v>
                </c:pt>
                <c:pt idx="283">
                  <c:v>57455.48</c:v>
                </c:pt>
                <c:pt idx="284">
                  <c:v>57484.77</c:v>
                </c:pt>
                <c:pt idx="285">
                  <c:v>57872.23</c:v>
                </c:pt>
                <c:pt idx="286">
                  <c:v>57824.25</c:v>
                </c:pt>
                <c:pt idx="287">
                  <c:v>58185.279999999999</c:v>
                </c:pt>
                <c:pt idx="288">
                  <c:v>58869.07</c:v>
                </c:pt>
                <c:pt idx="289">
                  <c:v>58899.57</c:v>
                </c:pt>
                <c:pt idx="290">
                  <c:v>58273.38</c:v>
                </c:pt>
                <c:pt idx="291">
                  <c:v>58665.25</c:v>
                </c:pt>
                <c:pt idx="292">
                  <c:v>58739.76</c:v>
                </c:pt>
                <c:pt idx="293">
                  <c:v>58770.79</c:v>
                </c:pt>
                <c:pt idx="294">
                  <c:v>58703.76</c:v>
                </c:pt>
                <c:pt idx="295">
                  <c:v>58200.3</c:v>
                </c:pt>
                <c:pt idx="296">
                  <c:v>57399.63</c:v>
                </c:pt>
                <c:pt idx="297">
                  <c:v>57700.06</c:v>
                </c:pt>
                <c:pt idx="298">
                  <c:v>57454.12</c:v>
                </c:pt>
                <c:pt idx="299">
                  <c:v>56343.54</c:v>
                </c:pt>
                <c:pt idx="300">
                  <c:v>55581.45</c:v>
                </c:pt>
                <c:pt idx="301">
                  <c:v>55919.31</c:v>
                </c:pt>
                <c:pt idx="302">
                  <c:v>55450.03</c:v>
                </c:pt>
                <c:pt idx="303">
                  <c:v>54941.3</c:v>
                </c:pt>
                <c:pt idx="304">
                  <c:v>56296.7</c:v>
                </c:pt>
                <c:pt idx="305">
                  <c:v>56479.57</c:v>
                </c:pt>
                <c:pt idx="306">
                  <c:v>56443.01</c:v>
                </c:pt>
                <c:pt idx="307">
                  <c:v>56457.95</c:v>
                </c:pt>
                <c:pt idx="308">
                  <c:v>57838.25</c:v>
                </c:pt>
                <c:pt idx="309">
                  <c:v>57716.39</c:v>
                </c:pt>
                <c:pt idx="310">
                  <c:v>57378.85</c:v>
                </c:pt>
                <c:pt idx="311">
                  <c:v>57174.46</c:v>
                </c:pt>
                <c:pt idx="312">
                  <c:v>57275.69</c:v>
                </c:pt>
                <c:pt idx="313">
                  <c:v>57654.18</c:v>
                </c:pt>
                <c:pt idx="314">
                  <c:v>57390.09</c:v>
                </c:pt>
                <c:pt idx="315">
                  <c:v>57244.84</c:v>
                </c:pt>
                <c:pt idx="316">
                  <c:v>57295.53</c:v>
                </c:pt>
                <c:pt idx="317">
                  <c:v>57607.86</c:v>
                </c:pt>
                <c:pt idx="318">
                  <c:v>58133.85</c:v>
                </c:pt>
                <c:pt idx="319">
                  <c:v>57940.15</c:v>
                </c:pt>
                <c:pt idx="320">
                  <c:v>57666.66</c:v>
                </c:pt>
                <c:pt idx="321">
                  <c:v>57052.44</c:v>
                </c:pt>
                <c:pt idx="322">
                  <c:v>57231.27</c:v>
                </c:pt>
                <c:pt idx="323">
                  <c:v>57387.48</c:v>
                </c:pt>
                <c:pt idx="324">
                  <c:v>57237.82</c:v>
                </c:pt>
                <c:pt idx="325">
                  <c:v>57160.84</c:v>
                </c:pt>
                <c:pt idx="326">
                  <c:v>57460.45</c:v>
                </c:pt>
                <c:pt idx="327">
                  <c:v>57825.68</c:v>
                </c:pt>
                <c:pt idx="328">
                  <c:v>57973.2</c:v>
                </c:pt>
                <c:pt idx="329">
                  <c:v>57843.02</c:v>
                </c:pt>
                <c:pt idx="330">
                  <c:v>57888.73</c:v>
                </c:pt>
                <c:pt idx="331">
                  <c:v>57920.58</c:v>
                </c:pt>
                <c:pt idx="332">
                  <c:v>58030.32</c:v>
                </c:pt>
                <c:pt idx="333">
                  <c:v>58262.9</c:v>
                </c:pt>
                <c:pt idx="334">
                  <c:v>58143.38</c:v>
                </c:pt>
                <c:pt idx="335">
                  <c:v>58277.05</c:v>
                </c:pt>
                <c:pt idx="336">
                  <c:v>58356.29</c:v>
                </c:pt>
                <c:pt idx="337">
                  <c:v>58019.54</c:v>
                </c:pt>
                <c:pt idx="338">
                  <c:v>58108.2</c:v>
                </c:pt>
                <c:pt idx="339">
                  <c:v>57609.05</c:v>
                </c:pt>
                <c:pt idx="340">
                  <c:v>57167.87</c:v>
                </c:pt>
                <c:pt idx="341">
                  <c:v>56754.09</c:v>
                </c:pt>
                <c:pt idx="342">
                  <c:v>56595.92</c:v>
                </c:pt>
                <c:pt idx="343">
                  <c:v>56686.38</c:v>
                </c:pt>
                <c:pt idx="344">
                  <c:v>56519.78</c:v>
                </c:pt>
                <c:pt idx="345">
                  <c:v>56434.81</c:v>
                </c:pt>
                <c:pt idx="346">
                  <c:v>56584.77</c:v>
                </c:pt>
                <c:pt idx="347">
                  <c:v>56670.12</c:v>
                </c:pt>
                <c:pt idx="348">
                  <c:v>56860.07</c:v>
                </c:pt>
                <c:pt idx="349">
                  <c:v>56587.59</c:v>
                </c:pt>
                <c:pt idx="350">
                  <c:v>56189.31</c:v>
                </c:pt>
                <c:pt idx="351">
                  <c:v>55994.82</c:v>
                </c:pt>
                <c:pt idx="352">
                  <c:v>56219.69</c:v>
                </c:pt>
                <c:pt idx="353">
                  <c:v>55948.05</c:v>
                </c:pt>
                <c:pt idx="354">
                  <c:v>55649.72</c:v>
                </c:pt>
                <c:pt idx="355">
                  <c:v>55737.34</c:v>
                </c:pt>
                <c:pt idx="356">
                  <c:v>55831.32</c:v>
                </c:pt>
                <c:pt idx="357">
                  <c:v>55698.68</c:v>
                </c:pt>
                <c:pt idx="358">
                  <c:v>55752.28</c:v>
                </c:pt>
                <c:pt idx="359">
                  <c:v>55593.69</c:v>
                </c:pt>
                <c:pt idx="360">
                  <c:v>55540.959999999999</c:v>
                </c:pt>
                <c:pt idx="361">
                  <c:v>55753.46</c:v>
                </c:pt>
                <c:pt idx="362">
                  <c:v>55840.160000000003</c:v>
                </c:pt>
                <c:pt idx="363">
                  <c:v>55571.23</c:v>
                </c:pt>
                <c:pt idx="364">
                  <c:v>55286.13</c:v>
                </c:pt>
                <c:pt idx="365">
                  <c:v>55455.22</c:v>
                </c:pt>
                <c:pt idx="366">
                  <c:v>55347.74</c:v>
                </c:pt>
                <c:pt idx="367">
                  <c:v>54739.81</c:v>
                </c:pt>
                <c:pt idx="368">
                  <c:v>54556.89</c:v>
                </c:pt>
                <c:pt idx="369">
                  <c:v>54282.5</c:v>
                </c:pt>
                <c:pt idx="370">
                  <c:v>53877.39</c:v>
                </c:pt>
                <c:pt idx="371">
                  <c:v>53629.52</c:v>
                </c:pt>
                <c:pt idx="372">
                  <c:v>53971.61</c:v>
                </c:pt>
                <c:pt idx="373">
                  <c:v>53977.21</c:v>
                </c:pt>
                <c:pt idx="374">
                  <c:v>53507.43</c:v>
                </c:pt>
                <c:pt idx="375">
                  <c:v>53568.25</c:v>
                </c:pt>
                <c:pt idx="376">
                  <c:v>53573.22</c:v>
                </c:pt>
                <c:pt idx="377">
                  <c:v>53463.18</c:v>
                </c:pt>
                <c:pt idx="378">
                  <c:v>53656.83</c:v>
                </c:pt>
                <c:pt idx="379">
                  <c:v>53830.21</c:v>
                </c:pt>
                <c:pt idx="380">
                  <c:v>54278.51</c:v>
                </c:pt>
                <c:pt idx="381">
                  <c:v>54532.75</c:v>
                </c:pt>
                <c:pt idx="382">
                  <c:v>54639.64</c:v>
                </c:pt>
                <c:pt idx="383">
                  <c:v>54683.18</c:v>
                </c:pt>
                <c:pt idx="384">
                  <c:v>54560.88</c:v>
                </c:pt>
                <c:pt idx="385">
                  <c:v>54713.42</c:v>
                </c:pt>
                <c:pt idx="386">
                  <c:v>54611.3</c:v>
                </c:pt>
                <c:pt idx="387">
                  <c:v>54751.85</c:v>
                </c:pt>
                <c:pt idx="388">
                  <c:v>55041.06</c:v>
                </c:pt>
                <c:pt idx="389">
                  <c:v>54939.99</c:v>
                </c:pt>
                <c:pt idx="390">
                  <c:v>54685.9</c:v>
                </c:pt>
                <c:pt idx="391">
                  <c:v>54653.94</c:v>
                </c:pt>
                <c:pt idx="392">
                  <c:v>54603.62</c:v>
                </c:pt>
                <c:pt idx="393">
                  <c:v>54509.43</c:v>
                </c:pt>
                <c:pt idx="394">
                  <c:v>54630.720000000001</c:v>
                </c:pt>
                <c:pt idx="395">
                  <c:v>54829.42</c:v>
                </c:pt>
                <c:pt idx="396">
                  <c:v>54647.94</c:v>
                </c:pt>
                <c:pt idx="397">
                  <c:v>54159.92</c:v>
                </c:pt>
                <c:pt idx="398">
                  <c:v>53879.12</c:v>
                </c:pt>
                <c:pt idx="399">
                  <c:v>53803.51</c:v>
                </c:pt>
                <c:pt idx="400">
                  <c:v>53542.15</c:v>
                </c:pt>
                <c:pt idx="401">
                  <c:v>54329.38</c:v>
                </c:pt>
                <c:pt idx="402">
                  <c:v>54386.31</c:v>
                </c:pt>
                <c:pt idx="403">
                  <c:v>54422.01</c:v>
                </c:pt>
                <c:pt idx="404">
                  <c:v>54447.66</c:v>
                </c:pt>
                <c:pt idx="405">
                  <c:v>54640.53</c:v>
                </c:pt>
                <c:pt idx="406">
                  <c:v>54632.7</c:v>
                </c:pt>
                <c:pt idx="407">
                  <c:v>54628.39</c:v>
                </c:pt>
                <c:pt idx="408">
                  <c:v>54406.86</c:v>
                </c:pt>
                <c:pt idx="409">
                  <c:v>54655.87</c:v>
                </c:pt>
                <c:pt idx="410">
                  <c:v>54375.99</c:v>
                </c:pt>
                <c:pt idx="411">
                  <c:v>54236</c:v>
                </c:pt>
                <c:pt idx="412">
                  <c:v>53983.16</c:v>
                </c:pt>
                <c:pt idx="413">
                  <c:v>54018.13</c:v>
                </c:pt>
                <c:pt idx="414">
                  <c:v>53749.88</c:v>
                </c:pt>
                <c:pt idx="415">
                  <c:v>53520.72</c:v>
                </c:pt>
                <c:pt idx="416">
                  <c:v>53066.26</c:v>
                </c:pt>
                <c:pt idx="417">
                  <c:v>52776.19</c:v>
                </c:pt>
                <c:pt idx="418">
                  <c:v>52554.19</c:v>
                </c:pt>
                <c:pt idx="419">
                  <c:v>52281.56</c:v>
                </c:pt>
                <c:pt idx="420">
                  <c:v>52382.17</c:v>
                </c:pt>
                <c:pt idx="421">
                  <c:v>52726.51</c:v>
                </c:pt>
                <c:pt idx="422">
                  <c:v>52782.02</c:v>
                </c:pt>
                <c:pt idx="423">
                  <c:v>52863.37</c:v>
                </c:pt>
                <c:pt idx="424">
                  <c:v>52889.279999999999</c:v>
                </c:pt>
                <c:pt idx="425">
                  <c:v>52976.75</c:v>
                </c:pt>
                <c:pt idx="426">
                  <c:v>53182.45</c:v>
                </c:pt>
                <c:pt idx="427">
                  <c:v>52979.85</c:v>
                </c:pt>
                <c:pt idx="428">
                  <c:v>52802.82</c:v>
                </c:pt>
                <c:pt idx="429">
                  <c:v>52555.199999999997</c:v>
                </c:pt>
                <c:pt idx="430">
                  <c:v>52292.19</c:v>
                </c:pt>
                <c:pt idx="431">
                  <c:v>52021.34</c:v>
                </c:pt>
                <c:pt idx="432">
                  <c:v>51753.02</c:v>
                </c:pt>
                <c:pt idx="433">
                  <c:v>51613.23</c:v>
                </c:pt>
                <c:pt idx="434">
                  <c:v>51917.33</c:v>
                </c:pt>
                <c:pt idx="435">
                  <c:v>51894.5</c:v>
                </c:pt>
                <c:pt idx="436">
                  <c:v>51961.88</c:v>
                </c:pt>
                <c:pt idx="437">
                  <c:v>52126.35</c:v>
                </c:pt>
                <c:pt idx="438">
                  <c:v>52133.13</c:v>
                </c:pt>
                <c:pt idx="439">
                  <c:v>52057.83</c:v>
                </c:pt>
                <c:pt idx="440">
                  <c:v>51816.21</c:v>
                </c:pt>
                <c:pt idx="441">
                  <c:v>51956.42</c:v>
                </c:pt>
                <c:pt idx="442">
                  <c:v>52126.91</c:v>
                </c:pt>
                <c:pt idx="443">
                  <c:v>52341.5</c:v>
                </c:pt>
                <c:pt idx="444">
                  <c:v>52543.81</c:v>
                </c:pt>
                <c:pt idx="445">
                  <c:v>52623.5</c:v>
                </c:pt>
                <c:pt idx="446">
                  <c:v>52439.32</c:v>
                </c:pt>
                <c:pt idx="447">
                  <c:v>52498.38</c:v>
                </c:pt>
                <c:pt idx="448">
                  <c:v>52567.55</c:v>
                </c:pt>
                <c:pt idx="449">
                  <c:v>52312.55</c:v>
                </c:pt>
                <c:pt idx="450">
                  <c:v>51980.68</c:v>
                </c:pt>
                <c:pt idx="451">
                  <c:v>52274.22</c:v>
                </c:pt>
                <c:pt idx="452">
                  <c:v>52458.18</c:v>
                </c:pt>
                <c:pt idx="453">
                  <c:v>52371.53</c:v>
                </c:pt>
                <c:pt idx="454">
                  <c:v>52162.95</c:v>
                </c:pt>
                <c:pt idx="455">
                  <c:v>51974.25</c:v>
                </c:pt>
                <c:pt idx="456">
                  <c:v>51838.81</c:v>
                </c:pt>
                <c:pt idx="457">
                  <c:v>51995.33</c:v>
                </c:pt>
                <c:pt idx="458">
                  <c:v>51855.92</c:v>
                </c:pt>
                <c:pt idx="459">
                  <c:v>51936.07</c:v>
                </c:pt>
                <c:pt idx="460">
                  <c:v>52389.55</c:v>
                </c:pt>
                <c:pt idx="461">
                  <c:v>52478.54</c:v>
                </c:pt>
                <c:pt idx="462">
                  <c:v>52214.98</c:v>
                </c:pt>
                <c:pt idx="463">
                  <c:v>52216.03</c:v>
                </c:pt>
                <c:pt idx="464">
                  <c:v>52192.99</c:v>
                </c:pt>
                <c:pt idx="465">
                  <c:v>52464.56</c:v>
                </c:pt>
                <c:pt idx="466">
                  <c:v>52145.97</c:v>
                </c:pt>
                <c:pt idx="467">
                  <c:v>52084.12</c:v>
                </c:pt>
                <c:pt idx="468">
                  <c:v>52414.25</c:v>
                </c:pt>
                <c:pt idx="469">
                  <c:v>52715.22</c:v>
                </c:pt>
                <c:pt idx="470">
                  <c:v>52769.2</c:v>
                </c:pt>
                <c:pt idx="471">
                  <c:v>52724.27</c:v>
                </c:pt>
                <c:pt idx="472">
                  <c:v>52864.76</c:v>
                </c:pt>
                <c:pt idx="473">
                  <c:v>53052.29</c:v>
                </c:pt>
                <c:pt idx="474">
                  <c:v>52791.41</c:v>
                </c:pt>
                <c:pt idx="475">
                  <c:v>52568.21</c:v>
                </c:pt>
                <c:pt idx="476">
                  <c:v>52867.07</c:v>
                </c:pt>
                <c:pt idx="477">
                  <c:v>52867.12</c:v>
                </c:pt>
                <c:pt idx="478">
                  <c:v>52504.59</c:v>
                </c:pt>
                <c:pt idx="479">
                  <c:v>52504.59</c:v>
                </c:pt>
                <c:pt idx="480">
                  <c:v>52536.2</c:v>
                </c:pt>
                <c:pt idx="481">
                  <c:v>52335.45</c:v>
                </c:pt>
                <c:pt idx="482">
                  <c:v>52375.1</c:v>
                </c:pt>
                <c:pt idx="483">
                  <c:v>52243.21</c:v>
                </c:pt>
                <c:pt idx="484">
                  <c:v>51763.43</c:v>
                </c:pt>
                <c:pt idx="485">
                  <c:v>52218.95</c:v>
                </c:pt>
                <c:pt idx="486">
                  <c:v>52269.84</c:v>
                </c:pt>
                <c:pt idx="487">
                  <c:v>51839.77</c:v>
                </c:pt>
                <c:pt idx="488">
                  <c:v>51775.98</c:v>
                </c:pt>
                <c:pt idx="489">
                  <c:v>51593.46</c:v>
                </c:pt>
                <c:pt idx="490">
                  <c:v>51280.1</c:v>
                </c:pt>
                <c:pt idx="491">
                  <c:v>51082.74</c:v>
                </c:pt>
                <c:pt idx="492">
                  <c:v>51188.1</c:v>
                </c:pt>
                <c:pt idx="493">
                  <c:v>50932.06</c:v>
                </c:pt>
                <c:pt idx="494">
                  <c:v>50906.89</c:v>
                </c:pt>
                <c:pt idx="495">
                  <c:v>51011.29</c:v>
                </c:pt>
                <c:pt idx="496">
                  <c:v>51070.18</c:v>
                </c:pt>
                <c:pt idx="497">
                  <c:v>50880.39</c:v>
                </c:pt>
                <c:pt idx="498">
                  <c:v>50712.82</c:v>
                </c:pt>
                <c:pt idx="499">
                  <c:v>50712.82</c:v>
                </c:pt>
                <c:pt idx="500">
                  <c:v>50357.82</c:v>
                </c:pt>
                <c:pt idx="501">
                  <c:v>49663.01</c:v>
                </c:pt>
                <c:pt idx="502">
                  <c:v>49076.14</c:v>
                </c:pt>
                <c:pt idx="503">
                  <c:v>48747.42</c:v>
                </c:pt>
                <c:pt idx="504">
                  <c:v>48207</c:v>
                </c:pt>
                <c:pt idx="505">
                  <c:v>48684.22</c:v>
                </c:pt>
                <c:pt idx="506">
                  <c:v>48825.99</c:v>
                </c:pt>
                <c:pt idx="507">
                  <c:v>48813.66</c:v>
                </c:pt>
                <c:pt idx="508">
                  <c:v>48928.12</c:v>
                </c:pt>
                <c:pt idx="509">
                  <c:v>48889.84</c:v>
                </c:pt>
                <c:pt idx="510">
                  <c:v>49254.84</c:v>
                </c:pt>
                <c:pt idx="511">
                  <c:v>49036.19</c:v>
                </c:pt>
                <c:pt idx="512">
                  <c:v>48682.81</c:v>
                </c:pt>
                <c:pt idx="513">
                  <c:v>49004.24</c:v>
                </c:pt>
                <c:pt idx="514">
                  <c:v>49212.38</c:v>
                </c:pt>
                <c:pt idx="515">
                  <c:v>49873.17</c:v>
                </c:pt>
                <c:pt idx="516">
                  <c:v>49833.32</c:v>
                </c:pt>
                <c:pt idx="517">
                  <c:v>49974.92</c:v>
                </c:pt>
                <c:pt idx="518">
                  <c:v>50614.83</c:v>
                </c:pt>
                <c:pt idx="519">
                  <c:v>50741.279999999999</c:v>
                </c:pt>
                <c:pt idx="520">
                  <c:v>51085.39</c:v>
                </c:pt>
                <c:pt idx="521">
                  <c:v>51156.63</c:v>
                </c:pt>
                <c:pt idx="522">
                  <c:v>50916.92</c:v>
                </c:pt>
                <c:pt idx="523">
                  <c:v>50471.29</c:v>
                </c:pt>
                <c:pt idx="524">
                  <c:v>50517.86</c:v>
                </c:pt>
                <c:pt idx="525">
                  <c:v>50285.16</c:v>
                </c:pt>
                <c:pt idx="526">
                  <c:v>50420.74</c:v>
                </c:pt>
                <c:pt idx="527">
                  <c:v>50855.47</c:v>
                </c:pt>
                <c:pt idx="528">
                  <c:v>50915.360000000001</c:v>
                </c:pt>
                <c:pt idx="529">
                  <c:v>51016.639999999999</c:v>
                </c:pt>
                <c:pt idx="530">
                  <c:v>51138.3</c:v>
                </c:pt>
                <c:pt idx="531">
                  <c:v>51212.34</c:v>
                </c:pt>
                <c:pt idx="532">
                  <c:v>50739.57</c:v>
                </c:pt>
                <c:pt idx="533">
                  <c:v>49790.45</c:v>
                </c:pt>
                <c:pt idx="534">
                  <c:v>49205.35</c:v>
                </c:pt>
                <c:pt idx="535">
                  <c:v>48929.41</c:v>
                </c:pt>
                <c:pt idx="536">
                  <c:v>49009.73</c:v>
                </c:pt>
                <c:pt idx="537">
                  <c:v>48632.14</c:v>
                </c:pt>
                <c:pt idx="538">
                  <c:v>47754.2</c:v>
                </c:pt>
                <c:pt idx="539">
                  <c:v>47827.93</c:v>
                </c:pt>
                <c:pt idx="540">
                  <c:v>47620.05</c:v>
                </c:pt>
                <c:pt idx="541">
                  <c:v>47355.34</c:v>
                </c:pt>
                <c:pt idx="542">
                  <c:v>47300.89</c:v>
                </c:pt>
                <c:pt idx="543">
                  <c:v>47146.17</c:v>
                </c:pt>
                <c:pt idx="544">
                  <c:v>47460.99</c:v>
                </c:pt>
                <c:pt idx="545">
                  <c:v>47131.77</c:v>
                </c:pt>
                <c:pt idx="546">
                  <c:v>47068.55</c:v>
                </c:pt>
                <c:pt idx="547">
                  <c:v>47933.54</c:v>
                </c:pt>
                <c:pt idx="548">
                  <c:v>47234.02</c:v>
                </c:pt>
                <c:pt idx="549">
                  <c:v>46269.97</c:v>
                </c:pt>
                <c:pt idx="550">
                  <c:v>45381.27</c:v>
                </c:pt>
                <c:pt idx="551">
                  <c:v>45639.88</c:v>
                </c:pt>
                <c:pt idx="552">
                  <c:v>44845.82</c:v>
                </c:pt>
                <c:pt idx="553">
                  <c:v>45080.18</c:v>
                </c:pt>
                <c:pt idx="554">
                  <c:v>44104.58</c:v>
                </c:pt>
                <c:pt idx="555">
                  <c:v>43517.64</c:v>
                </c:pt>
                <c:pt idx="556">
                  <c:v>43036.82</c:v>
                </c:pt>
                <c:pt idx="557">
                  <c:v>41846.339999999997</c:v>
                </c:pt>
                <c:pt idx="558">
                  <c:v>41851.29</c:v>
                </c:pt>
                <c:pt idx="559">
                  <c:v>41951.32</c:v>
                </c:pt>
                <c:pt idx="560">
                  <c:v>41488.050000000003</c:v>
                </c:pt>
                <c:pt idx="561">
                  <c:v>41225.06</c:v>
                </c:pt>
                <c:pt idx="562">
                  <c:v>41247.839999999997</c:v>
                </c:pt>
                <c:pt idx="563">
                  <c:v>42334.12</c:v>
                </c:pt>
                <c:pt idx="564">
                  <c:v>43227.199999999997</c:v>
                </c:pt>
                <c:pt idx="565">
                  <c:v>42891.81</c:v>
                </c:pt>
                <c:pt idx="566">
                  <c:v>43761.85</c:v>
                </c:pt>
                <c:pt idx="567">
                  <c:v>41627.550000000003</c:v>
                </c:pt>
                <c:pt idx="568">
                  <c:v>41825.620000000003</c:v>
                </c:pt>
                <c:pt idx="569">
                  <c:v>43629.43</c:v>
                </c:pt>
                <c:pt idx="570">
                  <c:v>43987.29</c:v>
                </c:pt>
                <c:pt idx="571">
                  <c:v>44412.89</c:v>
                </c:pt>
                <c:pt idx="572">
                  <c:v>44735.37</c:v>
                </c:pt>
                <c:pt idx="573">
                  <c:v>44209.760000000002</c:v>
                </c:pt>
                <c:pt idx="574">
                  <c:v>45273.7</c:v>
                </c:pt>
                <c:pt idx="575">
                  <c:v>45944.02</c:v>
                </c:pt>
                <c:pt idx="576">
                  <c:v>47073.56</c:v>
                </c:pt>
                <c:pt idx="577">
                  <c:v>46528.99</c:v>
                </c:pt>
                <c:pt idx="578">
                  <c:v>46895.16</c:v>
                </c:pt>
                <c:pt idx="579">
                  <c:v>47028.93</c:v>
                </c:pt>
                <c:pt idx="580">
                  <c:v>46866.720000000001</c:v>
                </c:pt>
                <c:pt idx="581">
                  <c:v>47034.17</c:v>
                </c:pt>
                <c:pt idx="582">
                  <c:v>46883.99</c:v>
                </c:pt>
                <c:pt idx="583">
                  <c:v>47083.8</c:v>
                </c:pt>
                <c:pt idx="584">
                  <c:v>47374.97</c:v>
                </c:pt>
                <c:pt idx="585">
                  <c:v>47348.89</c:v>
                </c:pt>
                <c:pt idx="586">
                  <c:v>47306.65</c:v>
                </c:pt>
                <c:pt idx="587">
                  <c:v>47287.519999999997</c:v>
                </c:pt>
                <c:pt idx="588">
                  <c:v>47289.82</c:v>
                </c:pt>
                <c:pt idx="589">
                  <c:v>47163.67</c:v>
                </c:pt>
                <c:pt idx="590">
                  <c:v>47063.6</c:v>
                </c:pt>
                <c:pt idx="591">
                  <c:v>47362.93</c:v>
                </c:pt>
                <c:pt idx="592">
                  <c:v>47467.58</c:v>
                </c:pt>
                <c:pt idx="593">
                  <c:v>47612.59</c:v>
                </c:pt>
                <c:pt idx="594">
                  <c:v>47453.74</c:v>
                </c:pt>
                <c:pt idx="595">
                  <c:v>47153.41</c:v>
                </c:pt>
                <c:pt idx="596">
                  <c:v>47114.71</c:v>
                </c:pt>
                <c:pt idx="597">
                  <c:v>46893.91</c:v>
                </c:pt>
                <c:pt idx="598">
                  <c:v>46992.22</c:v>
                </c:pt>
                <c:pt idx="599">
                  <c:v>46542.66</c:v>
                </c:pt>
                <c:pt idx="600">
                  <c:v>46176.72</c:v>
                </c:pt>
                <c:pt idx="601">
                  <c:v>45792.77</c:v>
                </c:pt>
                <c:pt idx="602">
                  <c:v>45468.04</c:v>
                </c:pt>
                <c:pt idx="603">
                  <c:v>45007.39</c:v>
                </c:pt>
                <c:pt idx="604">
                  <c:v>44901.67</c:v>
                </c:pt>
                <c:pt idx="605">
                  <c:v>45256.04</c:v>
                </c:pt>
                <c:pt idx="606">
                  <c:v>45077.22</c:v>
                </c:pt>
                <c:pt idx="607">
                  <c:v>45199.93</c:v>
                </c:pt>
                <c:pt idx="608">
                  <c:v>45025.87</c:v>
                </c:pt>
                <c:pt idx="609">
                  <c:v>44997.06</c:v>
                </c:pt>
                <c:pt idx="610">
                  <c:v>45232.19</c:v>
                </c:pt>
                <c:pt idx="611">
                  <c:v>45471.8</c:v>
                </c:pt>
                <c:pt idx="612">
                  <c:v>45208.77</c:v>
                </c:pt>
                <c:pt idx="613">
                  <c:v>45022.32</c:v>
                </c:pt>
                <c:pt idx="614">
                  <c:v>45590.400000000001</c:v>
                </c:pt>
                <c:pt idx="615">
                  <c:v>45558.28</c:v>
                </c:pt>
                <c:pt idx="616">
                  <c:v>45910.29</c:v>
                </c:pt>
                <c:pt idx="617">
                  <c:v>45984.88</c:v>
                </c:pt>
                <c:pt idx="618">
                  <c:v>45490.5</c:v>
                </c:pt>
                <c:pt idx="619">
                  <c:v>45688.79</c:v>
                </c:pt>
                <c:pt idx="620">
                  <c:v>46078.9</c:v>
                </c:pt>
                <c:pt idx="621">
                  <c:v>46150.79</c:v>
                </c:pt>
                <c:pt idx="622">
                  <c:v>46321.05</c:v>
                </c:pt>
                <c:pt idx="623">
                  <c:v>46298.239999999998</c:v>
                </c:pt>
                <c:pt idx="624">
                  <c:v>46535.53</c:v>
                </c:pt>
                <c:pt idx="625">
                  <c:v>46467.43</c:v>
                </c:pt>
                <c:pt idx="626">
                  <c:v>46008.3</c:v>
                </c:pt>
                <c:pt idx="627">
                  <c:v>46127.9</c:v>
                </c:pt>
                <c:pt idx="628">
                  <c:v>46314.77</c:v>
                </c:pt>
                <c:pt idx="629">
                  <c:v>46514.6</c:v>
                </c:pt>
                <c:pt idx="630">
                  <c:v>46501.1</c:v>
                </c:pt>
                <c:pt idx="631">
                  <c:v>46416.91</c:v>
                </c:pt>
                <c:pt idx="632">
                  <c:v>46193.919999999998</c:v>
                </c:pt>
                <c:pt idx="633">
                  <c:v>46309.27</c:v>
                </c:pt>
                <c:pt idx="634">
                  <c:v>46432.97</c:v>
                </c:pt>
                <c:pt idx="635">
                  <c:v>46571.45</c:v>
                </c:pt>
                <c:pt idx="636">
                  <c:v>46633.45</c:v>
                </c:pt>
                <c:pt idx="637">
                  <c:v>46560.36</c:v>
                </c:pt>
                <c:pt idx="638">
                  <c:v>46385.53</c:v>
                </c:pt>
                <c:pt idx="639">
                  <c:v>46114.95</c:v>
                </c:pt>
                <c:pt idx="640">
                  <c:v>45659.74</c:v>
                </c:pt>
                <c:pt idx="641">
                  <c:v>45004.03</c:v>
                </c:pt>
                <c:pt idx="642">
                  <c:v>45213.97</c:v>
                </c:pt>
                <c:pt idx="643">
                  <c:v>45259.13</c:v>
                </c:pt>
                <c:pt idx="644">
                  <c:v>45436.41</c:v>
                </c:pt>
                <c:pt idx="645">
                  <c:v>45894.69</c:v>
                </c:pt>
                <c:pt idx="646">
                  <c:v>45883.75</c:v>
                </c:pt>
                <c:pt idx="647">
                  <c:v>45900.26</c:v>
                </c:pt>
                <c:pt idx="648">
                  <c:v>45875.67</c:v>
                </c:pt>
                <c:pt idx="649">
                  <c:v>45982.85</c:v>
                </c:pt>
                <c:pt idx="650">
                  <c:v>45693.25</c:v>
                </c:pt>
                <c:pt idx="651">
                  <c:v>45482.879999999997</c:v>
                </c:pt>
                <c:pt idx="652">
                  <c:v>45302.32</c:v>
                </c:pt>
                <c:pt idx="653">
                  <c:v>45134.7</c:v>
                </c:pt>
                <c:pt idx="654">
                  <c:v>45022.58</c:v>
                </c:pt>
                <c:pt idx="655">
                  <c:v>44777.31</c:v>
                </c:pt>
                <c:pt idx="656">
                  <c:v>44465.41</c:v>
                </c:pt>
                <c:pt idx="657">
                  <c:v>44324.08</c:v>
                </c:pt>
                <c:pt idx="658">
                  <c:v>43891.8</c:v>
                </c:pt>
                <c:pt idx="659">
                  <c:v>43678.19</c:v>
                </c:pt>
                <c:pt idx="660">
                  <c:v>44045.22</c:v>
                </c:pt>
                <c:pt idx="661">
                  <c:v>44389.15</c:v>
                </c:pt>
                <c:pt idx="662">
                  <c:v>44433.45</c:v>
                </c:pt>
                <c:pt idx="663">
                  <c:v>44395.040000000001</c:v>
                </c:pt>
                <c:pt idx="664">
                  <c:v>44414.41</c:v>
                </c:pt>
                <c:pt idx="665">
                  <c:v>44355.86</c:v>
                </c:pt>
                <c:pt idx="666">
                  <c:v>43961.5</c:v>
                </c:pt>
                <c:pt idx="667">
                  <c:v>44068.09</c:v>
                </c:pt>
                <c:pt idx="668">
                  <c:v>44541.62</c:v>
                </c:pt>
                <c:pt idx="669">
                  <c:v>44691.49</c:v>
                </c:pt>
                <c:pt idx="670">
                  <c:v>44851.6</c:v>
                </c:pt>
                <c:pt idx="671">
                  <c:v>44742.25</c:v>
                </c:pt>
                <c:pt idx="672">
                  <c:v>44714.81</c:v>
                </c:pt>
                <c:pt idx="673">
                  <c:v>44943.199999999997</c:v>
                </c:pt>
                <c:pt idx="674">
                  <c:v>45214.96</c:v>
                </c:pt>
                <c:pt idx="675">
                  <c:v>45522.41</c:v>
                </c:pt>
                <c:pt idx="676">
                  <c:v>45595.65</c:v>
                </c:pt>
                <c:pt idx="677">
                  <c:v>45727.94</c:v>
                </c:pt>
                <c:pt idx="678">
                  <c:v>45838.58</c:v>
                </c:pt>
                <c:pt idx="679">
                  <c:v>45940.05</c:v>
                </c:pt>
                <c:pt idx="680">
                  <c:v>46087.49</c:v>
                </c:pt>
                <c:pt idx="681">
                  <c:v>46312.27</c:v>
                </c:pt>
                <c:pt idx="682">
                  <c:v>46125.760000000002</c:v>
                </c:pt>
                <c:pt idx="683">
                  <c:v>46090.21</c:v>
                </c:pt>
                <c:pt idx="684">
                  <c:v>46219.95</c:v>
                </c:pt>
                <c:pt idx="685">
                  <c:v>46045.86</c:v>
                </c:pt>
                <c:pt idx="686">
                  <c:v>45700.68</c:v>
                </c:pt>
                <c:pt idx="687">
                  <c:v>45641.11</c:v>
                </c:pt>
                <c:pt idx="688">
                  <c:v>45755.33</c:v>
                </c:pt>
                <c:pt idx="689">
                  <c:v>45595.05</c:v>
                </c:pt>
                <c:pt idx="690">
                  <c:v>45834.18</c:v>
                </c:pt>
                <c:pt idx="691">
                  <c:v>45888.800000000003</c:v>
                </c:pt>
                <c:pt idx="692">
                  <c:v>45686.23</c:v>
                </c:pt>
                <c:pt idx="693">
                  <c:v>45615.1</c:v>
                </c:pt>
                <c:pt idx="694">
                  <c:v>45812.959999999999</c:v>
                </c:pt>
                <c:pt idx="695">
                  <c:v>45756.75</c:v>
                </c:pt>
                <c:pt idx="696">
                  <c:v>45704.69</c:v>
                </c:pt>
                <c:pt idx="697">
                  <c:v>45556.58</c:v>
                </c:pt>
                <c:pt idx="698">
                  <c:v>45567.03</c:v>
                </c:pt>
                <c:pt idx="699">
                  <c:v>45441.919999999998</c:v>
                </c:pt>
                <c:pt idx="700">
                  <c:v>45499.519999999997</c:v>
                </c:pt>
                <c:pt idx="701">
                  <c:v>45304.81</c:v>
                </c:pt>
                <c:pt idx="702">
                  <c:v>45359.01</c:v>
                </c:pt>
                <c:pt idx="703">
                  <c:v>45333.440000000002</c:v>
                </c:pt>
                <c:pt idx="704">
                  <c:v>45105.67</c:v>
                </c:pt>
                <c:pt idx="705">
                  <c:v>45089.73</c:v>
                </c:pt>
                <c:pt idx="706">
                  <c:v>44867.69</c:v>
                </c:pt>
                <c:pt idx="707">
                  <c:v>44571.76</c:v>
                </c:pt>
                <c:pt idx="708">
                  <c:v>44349.17</c:v>
                </c:pt>
                <c:pt idx="709">
                  <c:v>44443.91</c:v>
                </c:pt>
                <c:pt idx="710">
                  <c:v>44799.519999999997</c:v>
                </c:pt>
                <c:pt idx="711">
                  <c:v>44433.63</c:v>
                </c:pt>
                <c:pt idx="712">
                  <c:v>44394.44</c:v>
                </c:pt>
                <c:pt idx="713">
                  <c:v>44365.04</c:v>
                </c:pt>
                <c:pt idx="714">
                  <c:v>44148.15</c:v>
                </c:pt>
                <c:pt idx="715">
                  <c:v>43967.75</c:v>
                </c:pt>
                <c:pt idx="716">
                  <c:v>43658.05</c:v>
                </c:pt>
                <c:pt idx="717">
                  <c:v>43786.77</c:v>
                </c:pt>
                <c:pt idx="718">
                  <c:v>43740.63</c:v>
                </c:pt>
                <c:pt idx="719">
                  <c:v>43987.21</c:v>
                </c:pt>
                <c:pt idx="720">
                  <c:v>43626.59</c:v>
                </c:pt>
                <c:pt idx="721">
                  <c:v>43458.91</c:v>
                </c:pt>
                <c:pt idx="722">
                  <c:v>42944.89</c:v>
                </c:pt>
                <c:pt idx="723">
                  <c:v>42239.25</c:v>
                </c:pt>
                <c:pt idx="724">
                  <c:v>41712.410000000003</c:v>
                </c:pt>
                <c:pt idx="725">
                  <c:v>41738.28</c:v>
                </c:pt>
                <c:pt idx="726">
                  <c:v>41764.5</c:v>
                </c:pt>
                <c:pt idx="727">
                  <c:v>41194.75</c:v>
                </c:pt>
                <c:pt idx="728">
                  <c:v>41311.089999999997</c:v>
                </c:pt>
                <c:pt idx="729">
                  <c:v>41769.360000000001</c:v>
                </c:pt>
                <c:pt idx="730">
                  <c:v>42102.13</c:v>
                </c:pt>
                <c:pt idx="731">
                  <c:v>42139.53</c:v>
                </c:pt>
                <c:pt idx="732">
                  <c:v>42320.72</c:v>
                </c:pt>
                <c:pt idx="733">
                  <c:v>42425.120000000003</c:v>
                </c:pt>
                <c:pt idx="734">
                  <c:v>41897.629999999997</c:v>
                </c:pt>
                <c:pt idx="735">
                  <c:v>41658.53</c:v>
                </c:pt>
                <c:pt idx="736">
                  <c:v>42036.15</c:v>
                </c:pt>
                <c:pt idx="737">
                  <c:v>42452.24</c:v>
                </c:pt>
                <c:pt idx="738">
                  <c:v>42826.66</c:v>
                </c:pt>
                <c:pt idx="739">
                  <c:v>42748.480000000003</c:v>
                </c:pt>
                <c:pt idx="740">
                  <c:v>42410.13</c:v>
                </c:pt>
                <c:pt idx="741">
                  <c:v>42394.48</c:v>
                </c:pt>
                <c:pt idx="742">
                  <c:v>42721.08</c:v>
                </c:pt>
                <c:pt idx="743">
                  <c:v>43115.67</c:v>
                </c:pt>
                <c:pt idx="744">
                  <c:v>43036.52</c:v>
                </c:pt>
                <c:pt idx="745">
                  <c:v>42958.62</c:v>
                </c:pt>
                <c:pt idx="746">
                  <c:v>43010.2</c:v>
                </c:pt>
                <c:pt idx="747">
                  <c:v>42716.37</c:v>
                </c:pt>
                <c:pt idx="748">
                  <c:v>42499.57</c:v>
                </c:pt>
                <c:pt idx="749">
                  <c:v>42651.040000000001</c:v>
                </c:pt>
                <c:pt idx="750">
                  <c:v>42703.09</c:v>
                </c:pt>
                <c:pt idx="751">
                  <c:v>42182.83</c:v>
                </c:pt>
                <c:pt idx="752">
                  <c:v>42128.83</c:v>
                </c:pt>
                <c:pt idx="753">
                  <c:v>41774.720000000001</c:v>
                </c:pt>
                <c:pt idx="754">
                  <c:v>42126.63</c:v>
                </c:pt>
                <c:pt idx="755">
                  <c:v>42315.79</c:v>
                </c:pt>
                <c:pt idx="756">
                  <c:v>41635.589999999997</c:v>
                </c:pt>
                <c:pt idx="757">
                  <c:v>40736.15</c:v>
                </c:pt>
                <c:pt idx="758">
                  <c:v>39743.800000000003</c:v>
                </c:pt>
                <c:pt idx="759">
                  <c:v>40751.57</c:v>
                </c:pt>
                <c:pt idx="760">
                  <c:v>41246.92</c:v>
                </c:pt>
                <c:pt idx="761">
                  <c:v>41881.08</c:v>
                </c:pt>
                <c:pt idx="762">
                  <c:v>42366.35</c:v>
                </c:pt>
                <c:pt idx="763">
                  <c:v>42357.54</c:v>
                </c:pt>
                <c:pt idx="764">
                  <c:v>42566.559999999998</c:v>
                </c:pt>
                <c:pt idx="765">
                  <c:v>42411.55</c:v>
                </c:pt>
                <c:pt idx="766">
                  <c:v>42202.96</c:v>
                </c:pt>
                <c:pt idx="767">
                  <c:v>44539.8</c:v>
                </c:pt>
                <c:pt idx="768">
                  <c:v>44865.61</c:v>
                </c:pt>
                <c:pt idx="769">
                  <c:v>45215.33</c:v>
                </c:pt>
                <c:pt idx="770">
                  <c:v>45263.55</c:v>
                </c:pt>
                <c:pt idx="771">
                  <c:v>45320.9</c:v>
                </c:pt>
                <c:pt idx="772">
                  <c:v>45332.09</c:v>
                </c:pt>
                <c:pt idx="773">
                  <c:v>45178.21</c:v>
                </c:pt>
                <c:pt idx="774">
                  <c:v>45409.63</c:v>
                </c:pt>
                <c:pt idx="775">
                  <c:v>45713.61</c:v>
                </c:pt>
                <c:pt idx="776">
                  <c:v>45722.61</c:v>
                </c:pt>
                <c:pt idx="777">
                  <c:v>45375.61</c:v>
                </c:pt>
                <c:pt idx="778">
                  <c:v>45329.23</c:v>
                </c:pt>
                <c:pt idx="779">
                  <c:v>45376.01</c:v>
                </c:pt>
                <c:pt idx="780">
                  <c:v>45064.85</c:v>
                </c:pt>
                <c:pt idx="781">
                  <c:v>45003.09</c:v>
                </c:pt>
                <c:pt idx="782">
                  <c:v>44923.13</c:v>
                </c:pt>
                <c:pt idx="783">
                  <c:v>44754.17</c:v>
                </c:pt>
                <c:pt idx="784">
                  <c:v>44572.79</c:v>
                </c:pt>
                <c:pt idx="785">
                  <c:v>44330.67</c:v>
                </c:pt>
                <c:pt idx="786">
                  <c:v>44569.48</c:v>
                </c:pt>
                <c:pt idx="787">
                  <c:v>44670.37</c:v>
                </c:pt>
                <c:pt idx="788">
                  <c:v>44575.35</c:v>
                </c:pt>
                <c:pt idx="789">
                  <c:v>44910.04</c:v>
                </c:pt>
                <c:pt idx="790">
                  <c:v>45029.58</c:v>
                </c:pt>
                <c:pt idx="791">
                  <c:v>45098.06</c:v>
                </c:pt>
                <c:pt idx="792">
                  <c:v>45305.85</c:v>
                </c:pt>
                <c:pt idx="793">
                  <c:v>45509.96</c:v>
                </c:pt>
                <c:pt idx="794">
                  <c:v>45482.86</c:v>
                </c:pt>
                <c:pt idx="795">
                  <c:v>45466.7</c:v>
                </c:pt>
                <c:pt idx="796">
                  <c:v>45123.71</c:v>
                </c:pt>
                <c:pt idx="797">
                  <c:v>45045.55</c:v>
                </c:pt>
                <c:pt idx="798">
                  <c:v>45000.01</c:v>
                </c:pt>
                <c:pt idx="799">
                  <c:v>44878.55</c:v>
                </c:pt>
                <c:pt idx="800">
                  <c:v>44780.31</c:v>
                </c:pt>
                <c:pt idx="801">
                  <c:v>44882.65</c:v>
                </c:pt>
                <c:pt idx="802">
                  <c:v>44702.21</c:v>
                </c:pt>
                <c:pt idx="803">
                  <c:v>44667.87</c:v>
                </c:pt>
                <c:pt idx="804">
                  <c:v>44898.21</c:v>
                </c:pt>
                <c:pt idx="805">
                  <c:v>44873.05</c:v>
                </c:pt>
                <c:pt idx="806">
                  <c:v>44790.720000000001</c:v>
                </c:pt>
                <c:pt idx="807">
                  <c:v>44696.52</c:v>
                </c:pt>
                <c:pt idx="808">
                  <c:v>44777.36</c:v>
                </c:pt>
                <c:pt idx="809">
                  <c:v>44834.16</c:v>
                </c:pt>
                <c:pt idx="810">
                  <c:v>44850.400000000001</c:v>
                </c:pt>
                <c:pt idx="811">
                  <c:v>44740.09</c:v>
                </c:pt>
                <c:pt idx="812">
                  <c:v>44748.54</c:v>
                </c:pt>
                <c:pt idx="813">
                  <c:v>44424.639999999999</c:v>
                </c:pt>
                <c:pt idx="814">
                  <c:v>44345.06</c:v>
                </c:pt>
                <c:pt idx="815">
                  <c:v>44067.4</c:v>
                </c:pt>
                <c:pt idx="816">
                  <c:v>44035.27</c:v>
                </c:pt>
                <c:pt idx="817">
                  <c:v>43938.18</c:v>
                </c:pt>
                <c:pt idx="818">
                  <c:v>44194.21</c:v>
                </c:pt>
                <c:pt idx="819">
                  <c:v>44305.93</c:v>
                </c:pt>
                <c:pt idx="820">
                  <c:v>44299.34</c:v>
                </c:pt>
                <c:pt idx="821">
                  <c:v>44055.45</c:v>
                </c:pt>
                <c:pt idx="822">
                  <c:v>43957.279999999999</c:v>
                </c:pt>
                <c:pt idx="823">
                  <c:v>43933.39</c:v>
                </c:pt>
                <c:pt idx="824">
                  <c:v>44147.06</c:v>
                </c:pt>
                <c:pt idx="825">
                  <c:v>44433.78</c:v>
                </c:pt>
                <c:pt idx="826">
                  <c:v>44424.42</c:v>
                </c:pt>
                <c:pt idx="827">
                  <c:v>44353.2</c:v>
                </c:pt>
                <c:pt idx="828">
                  <c:v>44414.59</c:v>
                </c:pt>
                <c:pt idx="829">
                  <c:v>44514.44</c:v>
                </c:pt>
                <c:pt idx="830">
                  <c:v>44751.9</c:v>
                </c:pt>
                <c:pt idx="831">
                  <c:v>44752.639999999999</c:v>
                </c:pt>
                <c:pt idx="832">
                  <c:v>44683.44</c:v>
                </c:pt>
                <c:pt idx="833">
                  <c:v>44744.41</c:v>
                </c:pt>
                <c:pt idx="834">
                  <c:v>44859.6</c:v>
                </c:pt>
                <c:pt idx="835">
                  <c:v>44735.18</c:v>
                </c:pt>
                <c:pt idx="836">
                  <c:v>44646.97</c:v>
                </c:pt>
                <c:pt idx="837">
                  <c:v>44519.47</c:v>
                </c:pt>
                <c:pt idx="838">
                  <c:v>44517.34</c:v>
                </c:pt>
                <c:pt idx="839">
                  <c:v>44591.67</c:v>
                </c:pt>
                <c:pt idx="840">
                  <c:v>44596.13</c:v>
                </c:pt>
                <c:pt idx="841">
                  <c:v>44581.38</c:v>
                </c:pt>
                <c:pt idx="842">
                  <c:v>44733.94</c:v>
                </c:pt>
                <c:pt idx="843">
                  <c:v>44667.49</c:v>
                </c:pt>
                <c:pt idx="844">
                  <c:v>44710.92</c:v>
                </c:pt>
                <c:pt idx="845">
                  <c:v>44741.599999999999</c:v>
                </c:pt>
                <c:pt idx="846">
                  <c:v>44467.87</c:v>
                </c:pt>
                <c:pt idx="847">
                  <c:v>44618.65</c:v>
                </c:pt>
                <c:pt idx="848">
                  <c:v>44496.12</c:v>
                </c:pt>
                <c:pt idx="849">
                  <c:v>44493.98</c:v>
                </c:pt>
                <c:pt idx="850">
                  <c:v>44273.53</c:v>
                </c:pt>
                <c:pt idx="851">
                  <c:v>44342.44</c:v>
                </c:pt>
                <c:pt idx="852">
                  <c:v>44468.23</c:v>
                </c:pt>
                <c:pt idx="853">
                  <c:v>44712.99</c:v>
                </c:pt>
                <c:pt idx="854">
                  <c:v>44772.97</c:v>
                </c:pt>
                <c:pt idx="855">
                  <c:v>44742.66</c:v>
                </c:pt>
                <c:pt idx="856">
                  <c:v>44664.38</c:v>
                </c:pt>
                <c:pt idx="857">
                  <c:v>44875.09</c:v>
                </c:pt>
                <c:pt idx="858">
                  <c:v>44854.81</c:v>
                </c:pt>
                <c:pt idx="859">
                  <c:v>44604.34</c:v>
                </c:pt>
                <c:pt idx="860">
                  <c:v>44699.09</c:v>
                </c:pt>
                <c:pt idx="861">
                  <c:v>44661.04</c:v>
                </c:pt>
                <c:pt idx="862">
                  <c:v>44397.79</c:v>
                </c:pt>
                <c:pt idx="863">
                  <c:v>44253.62</c:v>
                </c:pt>
                <c:pt idx="864">
                  <c:v>44000.55</c:v>
                </c:pt>
                <c:pt idx="865">
                  <c:v>43849.96</c:v>
                </c:pt>
                <c:pt idx="866">
                  <c:v>43831.14</c:v>
                </c:pt>
                <c:pt idx="867">
                  <c:v>43882.8</c:v>
                </c:pt>
                <c:pt idx="868">
                  <c:v>44093.73</c:v>
                </c:pt>
                <c:pt idx="869">
                  <c:v>44092.29</c:v>
                </c:pt>
                <c:pt idx="870">
                  <c:v>44234.25</c:v>
                </c:pt>
                <c:pt idx="871">
                  <c:v>44336.52</c:v>
                </c:pt>
                <c:pt idx="872">
                  <c:v>44163.61</c:v>
                </c:pt>
                <c:pt idx="873">
                  <c:v>44092.57</c:v>
                </c:pt>
                <c:pt idx="874">
                  <c:v>44129.42</c:v>
                </c:pt>
                <c:pt idx="875">
                  <c:v>44375.38</c:v>
                </c:pt>
                <c:pt idx="876">
                  <c:v>44408.45</c:v>
                </c:pt>
                <c:pt idx="877">
                  <c:v>44223.47</c:v>
                </c:pt>
                <c:pt idx="878">
                  <c:v>44099.6</c:v>
                </c:pt>
                <c:pt idx="879">
                  <c:v>44007.09</c:v>
                </c:pt>
                <c:pt idx="880">
                  <c:v>43757.37</c:v>
                </c:pt>
                <c:pt idx="881">
                  <c:v>43862.94</c:v>
                </c:pt>
                <c:pt idx="882">
                  <c:v>43955.55</c:v>
                </c:pt>
                <c:pt idx="883">
                  <c:v>44028.34</c:v>
                </c:pt>
                <c:pt idx="884">
                  <c:v>43874.21</c:v>
                </c:pt>
                <c:pt idx="885">
                  <c:v>43650.67</c:v>
                </c:pt>
                <c:pt idx="886">
                  <c:v>43231.23</c:v>
                </c:pt>
                <c:pt idx="887">
                  <c:v>42888.77</c:v>
                </c:pt>
                <c:pt idx="888">
                  <c:v>42931.92</c:v>
                </c:pt>
                <c:pt idx="889">
                  <c:v>42896</c:v>
                </c:pt>
                <c:pt idx="890">
                  <c:v>42817.37</c:v>
                </c:pt>
                <c:pt idx="891">
                  <c:v>42982.75</c:v>
                </c:pt>
                <c:pt idx="892">
                  <c:v>42895.31</c:v>
                </c:pt>
                <c:pt idx="893">
                  <c:v>42952.69</c:v>
                </c:pt>
                <c:pt idx="894">
                  <c:v>43253.88</c:v>
                </c:pt>
                <c:pt idx="895">
                  <c:v>43099.73</c:v>
                </c:pt>
                <c:pt idx="896">
                  <c:v>42850.89</c:v>
                </c:pt>
                <c:pt idx="897">
                  <c:v>42754.5</c:v>
                </c:pt>
                <c:pt idx="898">
                  <c:v>42702.7</c:v>
                </c:pt>
                <c:pt idx="899">
                  <c:v>42794.61</c:v>
                </c:pt>
                <c:pt idx="900">
                  <c:v>42731.96</c:v>
                </c:pt>
                <c:pt idx="901">
                  <c:v>43027.83</c:v>
                </c:pt>
                <c:pt idx="902">
                  <c:v>43005.27</c:v>
                </c:pt>
                <c:pt idx="903">
                  <c:v>42809</c:v>
                </c:pt>
                <c:pt idx="904">
                  <c:v>42542.67</c:v>
                </c:pt>
                <c:pt idx="905">
                  <c:v>42189.69</c:v>
                </c:pt>
                <c:pt idx="906">
                  <c:v>42084.81</c:v>
                </c:pt>
                <c:pt idx="907">
                  <c:v>42142.080000000002</c:v>
                </c:pt>
                <c:pt idx="908">
                  <c:v>42357.83</c:v>
                </c:pt>
                <c:pt idx="909">
                  <c:v>42632.68</c:v>
                </c:pt>
                <c:pt idx="910">
                  <c:v>42617.75</c:v>
                </c:pt>
                <c:pt idx="911">
                  <c:v>42695.88</c:v>
                </c:pt>
                <c:pt idx="912">
                  <c:v>42475.53</c:v>
                </c:pt>
                <c:pt idx="913">
                  <c:v>42661</c:v>
                </c:pt>
                <c:pt idx="914">
                  <c:v>42550.37</c:v>
                </c:pt>
                <c:pt idx="915">
                  <c:v>42582.51</c:v>
                </c:pt>
                <c:pt idx="916">
                  <c:v>42608.87</c:v>
                </c:pt>
                <c:pt idx="917">
                  <c:v>42749.2</c:v>
                </c:pt>
                <c:pt idx="918">
                  <c:v>42872.68</c:v>
                </c:pt>
                <c:pt idx="919">
                  <c:v>42796.39</c:v>
                </c:pt>
                <c:pt idx="920">
                  <c:v>42876.99</c:v>
                </c:pt>
                <c:pt idx="921">
                  <c:v>42878.98</c:v>
                </c:pt>
                <c:pt idx="922">
                  <c:v>42836.02</c:v>
                </c:pt>
                <c:pt idx="923">
                  <c:v>42527.41</c:v>
                </c:pt>
                <c:pt idx="924">
                  <c:v>42301.33</c:v>
                </c:pt>
                <c:pt idx="925">
                  <c:v>42073.54</c:v>
                </c:pt>
                <c:pt idx="926">
                  <c:v>41709.93</c:v>
                </c:pt>
                <c:pt idx="927">
                  <c:v>41364.22</c:v>
                </c:pt>
                <c:pt idx="928">
                  <c:v>41510.300000000003</c:v>
                </c:pt>
                <c:pt idx="929">
                  <c:v>41451.97</c:v>
                </c:pt>
                <c:pt idx="930">
                  <c:v>41523.49</c:v>
                </c:pt>
                <c:pt idx="931">
                  <c:v>41433.74</c:v>
                </c:pt>
                <c:pt idx="932">
                  <c:v>41225.42</c:v>
                </c:pt>
                <c:pt idx="933">
                  <c:v>41326.6</c:v>
                </c:pt>
                <c:pt idx="934">
                  <c:v>40996.089999999997</c:v>
                </c:pt>
                <c:pt idx="935">
                  <c:v>40849.99</c:v>
                </c:pt>
                <c:pt idx="936">
                  <c:v>40743.94</c:v>
                </c:pt>
                <c:pt idx="937">
                  <c:v>40736.6</c:v>
                </c:pt>
                <c:pt idx="938">
                  <c:v>40504.97</c:v>
                </c:pt>
                <c:pt idx="939">
                  <c:v>40394.04</c:v>
                </c:pt>
                <c:pt idx="940">
                  <c:v>40651.51</c:v>
                </c:pt>
                <c:pt idx="941">
                  <c:v>40584.28</c:v>
                </c:pt>
                <c:pt idx="942">
                  <c:v>41112.39</c:v>
                </c:pt>
                <c:pt idx="943">
                  <c:v>41207.64</c:v>
                </c:pt>
                <c:pt idx="944">
                  <c:v>41041.89</c:v>
                </c:pt>
                <c:pt idx="945">
                  <c:v>40656.22</c:v>
                </c:pt>
                <c:pt idx="946">
                  <c:v>40263.11</c:v>
                </c:pt>
                <c:pt idx="947">
                  <c:v>40686.870000000003</c:v>
                </c:pt>
                <c:pt idx="948">
                  <c:v>41335.64</c:v>
                </c:pt>
                <c:pt idx="949">
                  <c:v>41248.36</c:v>
                </c:pt>
                <c:pt idx="950">
                  <c:v>40968.339999999997</c:v>
                </c:pt>
                <c:pt idx="951">
                  <c:v>41099.65</c:v>
                </c:pt>
                <c:pt idx="952">
                  <c:v>41432.04</c:v>
                </c:pt>
                <c:pt idx="953">
                  <c:v>41193.949999999997</c:v>
                </c:pt>
                <c:pt idx="954">
                  <c:v>41223.21</c:v>
                </c:pt>
                <c:pt idx="955">
                  <c:v>41296.21</c:v>
                </c:pt>
                <c:pt idx="956">
                  <c:v>41427.760000000002</c:v>
                </c:pt>
                <c:pt idx="957">
                  <c:v>41868.03</c:v>
                </c:pt>
                <c:pt idx="958">
                  <c:v>41553.82</c:v>
                </c:pt>
                <c:pt idx="959">
                  <c:v>41698.660000000003</c:v>
                </c:pt>
                <c:pt idx="960">
                  <c:v>41933.47</c:v>
                </c:pt>
                <c:pt idx="961">
                  <c:v>42453.77</c:v>
                </c:pt>
                <c:pt idx="962">
                  <c:v>41950.53</c:v>
                </c:pt>
                <c:pt idx="963">
                  <c:v>41736.69</c:v>
                </c:pt>
                <c:pt idx="964">
                  <c:v>41433.69</c:v>
                </c:pt>
                <c:pt idx="965">
                  <c:v>41342.379999999997</c:v>
                </c:pt>
                <c:pt idx="966">
                  <c:v>41499.1</c:v>
                </c:pt>
                <c:pt idx="967">
                  <c:v>41747.85</c:v>
                </c:pt>
                <c:pt idx="968">
                  <c:v>41674.21</c:v>
                </c:pt>
                <c:pt idx="969">
                  <c:v>42028.27</c:v>
                </c:pt>
                <c:pt idx="970">
                  <c:v>41950.03</c:v>
                </c:pt>
                <c:pt idx="971">
                  <c:v>41772.699999999997</c:v>
                </c:pt>
                <c:pt idx="972">
                  <c:v>41159.81</c:v>
                </c:pt>
                <c:pt idx="973">
                  <c:v>41012.25</c:v>
                </c:pt>
                <c:pt idx="974">
                  <c:v>40986.910000000003</c:v>
                </c:pt>
                <c:pt idx="975">
                  <c:v>41305.53</c:v>
                </c:pt>
                <c:pt idx="976">
                  <c:v>41023.9</c:v>
                </c:pt>
                <c:pt idx="977">
                  <c:v>40442.36</c:v>
                </c:pt>
                <c:pt idx="978">
                  <c:v>40495.269999999997</c:v>
                </c:pt>
                <c:pt idx="979">
                  <c:v>40550.019999999997</c:v>
                </c:pt>
                <c:pt idx="980">
                  <c:v>40544.720000000001</c:v>
                </c:pt>
                <c:pt idx="981">
                  <c:v>40377.760000000002</c:v>
                </c:pt>
                <c:pt idx="982">
                  <c:v>40880.980000000003</c:v>
                </c:pt>
                <c:pt idx="983">
                  <c:v>40870.730000000003</c:v>
                </c:pt>
                <c:pt idx="984">
                  <c:v>41413</c:v>
                </c:pt>
                <c:pt idx="985">
                  <c:v>41805.449999999997</c:v>
                </c:pt>
                <c:pt idx="986">
                  <c:v>42220.65</c:v>
                </c:pt>
                <c:pt idx="987">
                  <c:v>42162.720000000001</c:v>
                </c:pt>
                <c:pt idx="988">
                  <c:v>42112</c:v>
                </c:pt>
                <c:pt idx="989">
                  <c:v>42024.63</c:v>
                </c:pt>
                <c:pt idx="990">
                  <c:v>42210</c:v>
                </c:pt>
                <c:pt idx="991">
                  <c:v>42222.23</c:v>
                </c:pt>
                <c:pt idx="992">
                  <c:v>42261.93</c:v>
                </c:pt>
                <c:pt idx="993">
                  <c:v>42214.28</c:v>
                </c:pt>
                <c:pt idx="994">
                  <c:v>42209.5</c:v>
                </c:pt>
                <c:pt idx="995">
                  <c:v>42119.22</c:v>
                </c:pt>
                <c:pt idx="996">
                  <c:v>42010.07</c:v>
                </c:pt>
                <c:pt idx="997">
                  <c:v>42084.94</c:v>
                </c:pt>
                <c:pt idx="998">
                  <c:v>42361.8</c:v>
                </c:pt>
                <c:pt idx="999">
                  <c:v>42401.06</c:v>
                </c:pt>
                <c:pt idx="1000">
                  <c:v>42639.88</c:v>
                </c:pt>
                <c:pt idx="1001">
                  <c:v>42567.77</c:v>
                </c:pt>
                <c:pt idx="1002">
                  <c:v>42630.16</c:v>
                </c:pt>
                <c:pt idx="1003">
                  <c:v>42550.37</c:v>
                </c:pt>
                <c:pt idx="1004">
                  <c:v>43152.959999999999</c:v>
                </c:pt>
                <c:pt idx="1005">
                  <c:v>43070.27</c:v>
                </c:pt>
                <c:pt idx="1006">
                  <c:v>43067.59</c:v>
                </c:pt>
                <c:pt idx="1007">
                  <c:v>42995.55</c:v>
                </c:pt>
                <c:pt idx="1008">
                  <c:v>43153.41</c:v>
                </c:pt>
                <c:pt idx="1009">
                  <c:v>42913.58</c:v>
                </c:pt>
                <c:pt idx="1010">
                  <c:v>42962.46</c:v>
                </c:pt>
                <c:pt idx="1011">
                  <c:v>42794.39</c:v>
                </c:pt>
                <c:pt idx="1012">
                  <c:v>42669.06</c:v>
                </c:pt>
                <c:pt idx="1013">
                  <c:v>42858.98</c:v>
                </c:pt>
                <c:pt idx="1014">
                  <c:v>43074.42</c:v>
                </c:pt>
                <c:pt idx="1015">
                  <c:v>42998.94</c:v>
                </c:pt>
                <c:pt idx="1016">
                  <c:v>42863.85</c:v>
                </c:pt>
                <c:pt idx="1017">
                  <c:v>43005.35</c:v>
                </c:pt>
                <c:pt idx="1018">
                  <c:v>42895.08</c:v>
                </c:pt>
                <c:pt idx="1019">
                  <c:v>42726.44</c:v>
                </c:pt>
                <c:pt idx="1020">
                  <c:v>43255.61</c:v>
                </c:pt>
                <c:pt idx="1021">
                  <c:v>43318.78</c:v>
                </c:pt>
                <c:pt idx="1022">
                  <c:v>43172.29</c:v>
                </c:pt>
                <c:pt idx="1023">
                  <c:v>43235.360000000001</c:v>
                </c:pt>
                <c:pt idx="1024">
                  <c:v>43525.21</c:v>
                </c:pt>
                <c:pt idx="1025">
                  <c:v>43572.74</c:v>
                </c:pt>
                <c:pt idx="1026">
                  <c:v>43270.8</c:v>
                </c:pt>
                <c:pt idx="1027">
                  <c:v>43279.24</c:v>
                </c:pt>
                <c:pt idx="1028">
                  <c:v>43240.67</c:v>
                </c:pt>
                <c:pt idx="1029">
                  <c:v>43280.15</c:v>
                </c:pt>
                <c:pt idx="1030">
                  <c:v>43554</c:v>
                </c:pt>
                <c:pt idx="1031">
                  <c:v>43547.31</c:v>
                </c:pt>
                <c:pt idx="1032">
                  <c:v>43498.86</c:v>
                </c:pt>
                <c:pt idx="1033">
                  <c:v>43591.95</c:v>
                </c:pt>
                <c:pt idx="1034">
                  <c:v>43438.64</c:v>
                </c:pt>
                <c:pt idx="1035">
                  <c:v>43499.57</c:v>
                </c:pt>
                <c:pt idx="1036">
                  <c:v>43429.599999999999</c:v>
                </c:pt>
                <c:pt idx="1037">
                  <c:v>43408.9</c:v>
                </c:pt>
                <c:pt idx="1038">
                  <c:v>43257.49</c:v>
                </c:pt>
                <c:pt idx="1039">
                  <c:v>42964.62</c:v>
                </c:pt>
                <c:pt idx="1040">
                  <c:v>43043.47</c:v>
                </c:pt>
                <c:pt idx="1041">
                  <c:v>42855.08</c:v>
                </c:pt>
                <c:pt idx="1042">
                  <c:v>43007.040000000001</c:v>
                </c:pt>
                <c:pt idx="1043">
                  <c:v>43079.06</c:v>
                </c:pt>
                <c:pt idx="1044">
                  <c:v>42823.01</c:v>
                </c:pt>
                <c:pt idx="1045">
                  <c:v>42656.28</c:v>
                </c:pt>
                <c:pt idx="1046">
                  <c:v>42760.58</c:v>
                </c:pt>
                <c:pt idx="1047">
                  <c:v>42860.35</c:v>
                </c:pt>
                <c:pt idx="1048">
                  <c:v>42643.09</c:v>
                </c:pt>
                <c:pt idx="1049">
                  <c:v>42670.3</c:v>
                </c:pt>
                <c:pt idx="1050">
                  <c:v>42574.18</c:v>
                </c:pt>
                <c:pt idx="1051">
                  <c:v>41757.99</c:v>
                </c:pt>
                <c:pt idx="1052">
                  <c:v>41783.81</c:v>
                </c:pt>
                <c:pt idx="1053">
                  <c:v>41796.800000000003</c:v>
                </c:pt>
                <c:pt idx="1054">
                  <c:v>41597.17</c:v>
                </c:pt>
                <c:pt idx="1055">
                  <c:v>41619.64</c:v>
                </c:pt>
                <c:pt idx="1056">
                  <c:v>41629.65</c:v>
                </c:pt>
                <c:pt idx="1057">
                  <c:v>41672.239999999998</c:v>
                </c:pt>
                <c:pt idx="1058">
                  <c:v>41808.78</c:v>
                </c:pt>
                <c:pt idx="1059">
                  <c:v>41804.699999999997</c:v>
                </c:pt>
                <c:pt idx="1060">
                  <c:v>41702.14</c:v>
                </c:pt>
                <c:pt idx="1061">
                  <c:v>41371.769999999997</c:v>
                </c:pt>
                <c:pt idx="1062">
                  <c:v>41349.4</c:v>
                </c:pt>
                <c:pt idx="1063">
                  <c:v>41224.5</c:v>
                </c:pt>
                <c:pt idx="1064">
                  <c:v>41268.04</c:v>
                </c:pt>
                <c:pt idx="1065">
                  <c:v>41037.410000000003</c:v>
                </c:pt>
                <c:pt idx="1066">
                  <c:v>41019.839999999997</c:v>
                </c:pt>
                <c:pt idx="1067">
                  <c:v>40851.4</c:v>
                </c:pt>
                <c:pt idx="1068">
                  <c:v>40955.980000000003</c:v>
                </c:pt>
                <c:pt idx="1069">
                  <c:v>40927.370000000003</c:v>
                </c:pt>
                <c:pt idx="1070">
                  <c:v>40506.94</c:v>
                </c:pt>
                <c:pt idx="1071">
                  <c:v>40443.01</c:v>
                </c:pt>
                <c:pt idx="1072">
                  <c:v>40271.47</c:v>
                </c:pt>
                <c:pt idx="1073">
                  <c:v>39985.07</c:v>
                </c:pt>
                <c:pt idx="1074">
                  <c:v>39784.01</c:v>
                </c:pt>
                <c:pt idx="1075">
                  <c:v>40035.67</c:v>
                </c:pt>
                <c:pt idx="1076">
                  <c:v>40193.58</c:v>
                </c:pt>
                <c:pt idx="1077">
                  <c:v>40171.089999999997</c:v>
                </c:pt>
                <c:pt idx="1078">
                  <c:v>40095.58</c:v>
                </c:pt>
                <c:pt idx="1079">
                  <c:v>39923.370000000003</c:v>
                </c:pt>
                <c:pt idx="1080">
                  <c:v>39815.64</c:v>
                </c:pt>
                <c:pt idx="1081">
                  <c:v>39870.410000000003</c:v>
                </c:pt>
                <c:pt idx="1082">
                  <c:v>39492.71</c:v>
                </c:pt>
                <c:pt idx="1083">
                  <c:v>39431.519999999997</c:v>
                </c:pt>
                <c:pt idx="1084">
                  <c:v>39413.56</c:v>
                </c:pt>
                <c:pt idx="1085">
                  <c:v>39582.71</c:v>
                </c:pt>
                <c:pt idx="1086">
                  <c:v>39943.56</c:v>
                </c:pt>
                <c:pt idx="1087">
                  <c:v>40029.25</c:v>
                </c:pt>
                <c:pt idx="1088">
                  <c:v>40150.800000000003</c:v>
                </c:pt>
                <c:pt idx="1089">
                  <c:v>40659.21</c:v>
                </c:pt>
                <c:pt idx="1090">
                  <c:v>40726.769999999997</c:v>
                </c:pt>
                <c:pt idx="1091">
                  <c:v>40647.360000000001</c:v>
                </c:pt>
                <c:pt idx="1092">
                  <c:v>40508.74</c:v>
                </c:pt>
                <c:pt idx="1093">
                  <c:v>40675.65</c:v>
                </c:pt>
                <c:pt idx="1094">
                  <c:v>40664.75</c:v>
                </c:pt>
                <c:pt idx="1095">
                  <c:v>40739.980000000003</c:v>
                </c:pt>
                <c:pt idx="1096">
                  <c:v>40822.81</c:v>
                </c:pt>
                <c:pt idx="1097">
                  <c:v>41112.93</c:v>
                </c:pt>
                <c:pt idx="1098">
                  <c:v>41120.519999999997</c:v>
                </c:pt>
                <c:pt idx="1099">
                  <c:v>41141.519999999997</c:v>
                </c:pt>
                <c:pt idx="1100">
                  <c:v>41415</c:v>
                </c:pt>
                <c:pt idx="1101">
                  <c:v>41396.51</c:v>
                </c:pt>
                <c:pt idx="1102">
                  <c:v>41581.71</c:v>
                </c:pt>
                <c:pt idx="1103">
                  <c:v>41522.28</c:v>
                </c:pt>
                <c:pt idx="1104">
                  <c:v>41211.129999999997</c:v>
                </c:pt>
                <c:pt idx="1105">
                  <c:v>41059.47</c:v>
                </c:pt>
                <c:pt idx="1106">
                  <c:v>41136.43</c:v>
                </c:pt>
                <c:pt idx="1107">
                  <c:v>41303.57</c:v>
                </c:pt>
                <c:pt idx="1108">
                  <c:v>41265.24</c:v>
                </c:pt>
                <c:pt idx="1109">
                  <c:v>41462.769999999997</c:v>
                </c:pt>
                <c:pt idx="1110">
                  <c:v>41456.42</c:v>
                </c:pt>
                <c:pt idx="1111">
                  <c:v>41663.74</c:v>
                </c:pt>
                <c:pt idx="1112">
                  <c:v>41437.71</c:v>
                </c:pt>
                <c:pt idx="1113">
                  <c:v>41581.33</c:v>
                </c:pt>
                <c:pt idx="1114">
                  <c:v>41708.720000000001</c:v>
                </c:pt>
                <c:pt idx="1115">
                  <c:v>41561.14</c:v>
                </c:pt>
                <c:pt idx="1116">
                  <c:v>41363.97</c:v>
                </c:pt>
                <c:pt idx="1117">
                  <c:v>41224.879999999997</c:v>
                </c:pt>
                <c:pt idx="1118">
                  <c:v>41212.199999999997</c:v>
                </c:pt>
                <c:pt idx="1119">
                  <c:v>41752.29</c:v>
                </c:pt>
                <c:pt idx="1120">
                  <c:v>41683.800000000003</c:v>
                </c:pt>
                <c:pt idx="1121">
                  <c:v>41980.82</c:v>
                </c:pt>
                <c:pt idx="1122">
                  <c:v>41741.15</c:v>
                </c:pt>
                <c:pt idx="1123">
                  <c:v>41890.89</c:v>
                </c:pt>
                <c:pt idx="1124">
                  <c:v>42248.160000000003</c:v>
                </c:pt>
                <c:pt idx="1125">
                  <c:v>42587.91</c:v>
                </c:pt>
                <c:pt idx="1126">
                  <c:v>42619.12</c:v>
                </c:pt>
                <c:pt idx="1127">
                  <c:v>41662.53</c:v>
                </c:pt>
                <c:pt idx="1128">
                  <c:v>41792.5</c:v>
                </c:pt>
                <c:pt idx="1129">
                  <c:v>41663.64</c:v>
                </c:pt>
                <c:pt idx="1130">
                  <c:v>41687.86</c:v>
                </c:pt>
                <c:pt idx="1131">
                  <c:v>41702.76</c:v>
                </c:pt>
                <c:pt idx="1132">
                  <c:v>41303.4</c:v>
                </c:pt>
                <c:pt idx="1133">
                  <c:v>40961.620000000003</c:v>
                </c:pt>
                <c:pt idx="1134">
                  <c:v>41153.53</c:v>
                </c:pt>
                <c:pt idx="1135">
                  <c:v>41146.75</c:v>
                </c:pt>
                <c:pt idx="1136">
                  <c:v>40838.080000000002</c:v>
                </c:pt>
                <c:pt idx="1137">
                  <c:v>40809.9</c:v>
                </c:pt>
                <c:pt idx="1138">
                  <c:v>41007.32</c:v>
                </c:pt>
                <c:pt idx="1139">
                  <c:v>41074.639999999999</c:v>
                </c:pt>
                <c:pt idx="1140">
                  <c:v>40793.18</c:v>
                </c:pt>
                <c:pt idx="1141">
                  <c:v>40744.76</c:v>
                </c:pt>
                <c:pt idx="1142">
                  <c:v>40951.67</c:v>
                </c:pt>
                <c:pt idx="1143">
                  <c:v>40613.129999999997</c:v>
                </c:pt>
                <c:pt idx="1144">
                  <c:v>40734.01</c:v>
                </c:pt>
                <c:pt idx="1145">
                  <c:v>40289.93</c:v>
                </c:pt>
                <c:pt idx="1146">
                  <c:v>40560.18</c:v>
                </c:pt>
                <c:pt idx="1147">
                  <c:v>40593.39</c:v>
                </c:pt>
                <c:pt idx="1148">
                  <c:v>40472.18</c:v>
                </c:pt>
                <c:pt idx="1149">
                  <c:v>40678.870000000003</c:v>
                </c:pt>
                <c:pt idx="1150">
                  <c:v>40623.9</c:v>
                </c:pt>
                <c:pt idx="1151">
                  <c:v>40347.22</c:v>
                </c:pt>
                <c:pt idx="1152">
                  <c:v>40637.67</c:v>
                </c:pt>
                <c:pt idx="1153">
                  <c:v>40537.54</c:v>
                </c:pt>
                <c:pt idx="1154">
                  <c:v>40501.39</c:v>
                </c:pt>
                <c:pt idx="1155">
                  <c:v>40449.43</c:v>
                </c:pt>
                <c:pt idx="1156">
                  <c:v>40050.15</c:v>
                </c:pt>
                <c:pt idx="1157">
                  <c:v>39888.800000000003</c:v>
                </c:pt>
                <c:pt idx="1158">
                  <c:v>39994.629999999997</c:v>
                </c:pt>
                <c:pt idx="1159">
                  <c:v>39993.75</c:v>
                </c:pt>
                <c:pt idx="1160">
                  <c:v>40151.64</c:v>
                </c:pt>
                <c:pt idx="1161">
                  <c:v>39914.89</c:v>
                </c:pt>
                <c:pt idx="1162">
                  <c:v>39603.96</c:v>
                </c:pt>
                <c:pt idx="1163">
                  <c:v>39338.300000000003</c:v>
                </c:pt>
                <c:pt idx="1164">
                  <c:v>39280.58</c:v>
                </c:pt>
                <c:pt idx="1165">
                  <c:v>39330.839999999997</c:v>
                </c:pt>
                <c:pt idx="1166">
                  <c:v>40010.57</c:v>
                </c:pt>
                <c:pt idx="1167">
                  <c:v>40335.14</c:v>
                </c:pt>
                <c:pt idx="1168">
                  <c:v>40212.76</c:v>
                </c:pt>
                <c:pt idx="1169">
                  <c:v>40202.379999999997</c:v>
                </c:pt>
                <c:pt idx="1170">
                  <c:v>39991.49</c:v>
                </c:pt>
                <c:pt idx="1171">
                  <c:v>39845.370000000003</c:v>
                </c:pt>
                <c:pt idx="1172">
                  <c:v>39491.19</c:v>
                </c:pt>
                <c:pt idx="1173">
                  <c:v>39694.49</c:v>
                </c:pt>
                <c:pt idx="1174">
                  <c:v>39855.68</c:v>
                </c:pt>
                <c:pt idx="1175">
                  <c:v>39615.08</c:v>
                </c:pt>
                <c:pt idx="1176">
                  <c:v>39671.83</c:v>
                </c:pt>
                <c:pt idx="1177">
                  <c:v>39956</c:v>
                </c:pt>
                <c:pt idx="1178">
                  <c:v>39964.79</c:v>
                </c:pt>
                <c:pt idx="1179">
                  <c:v>39840.68</c:v>
                </c:pt>
                <c:pt idx="1180">
                  <c:v>39304.400000000001</c:v>
                </c:pt>
                <c:pt idx="1181">
                  <c:v>39046.53</c:v>
                </c:pt>
                <c:pt idx="1182">
                  <c:v>38384.57</c:v>
                </c:pt>
                <c:pt idx="1183">
                  <c:v>38564.339999999997</c:v>
                </c:pt>
                <c:pt idx="1184">
                  <c:v>38373.61</c:v>
                </c:pt>
                <c:pt idx="1185">
                  <c:v>38168.589999999997</c:v>
                </c:pt>
                <c:pt idx="1186">
                  <c:v>38298.82</c:v>
                </c:pt>
                <c:pt idx="1187">
                  <c:v>38565.1</c:v>
                </c:pt>
                <c:pt idx="1188">
                  <c:v>38844.49</c:v>
                </c:pt>
                <c:pt idx="1189">
                  <c:v>38914.879999999997</c:v>
                </c:pt>
                <c:pt idx="1190">
                  <c:v>38762.99</c:v>
                </c:pt>
                <c:pt idx="1191">
                  <c:v>38484.160000000003</c:v>
                </c:pt>
                <c:pt idx="1192">
                  <c:v>38128.5</c:v>
                </c:pt>
                <c:pt idx="1193">
                  <c:v>38193</c:v>
                </c:pt>
                <c:pt idx="1194">
                  <c:v>38041.74</c:v>
                </c:pt>
                <c:pt idx="1195">
                  <c:v>37768.06</c:v>
                </c:pt>
                <c:pt idx="1196">
                  <c:v>38005.9</c:v>
                </c:pt>
                <c:pt idx="1197">
                  <c:v>37733.279999999999</c:v>
                </c:pt>
                <c:pt idx="1198">
                  <c:v>37671.46</c:v>
                </c:pt>
                <c:pt idx="1199">
                  <c:v>37491.949999999997</c:v>
                </c:pt>
                <c:pt idx="1200">
                  <c:v>37400.39</c:v>
                </c:pt>
                <c:pt idx="1201">
                  <c:v>37785.67</c:v>
                </c:pt>
                <c:pt idx="1202">
                  <c:v>37690.68</c:v>
                </c:pt>
                <c:pt idx="1203">
                  <c:v>37845.08</c:v>
                </c:pt>
                <c:pt idx="1204">
                  <c:v>37459.040000000001</c:v>
                </c:pt>
                <c:pt idx="1205">
                  <c:v>37228.57</c:v>
                </c:pt>
                <c:pt idx="1206">
                  <c:v>37090.199999999997</c:v>
                </c:pt>
                <c:pt idx="1207">
                  <c:v>37037.1</c:v>
                </c:pt>
                <c:pt idx="1208">
                  <c:v>37712.39</c:v>
                </c:pt>
                <c:pt idx="1209">
                  <c:v>37577.589999999997</c:v>
                </c:pt>
                <c:pt idx="1210">
                  <c:v>37258.18</c:v>
                </c:pt>
                <c:pt idx="1211">
                  <c:v>37688.269999999997</c:v>
                </c:pt>
                <c:pt idx="1212">
                  <c:v>38079.39</c:v>
                </c:pt>
                <c:pt idx="1213">
                  <c:v>38246.99</c:v>
                </c:pt>
                <c:pt idx="1214">
                  <c:v>38550.480000000003</c:v>
                </c:pt>
                <c:pt idx="1215">
                  <c:v>39191.64</c:v>
                </c:pt>
                <c:pt idx="1216">
                  <c:v>39245.08</c:v>
                </c:pt>
                <c:pt idx="1217">
                  <c:v>39495.72</c:v>
                </c:pt>
                <c:pt idx="1218">
                  <c:v>39311.760000000002</c:v>
                </c:pt>
                <c:pt idx="1219">
                  <c:v>39581.279999999999</c:v>
                </c:pt>
                <c:pt idx="1220">
                  <c:v>40248.050000000003</c:v>
                </c:pt>
                <c:pt idx="1221">
                  <c:v>40550.699999999997</c:v>
                </c:pt>
                <c:pt idx="1222">
                  <c:v>40669.72</c:v>
                </c:pt>
                <c:pt idx="1223">
                  <c:v>40495.71</c:v>
                </c:pt>
                <c:pt idx="1224">
                  <c:v>40385.4</c:v>
                </c:pt>
                <c:pt idx="1225">
                  <c:v>40617.599999999999</c:v>
                </c:pt>
                <c:pt idx="1226">
                  <c:v>40536.93</c:v>
                </c:pt>
                <c:pt idx="1227">
                  <c:v>40801.43</c:v>
                </c:pt>
                <c:pt idx="1228">
                  <c:v>41289.47</c:v>
                </c:pt>
                <c:pt idx="1229">
                  <c:v>41170.720000000001</c:v>
                </c:pt>
                <c:pt idx="1230">
                  <c:v>40904.949999999997</c:v>
                </c:pt>
                <c:pt idx="1231">
                  <c:v>40943.24</c:v>
                </c:pt>
                <c:pt idx="1232">
                  <c:v>41080.83</c:v>
                </c:pt>
                <c:pt idx="1233">
                  <c:v>41343.410000000003</c:v>
                </c:pt>
                <c:pt idx="1234">
                  <c:v>41296.9</c:v>
                </c:pt>
                <c:pt idx="1235">
                  <c:v>41242.080000000002</c:v>
                </c:pt>
                <c:pt idx="1236">
                  <c:v>41298.76</c:v>
                </c:pt>
                <c:pt idx="1237">
                  <c:v>41294.379999999997</c:v>
                </c:pt>
                <c:pt idx="1238">
                  <c:v>41537.51</c:v>
                </c:pt>
                <c:pt idx="1239">
                  <c:v>41572.089999999997</c:v>
                </c:pt>
                <c:pt idx="1240">
                  <c:v>41606.03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05272"/>
        <c:axId val="619105664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2.270917541933125E-3</c:v>
                </c:pt>
                <c:pt idx="1">
                  <c:v>2.3116607204328142E-3</c:v>
                </c:pt>
                <c:pt idx="2">
                  <c:v>1.6043598224070239E-3</c:v>
                </c:pt>
                <c:pt idx="3">
                  <c:v>1.331318539946912E-3</c:v>
                </c:pt>
                <c:pt idx="4">
                  <c:v>9.1726472373802978E-4</c:v>
                </c:pt>
                <c:pt idx="5">
                  <c:v>1.1673664988516366E-3</c:v>
                </c:pt>
                <c:pt idx="6">
                  <c:v>1.5151315798766086E-3</c:v>
                </c:pt>
                <c:pt idx="7">
                  <c:v>1.3183614696004216E-3</c:v>
                </c:pt>
                <c:pt idx="8">
                  <c:v>7.1946298876897417E-4</c:v>
                </c:pt>
                <c:pt idx="9">
                  <c:v>1.0464973061471809E-3</c:v>
                </c:pt>
                <c:pt idx="10">
                  <c:v>9.632721775062966E-4</c:v>
                </c:pt>
                <c:pt idx="11">
                  <c:v>9.6069909742532516E-4</c:v>
                </c:pt>
                <c:pt idx="12">
                  <c:v>6.078618458829208E-4</c:v>
                </c:pt>
                <c:pt idx="13">
                  <c:v>3.8014244522743677E-4</c:v>
                </c:pt>
                <c:pt idx="14">
                  <c:v>8.0119691906455146E-4</c:v>
                </c:pt>
                <c:pt idx="15">
                  <c:v>9.7358744255592511E-4</c:v>
                </c:pt>
                <c:pt idx="16">
                  <c:v>6.8907239335111935E-4</c:v>
                </c:pt>
                <c:pt idx="17">
                  <c:v>6.0342520611833224E-4</c:v>
                </c:pt>
                <c:pt idx="18">
                  <c:v>6.6686721266854122E-4</c:v>
                </c:pt>
                <c:pt idx="19">
                  <c:v>3.2044083459843638E-4</c:v>
                </c:pt>
                <c:pt idx="20">
                  <c:v>3.1720243793193485E-4</c:v>
                </c:pt>
                <c:pt idx="21">
                  <c:v>1.1465407211563279E-3</c:v>
                </c:pt>
                <c:pt idx="22">
                  <c:v>2.0186847556726882E-3</c:v>
                </c:pt>
                <c:pt idx="23">
                  <c:v>2.8009712679954901E-3</c:v>
                </c:pt>
                <c:pt idx="24">
                  <c:v>2.0942544598939686E-3</c:v>
                </c:pt>
                <c:pt idx="25">
                  <c:v>2.3561720714368249E-3</c:v>
                </c:pt>
                <c:pt idx="26">
                  <c:v>2.2206050192020107E-3</c:v>
                </c:pt>
                <c:pt idx="27">
                  <c:v>3.9218005040949295E-3</c:v>
                </c:pt>
                <c:pt idx="28">
                  <c:v>6.0231389251994933E-3</c:v>
                </c:pt>
                <c:pt idx="29">
                  <c:v>6.212960818921206E-3</c:v>
                </c:pt>
                <c:pt idx="30">
                  <c:v>5.5232232854828308E-3</c:v>
                </c:pt>
                <c:pt idx="31">
                  <c:v>4.9049430095841661E-3</c:v>
                </c:pt>
                <c:pt idx="32">
                  <c:v>8.2535118070420667E-3</c:v>
                </c:pt>
                <c:pt idx="33">
                  <c:v>8.0517182276282524E-3</c:v>
                </c:pt>
                <c:pt idx="34">
                  <c:v>9.0837581886564923E-3</c:v>
                </c:pt>
                <c:pt idx="35">
                  <c:v>1.0049427475213738E-2</c:v>
                </c:pt>
                <c:pt idx="36">
                  <c:v>9.8893908581478077E-3</c:v>
                </c:pt>
                <c:pt idx="37">
                  <c:v>8.9212788135786605E-3</c:v>
                </c:pt>
                <c:pt idx="38">
                  <c:v>9.581053844566291E-3</c:v>
                </c:pt>
                <c:pt idx="39">
                  <c:v>9.452531539559517E-3</c:v>
                </c:pt>
                <c:pt idx="40">
                  <c:v>6.9359183521566E-3</c:v>
                </c:pt>
                <c:pt idx="41">
                  <c:v>7.2246255131994527E-3</c:v>
                </c:pt>
                <c:pt idx="42">
                  <c:v>8.6994004753432452E-3</c:v>
                </c:pt>
                <c:pt idx="43">
                  <c:v>8.0140081436337589E-3</c:v>
                </c:pt>
                <c:pt idx="44">
                  <c:v>7.4902194856748105E-3</c:v>
                </c:pt>
                <c:pt idx="45">
                  <c:v>7.8735767430287446E-3</c:v>
                </c:pt>
                <c:pt idx="46">
                  <c:v>9.3665226252280728E-3</c:v>
                </c:pt>
                <c:pt idx="47">
                  <c:v>9.7288765940657888E-3</c:v>
                </c:pt>
                <c:pt idx="48">
                  <c:v>9.9854393620320489E-3</c:v>
                </c:pt>
                <c:pt idx="49">
                  <c:v>9.1967799668833273E-3</c:v>
                </c:pt>
                <c:pt idx="50">
                  <c:v>9.1069393137720878E-3</c:v>
                </c:pt>
                <c:pt idx="51">
                  <c:v>1.3635948641344615E-2</c:v>
                </c:pt>
                <c:pt idx="52">
                  <c:v>1.7067255593118748E-2</c:v>
                </c:pt>
                <c:pt idx="53">
                  <c:v>1.5701037954958079E-2</c:v>
                </c:pt>
                <c:pt idx="54">
                  <c:v>1.8396637639445164E-2</c:v>
                </c:pt>
                <c:pt idx="55">
                  <c:v>2.1128426618037544E-2</c:v>
                </c:pt>
                <c:pt idx="56">
                  <c:v>1.4737754048541558E-2</c:v>
                </c:pt>
                <c:pt idx="57">
                  <c:v>1.4576259941293121E-2</c:v>
                </c:pt>
                <c:pt idx="58">
                  <c:v>1.5425128183653148E-2</c:v>
                </c:pt>
                <c:pt idx="59">
                  <c:v>1.6258710407288129E-2</c:v>
                </c:pt>
                <c:pt idx="60">
                  <c:v>9.7602481650846448E-3</c:v>
                </c:pt>
                <c:pt idx="61">
                  <c:v>1.017285626328901E-2</c:v>
                </c:pt>
                <c:pt idx="62">
                  <c:v>1.038912914623576E-2</c:v>
                </c:pt>
                <c:pt idx="63">
                  <c:v>9.782217756660317E-3</c:v>
                </c:pt>
                <c:pt idx="64">
                  <c:v>9.3980680793990246E-3</c:v>
                </c:pt>
                <c:pt idx="65">
                  <c:v>7.7836393069673935E-3</c:v>
                </c:pt>
                <c:pt idx="66">
                  <c:v>8.7074656864111772E-3</c:v>
                </c:pt>
                <c:pt idx="67">
                  <c:v>8.9440542486560956E-3</c:v>
                </c:pt>
                <c:pt idx="68">
                  <c:v>1.0069514180512067E-2</c:v>
                </c:pt>
                <c:pt idx="69">
                  <c:v>9.7807145459239478E-3</c:v>
                </c:pt>
                <c:pt idx="70">
                  <c:v>7.7215781124836576E-3</c:v>
                </c:pt>
                <c:pt idx="71">
                  <c:v>8.651279335142207E-3</c:v>
                </c:pt>
                <c:pt idx="72">
                  <c:v>9.7574528904770825E-3</c:v>
                </c:pt>
                <c:pt idx="73">
                  <c:v>1.1875947511042647E-2</c:v>
                </c:pt>
                <c:pt idx="74">
                  <c:v>1.1451944010710081E-2</c:v>
                </c:pt>
                <c:pt idx="75">
                  <c:v>9.8425640727569739E-3</c:v>
                </c:pt>
                <c:pt idx="76">
                  <c:v>9.3639458489739869E-3</c:v>
                </c:pt>
                <c:pt idx="77">
                  <c:v>9.8144752426339715E-3</c:v>
                </c:pt>
                <c:pt idx="78">
                  <c:v>7.0096697135031798E-3</c:v>
                </c:pt>
                <c:pt idx="79">
                  <c:v>5.7215072833807223E-3</c:v>
                </c:pt>
                <c:pt idx="80">
                  <c:v>5.4935435906453009E-3</c:v>
                </c:pt>
                <c:pt idx="81">
                  <c:v>4.6445053601680171E-3</c:v>
                </c:pt>
                <c:pt idx="82">
                  <c:v>4.1962188348849882E-3</c:v>
                </c:pt>
                <c:pt idx="83">
                  <c:v>3.6644970227710408E-3</c:v>
                </c:pt>
                <c:pt idx="84">
                  <c:v>3.1103945264869498E-3</c:v>
                </c:pt>
                <c:pt idx="85">
                  <c:v>2.66426533619709E-3</c:v>
                </c:pt>
                <c:pt idx="86">
                  <c:v>3.0420719155304708E-3</c:v>
                </c:pt>
                <c:pt idx="87">
                  <c:v>2.9183088144828276E-3</c:v>
                </c:pt>
                <c:pt idx="88">
                  <c:v>2.3838584782080487E-3</c:v>
                </c:pt>
                <c:pt idx="89">
                  <c:v>2.6266777240524777E-3</c:v>
                </c:pt>
                <c:pt idx="90">
                  <c:v>2.2088602179935087E-3</c:v>
                </c:pt>
                <c:pt idx="91">
                  <c:v>2.5410223186556253E-3</c:v>
                </c:pt>
                <c:pt idx="92">
                  <c:v>3.476316308931604E-3</c:v>
                </c:pt>
                <c:pt idx="93">
                  <c:v>4.0386563729542134E-3</c:v>
                </c:pt>
                <c:pt idx="94">
                  <c:v>4.2311259865017046E-3</c:v>
                </c:pt>
                <c:pt idx="95">
                  <c:v>4.2195637988147469E-3</c:v>
                </c:pt>
                <c:pt idx="96">
                  <c:v>5.111126762651185E-3</c:v>
                </c:pt>
                <c:pt idx="97">
                  <c:v>5.8121710459474668E-3</c:v>
                </c:pt>
                <c:pt idx="98">
                  <c:v>4.5225284444348106E-3</c:v>
                </c:pt>
                <c:pt idx="99">
                  <c:v>2.9560778057648074E-3</c:v>
                </c:pt>
                <c:pt idx="100">
                  <c:v>2.2166075174485773E-3</c:v>
                </c:pt>
                <c:pt idx="101">
                  <c:v>3.0053175277376114E-3</c:v>
                </c:pt>
                <c:pt idx="102">
                  <c:v>4.0149557893163863E-3</c:v>
                </c:pt>
                <c:pt idx="103">
                  <c:v>5.0243672159837683E-3</c:v>
                </c:pt>
                <c:pt idx="104">
                  <c:v>4.3356255140521655E-3</c:v>
                </c:pt>
                <c:pt idx="105">
                  <c:v>4.5438709635247307E-3</c:v>
                </c:pt>
                <c:pt idx="106">
                  <c:v>5.1755762201807151E-3</c:v>
                </c:pt>
                <c:pt idx="107">
                  <c:v>4.6597222104530611E-3</c:v>
                </c:pt>
                <c:pt idx="108">
                  <c:v>4.5775391591030721E-3</c:v>
                </c:pt>
                <c:pt idx="109">
                  <c:v>4.4235866286856211E-3</c:v>
                </c:pt>
                <c:pt idx="110">
                  <c:v>4.3423328444486056E-3</c:v>
                </c:pt>
                <c:pt idx="111">
                  <c:v>4.6767979226175127E-3</c:v>
                </c:pt>
                <c:pt idx="112">
                  <c:v>5.0756777129797453E-3</c:v>
                </c:pt>
                <c:pt idx="113">
                  <c:v>4.7386974505280628E-3</c:v>
                </c:pt>
                <c:pt idx="114">
                  <c:v>4.113692235050855E-3</c:v>
                </c:pt>
                <c:pt idx="115">
                  <c:v>5.0780325283831841E-3</c:v>
                </c:pt>
                <c:pt idx="116">
                  <c:v>6.0427968241756518E-3</c:v>
                </c:pt>
                <c:pt idx="117">
                  <c:v>6.1199347813232462E-3</c:v>
                </c:pt>
                <c:pt idx="118">
                  <c:v>6.4992725199984431E-3</c:v>
                </c:pt>
                <c:pt idx="119">
                  <c:v>8.5889702698503413E-3</c:v>
                </c:pt>
                <c:pt idx="120">
                  <c:v>8.2757981935608748E-3</c:v>
                </c:pt>
                <c:pt idx="121">
                  <c:v>9.5719009055118161E-3</c:v>
                </c:pt>
                <c:pt idx="122">
                  <c:v>1.0936009036824044E-2</c:v>
                </c:pt>
                <c:pt idx="123">
                  <c:v>1.252776433816255E-2</c:v>
                </c:pt>
                <c:pt idx="124">
                  <c:v>1.1143235308162578E-2</c:v>
                </c:pt>
                <c:pt idx="125">
                  <c:v>1.1092141372167269E-2</c:v>
                </c:pt>
                <c:pt idx="126">
                  <c:v>1.3974654031473036E-2</c:v>
                </c:pt>
                <c:pt idx="127">
                  <c:v>1.2953664854827253E-2</c:v>
                </c:pt>
                <c:pt idx="128">
                  <c:v>1.2516352382819363E-2</c:v>
                </c:pt>
                <c:pt idx="129">
                  <c:v>1.3699685489274794E-2</c:v>
                </c:pt>
                <c:pt idx="130">
                  <c:v>1.329186274507624E-2</c:v>
                </c:pt>
                <c:pt idx="131">
                  <c:v>1.2960135240075927E-2</c:v>
                </c:pt>
                <c:pt idx="132">
                  <c:v>9.7960509500215048E-3</c:v>
                </c:pt>
                <c:pt idx="133">
                  <c:v>8.6950180715556422E-3</c:v>
                </c:pt>
                <c:pt idx="134">
                  <c:v>7.9981802031586988E-3</c:v>
                </c:pt>
                <c:pt idx="135">
                  <c:v>8.0980653038684649E-3</c:v>
                </c:pt>
                <c:pt idx="136">
                  <c:v>8.773098436427533E-3</c:v>
                </c:pt>
                <c:pt idx="137">
                  <c:v>8.6542104701377749E-3</c:v>
                </c:pt>
                <c:pt idx="138">
                  <c:v>9.1413361917086593E-3</c:v>
                </c:pt>
                <c:pt idx="139">
                  <c:v>9.0069033876311686E-3</c:v>
                </c:pt>
                <c:pt idx="140">
                  <c:v>8.4861261221848717E-3</c:v>
                </c:pt>
                <c:pt idx="141">
                  <c:v>9.5958706510397285E-3</c:v>
                </c:pt>
                <c:pt idx="142">
                  <c:v>1.058232459263362E-2</c:v>
                </c:pt>
                <c:pt idx="143">
                  <c:v>9.9324734417800022E-3</c:v>
                </c:pt>
                <c:pt idx="144">
                  <c:v>9.3148047447615765E-3</c:v>
                </c:pt>
                <c:pt idx="145">
                  <c:v>9.0712808812908278E-3</c:v>
                </c:pt>
                <c:pt idx="146">
                  <c:v>7.6612869621817672E-3</c:v>
                </c:pt>
                <c:pt idx="147">
                  <c:v>6.9003348243939265E-3</c:v>
                </c:pt>
                <c:pt idx="148">
                  <c:v>7.6772506749321441E-3</c:v>
                </c:pt>
                <c:pt idx="149">
                  <c:v>9.3613819517896022E-3</c:v>
                </c:pt>
                <c:pt idx="150">
                  <c:v>1.0422386732658849E-2</c:v>
                </c:pt>
                <c:pt idx="151">
                  <c:v>1.0183361984411549E-2</c:v>
                </c:pt>
                <c:pt idx="152">
                  <c:v>1.1182295306512756E-2</c:v>
                </c:pt>
                <c:pt idx="153">
                  <c:v>8.8029765710630741E-3</c:v>
                </c:pt>
                <c:pt idx="154">
                  <c:v>8.3346362327211907E-3</c:v>
                </c:pt>
                <c:pt idx="155">
                  <c:v>7.3580034671258529E-3</c:v>
                </c:pt>
                <c:pt idx="156">
                  <c:v>7.6453807352456033E-3</c:v>
                </c:pt>
                <c:pt idx="157">
                  <c:v>7.0347418930961888E-3</c:v>
                </c:pt>
                <c:pt idx="158">
                  <c:v>6.9550116046727534E-3</c:v>
                </c:pt>
                <c:pt idx="159">
                  <c:v>7.0425470804166626E-3</c:v>
                </c:pt>
                <c:pt idx="160">
                  <c:v>7.4402409187349205E-3</c:v>
                </c:pt>
                <c:pt idx="161">
                  <c:v>6.1306577292883158E-3</c:v>
                </c:pt>
                <c:pt idx="162">
                  <c:v>6.6565245819823933E-3</c:v>
                </c:pt>
                <c:pt idx="163">
                  <c:v>7.7238991218148848E-3</c:v>
                </c:pt>
                <c:pt idx="164">
                  <c:v>8.6438596403939846E-3</c:v>
                </c:pt>
                <c:pt idx="165">
                  <c:v>7.7450205082423848E-3</c:v>
                </c:pt>
                <c:pt idx="166">
                  <c:v>8.416043849279015E-3</c:v>
                </c:pt>
                <c:pt idx="167">
                  <c:v>8.1123390938293311E-3</c:v>
                </c:pt>
                <c:pt idx="168">
                  <c:v>9.3163456731423285E-3</c:v>
                </c:pt>
                <c:pt idx="169">
                  <c:v>1.2352310143886526E-2</c:v>
                </c:pt>
                <c:pt idx="170">
                  <c:v>1.319090832491248E-2</c:v>
                </c:pt>
                <c:pt idx="171">
                  <c:v>1.5172747999471076E-2</c:v>
                </c:pt>
                <c:pt idx="172">
                  <c:v>1.3853295107522477E-2</c:v>
                </c:pt>
                <c:pt idx="173">
                  <c:v>1.2558403192168142E-2</c:v>
                </c:pt>
                <c:pt idx="174">
                  <c:v>1.1634289871234696E-2</c:v>
                </c:pt>
                <c:pt idx="175">
                  <c:v>1.07364924542488E-2</c:v>
                </c:pt>
                <c:pt idx="176">
                  <c:v>1.0728677591529918E-2</c:v>
                </c:pt>
                <c:pt idx="177">
                  <c:v>9.4655508181492928E-3</c:v>
                </c:pt>
                <c:pt idx="178">
                  <c:v>7.7365495244363239E-3</c:v>
                </c:pt>
                <c:pt idx="179">
                  <c:v>8.9254011874591466E-3</c:v>
                </c:pt>
                <c:pt idx="180">
                  <c:v>9.1786645777082194E-3</c:v>
                </c:pt>
                <c:pt idx="181">
                  <c:v>1.0381906940295905E-2</c:v>
                </c:pt>
                <c:pt idx="182">
                  <c:v>1.121585011173957E-2</c:v>
                </c:pt>
                <c:pt idx="183">
                  <c:v>1.1873673940847901E-2</c:v>
                </c:pt>
                <c:pt idx="184">
                  <c:v>1.1344780784127163E-2</c:v>
                </c:pt>
                <c:pt idx="185">
                  <c:v>1.0753629929103729E-2</c:v>
                </c:pt>
                <c:pt idx="186">
                  <c:v>8.3518716303291642E-3</c:v>
                </c:pt>
                <c:pt idx="187">
                  <c:v>8.2798396409916823E-3</c:v>
                </c:pt>
                <c:pt idx="188">
                  <c:v>8.8832521090650811E-3</c:v>
                </c:pt>
                <c:pt idx="189">
                  <c:v>8.6362451372861034E-3</c:v>
                </c:pt>
                <c:pt idx="190">
                  <c:v>7.4999580461875687E-3</c:v>
                </c:pt>
                <c:pt idx="191">
                  <c:v>7.5973042007262308E-3</c:v>
                </c:pt>
                <c:pt idx="192">
                  <c:v>7.6667830592850976E-3</c:v>
                </c:pt>
                <c:pt idx="193">
                  <c:v>5.9952025301875907E-3</c:v>
                </c:pt>
                <c:pt idx="194">
                  <c:v>5.1320711195498251E-3</c:v>
                </c:pt>
                <c:pt idx="195">
                  <c:v>6.1092818038076422E-3</c:v>
                </c:pt>
                <c:pt idx="196">
                  <c:v>6.6648315974109952E-3</c:v>
                </c:pt>
                <c:pt idx="197">
                  <c:v>5.8933205649465406E-3</c:v>
                </c:pt>
                <c:pt idx="198">
                  <c:v>6.8479709226690047E-3</c:v>
                </c:pt>
                <c:pt idx="199">
                  <c:v>6.5542181078740488E-3</c:v>
                </c:pt>
                <c:pt idx="200">
                  <c:v>5.6704437514695817E-3</c:v>
                </c:pt>
                <c:pt idx="201">
                  <c:v>5.8596441509414466E-3</c:v>
                </c:pt>
                <c:pt idx="202">
                  <c:v>7.7940267152653295E-3</c:v>
                </c:pt>
                <c:pt idx="203">
                  <c:v>6.526108233619766E-3</c:v>
                </c:pt>
                <c:pt idx="204">
                  <c:v>6.2485877304715052E-3</c:v>
                </c:pt>
                <c:pt idx="205">
                  <c:v>6.9101700161739435E-3</c:v>
                </c:pt>
                <c:pt idx="206">
                  <c:v>8.6296861362954516E-3</c:v>
                </c:pt>
                <c:pt idx="207">
                  <c:v>9.5663464952132557E-3</c:v>
                </c:pt>
                <c:pt idx="208">
                  <c:v>8.825947225446603E-3</c:v>
                </c:pt>
                <c:pt idx="209">
                  <c:v>7.4096896571569301E-3</c:v>
                </c:pt>
                <c:pt idx="210">
                  <c:v>7.9600503280498423E-3</c:v>
                </c:pt>
                <c:pt idx="211">
                  <c:v>8.1402712414521492E-3</c:v>
                </c:pt>
                <c:pt idx="212">
                  <c:v>6.6621491200361607E-3</c:v>
                </c:pt>
                <c:pt idx="213">
                  <c:v>7.5848671265866417E-3</c:v>
                </c:pt>
                <c:pt idx="214">
                  <c:v>8.3381670680747842E-3</c:v>
                </c:pt>
                <c:pt idx="215">
                  <c:v>7.6901518544794569E-3</c:v>
                </c:pt>
                <c:pt idx="216">
                  <c:v>7.1053406269153355E-3</c:v>
                </c:pt>
                <c:pt idx="217">
                  <c:v>5.7427006598725948E-3</c:v>
                </c:pt>
                <c:pt idx="218">
                  <c:v>6.2069081831240295E-3</c:v>
                </c:pt>
                <c:pt idx="219">
                  <c:v>7.0024537673653861E-3</c:v>
                </c:pt>
                <c:pt idx="220">
                  <c:v>5.7205286740464167E-3</c:v>
                </c:pt>
                <c:pt idx="221">
                  <c:v>5.5880876840133514E-3</c:v>
                </c:pt>
                <c:pt idx="222">
                  <c:v>4.8405460036639158E-3</c:v>
                </c:pt>
                <c:pt idx="223">
                  <c:v>5.0758534818253027E-3</c:v>
                </c:pt>
                <c:pt idx="224">
                  <c:v>4.2791981007202044E-3</c:v>
                </c:pt>
                <c:pt idx="225">
                  <c:v>3.5711047506859299E-3</c:v>
                </c:pt>
                <c:pt idx="226">
                  <c:v>4.2880521767138394E-3</c:v>
                </c:pt>
                <c:pt idx="227">
                  <c:v>4.198524988154477E-3</c:v>
                </c:pt>
                <c:pt idx="228">
                  <c:v>3.797434190005737E-3</c:v>
                </c:pt>
                <c:pt idx="229">
                  <c:v>3.8780377636031733E-3</c:v>
                </c:pt>
                <c:pt idx="230">
                  <c:v>5.3585826806600706E-3</c:v>
                </c:pt>
                <c:pt idx="231">
                  <c:v>5.7366089969947565E-3</c:v>
                </c:pt>
                <c:pt idx="232">
                  <c:v>6.254953456469931E-3</c:v>
                </c:pt>
                <c:pt idx="233">
                  <c:v>5.240567182200122E-3</c:v>
                </c:pt>
                <c:pt idx="234">
                  <c:v>5.7135199940915871E-3</c:v>
                </c:pt>
                <c:pt idx="235">
                  <c:v>6.3604170798023368E-3</c:v>
                </c:pt>
                <c:pt idx="236">
                  <c:v>8.8741211476678766E-3</c:v>
                </c:pt>
                <c:pt idx="237">
                  <c:v>6.7392297605841801E-3</c:v>
                </c:pt>
                <c:pt idx="238">
                  <c:v>6.1076905961949778E-3</c:v>
                </c:pt>
                <c:pt idx="239">
                  <c:v>6.69356381239492E-3</c:v>
                </c:pt>
                <c:pt idx="240">
                  <c:v>5.6506040763097754E-3</c:v>
                </c:pt>
                <c:pt idx="241">
                  <c:v>6.5543433057471592E-3</c:v>
                </c:pt>
                <c:pt idx="242">
                  <c:v>7.8364234155356149E-3</c:v>
                </c:pt>
                <c:pt idx="243">
                  <c:v>9.0948366881675024E-3</c:v>
                </c:pt>
                <c:pt idx="244">
                  <c:v>6.6309051959580721E-3</c:v>
                </c:pt>
                <c:pt idx="245">
                  <c:v>7.4874344684113326E-3</c:v>
                </c:pt>
                <c:pt idx="246">
                  <c:v>6.3286743416519518E-3</c:v>
                </c:pt>
                <c:pt idx="247">
                  <c:v>5.4795042111002636E-3</c:v>
                </c:pt>
                <c:pt idx="248">
                  <c:v>5.4191828081235505E-3</c:v>
                </c:pt>
                <c:pt idx="249">
                  <c:v>5.88412466460433E-3</c:v>
                </c:pt>
                <c:pt idx="250">
                  <c:v>6.3168028956387861E-3</c:v>
                </c:pt>
                <c:pt idx="251">
                  <c:v>6.270599107598248E-3</c:v>
                </c:pt>
                <c:pt idx="252">
                  <c:v>7.9350041408934643E-3</c:v>
                </c:pt>
                <c:pt idx="253">
                  <c:v>1.0641392612047877E-2</c:v>
                </c:pt>
                <c:pt idx="254">
                  <c:v>1.2169313340719688E-2</c:v>
                </c:pt>
                <c:pt idx="255">
                  <c:v>1.4215672537648251E-2</c:v>
                </c:pt>
                <c:pt idx="256">
                  <c:v>1.791222217278448E-2</c:v>
                </c:pt>
                <c:pt idx="257">
                  <c:v>1.5355875486981493E-2</c:v>
                </c:pt>
                <c:pt idx="258">
                  <c:v>1.5882176299484595E-2</c:v>
                </c:pt>
                <c:pt idx="259">
                  <c:v>1.6981160958095539E-2</c:v>
                </c:pt>
                <c:pt idx="260">
                  <c:v>1.7073891032055023E-2</c:v>
                </c:pt>
                <c:pt idx="261">
                  <c:v>1.8227918766878237E-2</c:v>
                </c:pt>
                <c:pt idx="262">
                  <c:v>1.3409697669223208E-2</c:v>
                </c:pt>
                <c:pt idx="263">
                  <c:v>1.2470882531058613E-2</c:v>
                </c:pt>
                <c:pt idx="264">
                  <c:v>1.3698906633585571E-2</c:v>
                </c:pt>
                <c:pt idx="265">
                  <c:v>1.3038129577090617E-2</c:v>
                </c:pt>
                <c:pt idx="266">
                  <c:v>1.1797938225210971E-2</c:v>
                </c:pt>
                <c:pt idx="267">
                  <c:v>9.2250606728595634E-3</c:v>
                </c:pt>
                <c:pt idx="268">
                  <c:v>9.2363673631426554E-3</c:v>
                </c:pt>
                <c:pt idx="269">
                  <c:v>8.5185632860551516E-3</c:v>
                </c:pt>
                <c:pt idx="270">
                  <c:v>5.4359549663916262E-3</c:v>
                </c:pt>
                <c:pt idx="271">
                  <c:v>4.1501964974763658E-3</c:v>
                </c:pt>
                <c:pt idx="272">
                  <c:v>3.9187272173771244E-3</c:v>
                </c:pt>
                <c:pt idx="273">
                  <c:v>3.5937484347751234E-3</c:v>
                </c:pt>
                <c:pt idx="274">
                  <c:v>3.2992982581965297E-3</c:v>
                </c:pt>
                <c:pt idx="275">
                  <c:v>3.3074723764814091E-3</c:v>
                </c:pt>
                <c:pt idx="276">
                  <c:v>2.781594540175195E-3</c:v>
                </c:pt>
                <c:pt idx="277">
                  <c:v>3.5026146123086155E-3</c:v>
                </c:pt>
                <c:pt idx="278">
                  <c:v>3.2076852850455116E-3</c:v>
                </c:pt>
                <c:pt idx="279">
                  <c:v>3.0100421498633367E-3</c:v>
                </c:pt>
                <c:pt idx="280">
                  <c:v>1.5076073345032985E-3</c:v>
                </c:pt>
                <c:pt idx="281">
                  <c:v>1.2346375071081686E-3</c:v>
                </c:pt>
                <c:pt idx="282">
                  <c:v>7.5587692590364623E-4</c:v>
                </c:pt>
                <c:pt idx="283">
                  <c:v>6.3383310773781898E-4</c:v>
                </c:pt>
                <c:pt idx="284">
                  <c:v>1.2222112156649201E-3</c:v>
                </c:pt>
                <c:pt idx="285">
                  <c:v>3.6675892817134483E-3</c:v>
                </c:pt>
                <c:pt idx="286">
                  <c:v>5.1196964844832538E-3</c:v>
                </c:pt>
                <c:pt idx="287">
                  <c:v>6.9555480784100204E-3</c:v>
                </c:pt>
                <c:pt idx="288">
                  <c:v>8.7316221880074305E-3</c:v>
                </c:pt>
                <c:pt idx="289">
                  <c:v>1.0341941129210231E-2</c:v>
                </c:pt>
                <c:pt idx="290">
                  <c:v>1.1929999714929211E-2</c:v>
                </c:pt>
                <c:pt idx="291">
                  <c:v>1.3083688887221169E-2</c:v>
                </c:pt>
                <c:pt idx="292">
                  <c:v>1.44021895676273E-2</c:v>
                </c:pt>
                <c:pt idx="293">
                  <c:v>1.5904122092734445E-2</c:v>
                </c:pt>
                <c:pt idx="294">
                  <c:v>1.590646674571284E-2</c:v>
                </c:pt>
                <c:pt idx="295">
                  <c:v>1.4588752341975528E-2</c:v>
                </c:pt>
                <c:pt idx="296">
                  <c:v>1.0055260288056585E-2</c:v>
                </c:pt>
                <c:pt idx="297">
                  <c:v>1.2646597400741562E-2</c:v>
                </c:pt>
                <c:pt idx="298">
                  <c:v>1.1996347829595393E-2</c:v>
                </c:pt>
                <c:pt idx="299">
                  <c:v>5.1549957465271742E-3</c:v>
                </c:pt>
                <c:pt idx="300">
                  <c:v>5.3116825406545193E-3</c:v>
                </c:pt>
                <c:pt idx="301">
                  <c:v>9.9127467972784534E-3</c:v>
                </c:pt>
                <c:pt idx="302">
                  <c:v>1.2216651859870642E-2</c:v>
                </c:pt>
                <c:pt idx="303">
                  <c:v>9.1450243695321773E-3</c:v>
                </c:pt>
                <c:pt idx="304">
                  <c:v>1.8920472424356263E-2</c:v>
                </c:pt>
                <c:pt idx="305">
                  <c:v>1.8382606633635203E-2</c:v>
                </c:pt>
                <c:pt idx="306">
                  <c:v>2.4590630133874913E-2</c:v>
                </c:pt>
                <c:pt idx="307">
                  <c:v>2.9062037277093059E-2</c:v>
                </c:pt>
                <c:pt idx="308">
                  <c:v>4.2329139793268876E-2</c:v>
                </c:pt>
                <c:pt idx="309">
                  <c:v>5.3677023911823794E-2</c:v>
                </c:pt>
                <c:pt idx="310">
                  <c:v>5.0940183780325415E-2</c:v>
                </c:pt>
                <c:pt idx="311">
                  <c:v>4.8287236844766483E-2</c:v>
                </c:pt>
                <c:pt idx="312">
                  <c:v>5.411067584112883E-2</c:v>
                </c:pt>
                <c:pt idx="313">
                  <c:v>6.0300990836901595E-2</c:v>
                </c:pt>
                <c:pt idx="314">
                  <c:v>5.7801327532762327E-2</c:v>
                </c:pt>
                <c:pt idx="315">
                  <c:v>4.4897499658504397E-2</c:v>
                </c:pt>
                <c:pt idx="316">
                  <c:v>3.6825171467180964E-2</c:v>
                </c:pt>
                <c:pt idx="317">
                  <c:v>4.2075975183488906E-2</c:v>
                </c:pt>
                <c:pt idx="318">
                  <c:v>3.7687175587904048E-2</c:v>
                </c:pt>
                <c:pt idx="319">
                  <c:v>5.7982014089345987E-2</c:v>
                </c:pt>
                <c:pt idx="320">
                  <c:v>5.3507227739525445E-2</c:v>
                </c:pt>
                <c:pt idx="321">
                  <c:v>3.1821242538266327E-2</c:v>
                </c:pt>
                <c:pt idx="322">
                  <c:v>3.004879158526582E-2</c:v>
                </c:pt>
                <c:pt idx="323">
                  <c:v>2.7703136556749931E-2</c:v>
                </c:pt>
                <c:pt idx="324">
                  <c:v>2.4522488473796906E-2</c:v>
                </c:pt>
                <c:pt idx="325">
                  <c:v>2.7912265707776822E-2</c:v>
                </c:pt>
                <c:pt idx="326">
                  <c:v>2.2057230687496914E-2</c:v>
                </c:pt>
                <c:pt idx="327">
                  <c:v>1.9643548124598013E-2</c:v>
                </c:pt>
                <c:pt idx="328">
                  <c:v>1.4022236355504881E-2</c:v>
                </c:pt>
                <c:pt idx="329">
                  <c:v>1.6333710130829415E-2</c:v>
                </c:pt>
                <c:pt idx="330">
                  <c:v>1.4581630381247719E-2</c:v>
                </c:pt>
                <c:pt idx="331">
                  <c:v>1.4031821923465979E-2</c:v>
                </c:pt>
                <c:pt idx="332">
                  <c:v>1.5327424923331242E-2</c:v>
                </c:pt>
                <c:pt idx="333">
                  <c:v>1.5434917209006478E-2</c:v>
                </c:pt>
                <c:pt idx="334">
                  <c:v>1.5720633470023785E-2</c:v>
                </c:pt>
                <c:pt idx="335">
                  <c:v>1.5233864776684996E-2</c:v>
                </c:pt>
                <c:pt idx="336">
                  <c:v>1.4070537019708437E-2</c:v>
                </c:pt>
                <c:pt idx="337">
                  <c:v>1.2855624727424278E-2</c:v>
                </c:pt>
                <c:pt idx="338">
                  <c:v>1.3410123172485969E-2</c:v>
                </c:pt>
                <c:pt idx="339">
                  <c:v>1.157333471451394E-2</c:v>
                </c:pt>
                <c:pt idx="340">
                  <c:v>9.9686547737683571E-3</c:v>
                </c:pt>
                <c:pt idx="341">
                  <c:v>9.0725635191280518E-3</c:v>
                </c:pt>
                <c:pt idx="342">
                  <c:v>8.9459804496915853E-3</c:v>
                </c:pt>
                <c:pt idx="343">
                  <c:v>8.0712775187016753E-3</c:v>
                </c:pt>
                <c:pt idx="344">
                  <c:v>7.1723770637597715E-3</c:v>
                </c:pt>
                <c:pt idx="345">
                  <c:v>6.4216372270362847E-3</c:v>
                </c:pt>
                <c:pt idx="346">
                  <c:v>7.4184974646770707E-3</c:v>
                </c:pt>
                <c:pt idx="347">
                  <c:v>8.8335435353857211E-3</c:v>
                </c:pt>
                <c:pt idx="348">
                  <c:v>9.6342557638306146E-3</c:v>
                </c:pt>
                <c:pt idx="349">
                  <c:v>9.613422240757296E-3</c:v>
                </c:pt>
                <c:pt idx="350">
                  <c:v>7.901546434096891E-3</c:v>
                </c:pt>
                <c:pt idx="351">
                  <c:v>9.0318506112576843E-3</c:v>
                </c:pt>
                <c:pt idx="352">
                  <c:v>1.1435618288278717E-2</c:v>
                </c:pt>
                <c:pt idx="353">
                  <c:v>1.2197774894959318E-2</c:v>
                </c:pt>
                <c:pt idx="354">
                  <c:v>1.2591882739786477E-2</c:v>
                </c:pt>
                <c:pt idx="355">
                  <c:v>1.5368505056446338E-2</c:v>
                </c:pt>
                <c:pt idx="356">
                  <c:v>1.6385584256777004E-2</c:v>
                </c:pt>
                <c:pt idx="357">
                  <c:v>1.3868943881215446E-2</c:v>
                </c:pt>
                <c:pt idx="358">
                  <c:v>1.5052213128097435E-2</c:v>
                </c:pt>
                <c:pt idx="359">
                  <c:v>1.3717174363010386E-2</c:v>
                </c:pt>
                <c:pt idx="360">
                  <c:v>1.4407135369378625E-2</c:v>
                </c:pt>
                <c:pt idx="361">
                  <c:v>1.5497384346780402E-2</c:v>
                </c:pt>
                <c:pt idx="362">
                  <c:v>1.4600008811863165E-2</c:v>
                </c:pt>
                <c:pt idx="363">
                  <c:v>1.2258794754094176E-2</c:v>
                </c:pt>
                <c:pt idx="364">
                  <c:v>1.2404867913443115E-2</c:v>
                </c:pt>
                <c:pt idx="365">
                  <c:v>1.4057340371139459E-2</c:v>
                </c:pt>
                <c:pt idx="366">
                  <c:v>1.0833652488497198E-2</c:v>
                </c:pt>
                <c:pt idx="367">
                  <c:v>8.7881289865733327E-3</c:v>
                </c:pt>
                <c:pt idx="368">
                  <c:v>6.8394404197308608E-3</c:v>
                </c:pt>
                <c:pt idx="369">
                  <c:v>5.7813848679411309E-3</c:v>
                </c:pt>
                <c:pt idx="370">
                  <c:v>6.2969891303488951E-3</c:v>
                </c:pt>
                <c:pt idx="371">
                  <c:v>4.9551553392039654E-3</c:v>
                </c:pt>
                <c:pt idx="372">
                  <c:v>4.657952881184751E-3</c:v>
                </c:pt>
                <c:pt idx="373">
                  <c:v>4.4614405036174538E-3</c:v>
                </c:pt>
                <c:pt idx="374">
                  <c:v>2.9561181359659084E-3</c:v>
                </c:pt>
                <c:pt idx="375">
                  <c:v>3.1358620555192451E-3</c:v>
                </c:pt>
                <c:pt idx="376">
                  <c:v>2.5988975353960346E-3</c:v>
                </c:pt>
                <c:pt idx="377">
                  <c:v>2.5389232868228899E-3</c:v>
                </c:pt>
                <c:pt idx="378">
                  <c:v>4.087444667147987E-3</c:v>
                </c:pt>
                <c:pt idx="379">
                  <c:v>4.1683854433640869E-3</c:v>
                </c:pt>
                <c:pt idx="380">
                  <c:v>4.7353172648317617E-3</c:v>
                </c:pt>
                <c:pt idx="381">
                  <c:v>4.7860620579296097E-3</c:v>
                </c:pt>
                <c:pt idx="382">
                  <c:v>5.102220951276281E-3</c:v>
                </c:pt>
                <c:pt idx="383">
                  <c:v>5.4817006883479992E-3</c:v>
                </c:pt>
                <c:pt idx="384">
                  <c:v>5.8698779411386253E-3</c:v>
                </c:pt>
                <c:pt idx="385">
                  <c:v>5.9156148667734183E-3</c:v>
                </c:pt>
                <c:pt idx="386">
                  <c:v>5.2384630930990541E-3</c:v>
                </c:pt>
                <c:pt idx="387">
                  <c:v>5.1796290205036507E-3</c:v>
                </c:pt>
                <c:pt idx="388">
                  <c:v>5.7619533083538279E-3</c:v>
                </c:pt>
                <c:pt idx="389">
                  <c:v>5.7211278031492436E-3</c:v>
                </c:pt>
                <c:pt idx="390">
                  <c:v>5.5897339484615623E-3</c:v>
                </c:pt>
                <c:pt idx="391">
                  <c:v>6.4048471033451631E-3</c:v>
                </c:pt>
                <c:pt idx="392">
                  <c:v>7.9262354931812183E-3</c:v>
                </c:pt>
                <c:pt idx="393">
                  <c:v>1.0356694649865678E-2</c:v>
                </c:pt>
                <c:pt idx="394">
                  <c:v>9.8677255183109904E-3</c:v>
                </c:pt>
                <c:pt idx="395">
                  <c:v>1.0397609129004604E-2</c:v>
                </c:pt>
                <c:pt idx="396">
                  <c:v>8.976411781353397E-3</c:v>
                </c:pt>
                <c:pt idx="397">
                  <c:v>5.736229697385865E-3</c:v>
                </c:pt>
                <c:pt idx="398">
                  <c:v>5.0095491878219675E-3</c:v>
                </c:pt>
                <c:pt idx="399">
                  <c:v>4.7629458698029668E-3</c:v>
                </c:pt>
                <c:pt idx="400">
                  <c:v>4.1835615091671127E-3</c:v>
                </c:pt>
                <c:pt idx="401">
                  <c:v>5.9201978263310299E-3</c:v>
                </c:pt>
                <c:pt idx="402">
                  <c:v>7.1078484960764377E-3</c:v>
                </c:pt>
                <c:pt idx="403">
                  <c:v>8.0243703917373017E-3</c:v>
                </c:pt>
                <c:pt idx="404">
                  <c:v>8.8412275248462343E-3</c:v>
                </c:pt>
                <c:pt idx="405">
                  <c:v>1.0255762171730158E-2</c:v>
                </c:pt>
                <c:pt idx="406">
                  <c:v>1.0735992961038724E-2</c:v>
                </c:pt>
                <c:pt idx="407">
                  <c:v>1.1880639650800287E-2</c:v>
                </c:pt>
                <c:pt idx="408">
                  <c:v>1.2527169638185988E-2</c:v>
                </c:pt>
                <c:pt idx="409">
                  <c:v>1.4322033249298561E-2</c:v>
                </c:pt>
                <c:pt idx="410">
                  <c:v>1.5460772709724032E-2</c:v>
                </c:pt>
                <c:pt idx="411">
                  <c:v>1.6038240660828477E-2</c:v>
                </c:pt>
                <c:pt idx="412">
                  <c:v>1.2905297749595424E-2</c:v>
                </c:pt>
                <c:pt idx="413">
                  <c:v>1.1336038637349827E-2</c:v>
                </c:pt>
                <c:pt idx="414">
                  <c:v>1.0099253909999658E-2</c:v>
                </c:pt>
                <c:pt idx="415">
                  <c:v>9.4259420905302895E-3</c:v>
                </c:pt>
                <c:pt idx="416">
                  <c:v>7.7657563619789143E-3</c:v>
                </c:pt>
                <c:pt idx="417">
                  <c:v>7.0495309900907238E-3</c:v>
                </c:pt>
                <c:pt idx="418">
                  <c:v>7.8635661284915878E-3</c:v>
                </c:pt>
                <c:pt idx="419">
                  <c:v>6.5697450464091301E-3</c:v>
                </c:pt>
                <c:pt idx="420">
                  <c:v>5.2256138166043168E-3</c:v>
                </c:pt>
                <c:pt idx="421">
                  <c:v>5.6974471605564887E-3</c:v>
                </c:pt>
                <c:pt idx="422">
                  <c:v>5.3227988498160475E-3</c:v>
                </c:pt>
                <c:pt idx="423">
                  <c:v>5.9195464800786803E-3</c:v>
                </c:pt>
                <c:pt idx="424">
                  <c:v>6.0905661100434686E-3</c:v>
                </c:pt>
                <c:pt idx="425">
                  <c:v>5.5651363835793515E-3</c:v>
                </c:pt>
                <c:pt idx="426">
                  <c:v>5.248513199094914E-3</c:v>
                </c:pt>
                <c:pt idx="427">
                  <c:v>3.8258052786655701E-3</c:v>
                </c:pt>
                <c:pt idx="428">
                  <c:v>3.2374341896175989E-3</c:v>
                </c:pt>
                <c:pt idx="429">
                  <c:v>2.430561987747484E-3</c:v>
                </c:pt>
                <c:pt idx="430">
                  <c:v>1.7528547699848373E-3</c:v>
                </c:pt>
                <c:pt idx="431">
                  <c:v>1.1876919798524978E-3</c:v>
                </c:pt>
                <c:pt idx="432">
                  <c:v>6.8055323586340105E-4</c:v>
                </c:pt>
                <c:pt idx="433">
                  <c:v>3.4288936673155748E-4</c:v>
                </c:pt>
                <c:pt idx="434">
                  <c:v>8.0810800487224148E-4</c:v>
                </c:pt>
                <c:pt idx="435">
                  <c:v>8.2704686094313396E-4</c:v>
                </c:pt>
                <c:pt idx="436">
                  <c:v>7.4229131596389953E-4</c:v>
                </c:pt>
                <c:pt idx="437">
                  <c:v>1.1681969736804143E-3</c:v>
                </c:pt>
                <c:pt idx="438">
                  <c:v>1.7500530732815663E-3</c:v>
                </c:pt>
                <c:pt idx="439">
                  <c:v>1.7382682654668851E-3</c:v>
                </c:pt>
                <c:pt idx="440">
                  <c:v>1.1930752190600147E-3</c:v>
                </c:pt>
                <c:pt idx="441">
                  <c:v>1.6607504612378252E-3</c:v>
                </c:pt>
                <c:pt idx="442">
                  <c:v>1.5052378639746019E-3</c:v>
                </c:pt>
                <c:pt idx="443">
                  <c:v>1.7401120924124612E-3</c:v>
                </c:pt>
                <c:pt idx="444">
                  <c:v>2.4996532269161427E-3</c:v>
                </c:pt>
                <c:pt idx="445">
                  <c:v>2.8164418724018563E-3</c:v>
                </c:pt>
                <c:pt idx="446">
                  <c:v>2.0462816742398316E-3</c:v>
                </c:pt>
                <c:pt idx="447">
                  <c:v>2.2647285383224549E-3</c:v>
                </c:pt>
                <c:pt idx="448">
                  <c:v>2.504428428515336E-3</c:v>
                </c:pt>
                <c:pt idx="449">
                  <c:v>2.345213851228059E-3</c:v>
                </c:pt>
                <c:pt idx="450">
                  <c:v>1.7500715342641615E-3</c:v>
                </c:pt>
                <c:pt idx="451">
                  <c:v>2.5214930978268587E-3</c:v>
                </c:pt>
                <c:pt idx="452">
                  <c:v>2.7521227588031705E-3</c:v>
                </c:pt>
                <c:pt idx="453">
                  <c:v>3.0355790368803335E-3</c:v>
                </c:pt>
                <c:pt idx="454">
                  <c:v>2.4909894248754047E-3</c:v>
                </c:pt>
                <c:pt idx="455">
                  <c:v>2.1948876013610373E-3</c:v>
                </c:pt>
                <c:pt idx="456">
                  <c:v>2.4282534025389635E-3</c:v>
                </c:pt>
                <c:pt idx="457">
                  <c:v>2.771556713814652E-3</c:v>
                </c:pt>
                <c:pt idx="458">
                  <c:v>3.0137180477132798E-3</c:v>
                </c:pt>
                <c:pt idx="459">
                  <c:v>3.976467553711574E-3</c:v>
                </c:pt>
                <c:pt idx="460">
                  <c:v>5.8919938324113984E-3</c:v>
                </c:pt>
                <c:pt idx="461">
                  <c:v>5.8251321507766423E-3</c:v>
                </c:pt>
                <c:pt idx="462">
                  <c:v>4.0091913803666102E-3</c:v>
                </c:pt>
                <c:pt idx="463">
                  <c:v>5.1178420611107372E-3</c:v>
                </c:pt>
                <c:pt idx="464">
                  <c:v>5.1811394372751679E-3</c:v>
                </c:pt>
                <c:pt idx="465">
                  <c:v>6.0578663101768697E-3</c:v>
                </c:pt>
                <c:pt idx="466">
                  <c:v>5.8740040944105206E-3</c:v>
                </c:pt>
                <c:pt idx="467">
                  <c:v>6.3281813608121211E-3</c:v>
                </c:pt>
                <c:pt idx="468">
                  <c:v>8.6372837445860481E-3</c:v>
                </c:pt>
                <c:pt idx="469">
                  <c:v>9.162064815313866E-3</c:v>
                </c:pt>
                <c:pt idx="470">
                  <c:v>9.5641441979816121E-3</c:v>
                </c:pt>
                <c:pt idx="471">
                  <c:v>8.3399167997660235E-3</c:v>
                </c:pt>
                <c:pt idx="472">
                  <c:v>1.0448172269282375E-2</c:v>
                </c:pt>
                <c:pt idx="473">
                  <c:v>1.2013981818502932E-2</c:v>
                </c:pt>
                <c:pt idx="474">
                  <c:v>1.3590196045888653E-2</c:v>
                </c:pt>
                <c:pt idx="475">
                  <c:v>1.6617235024840273E-2</c:v>
                </c:pt>
                <c:pt idx="476">
                  <c:v>2.1646688767570681E-2</c:v>
                </c:pt>
                <c:pt idx="477">
                  <c:v>2.1464909388696791E-2</c:v>
                </c:pt>
                <c:pt idx="478">
                  <c:v>1.9321019984415929E-2</c:v>
                </c:pt>
                <c:pt idx="479">
                  <c:v>2.3328269574540282E-2</c:v>
                </c:pt>
                <c:pt idx="480">
                  <c:v>2.2655560793998521E-2</c:v>
                </c:pt>
                <c:pt idx="481">
                  <c:v>1.8402843153473944E-2</c:v>
                </c:pt>
                <c:pt idx="482">
                  <c:v>1.6506886394380166E-2</c:v>
                </c:pt>
                <c:pt idx="483">
                  <c:v>1.5642467169037656E-2</c:v>
                </c:pt>
                <c:pt idx="484">
                  <c:v>1.2444136214367659E-2</c:v>
                </c:pt>
                <c:pt idx="485">
                  <c:v>1.388885587263259E-2</c:v>
                </c:pt>
                <c:pt idx="486">
                  <c:v>1.7249261400925045E-2</c:v>
                </c:pt>
                <c:pt idx="487">
                  <c:v>1.6588831984501312E-2</c:v>
                </c:pt>
                <c:pt idx="488">
                  <c:v>1.4052335382434342E-2</c:v>
                </c:pt>
                <c:pt idx="489">
                  <c:v>1.1058923177420344E-2</c:v>
                </c:pt>
                <c:pt idx="490">
                  <c:v>8.1519465548682748E-3</c:v>
                </c:pt>
                <c:pt idx="491">
                  <c:v>7.7896874095142385E-3</c:v>
                </c:pt>
                <c:pt idx="492">
                  <c:v>9.6562083849112169E-3</c:v>
                </c:pt>
                <c:pt idx="493">
                  <c:v>8.7648161071721391E-3</c:v>
                </c:pt>
                <c:pt idx="494">
                  <c:v>7.3020402964247503E-3</c:v>
                </c:pt>
                <c:pt idx="495">
                  <c:v>6.1319315256433233E-3</c:v>
                </c:pt>
                <c:pt idx="496">
                  <c:v>6.609345551022416E-3</c:v>
                </c:pt>
                <c:pt idx="497">
                  <c:v>6.3022054659357752E-3</c:v>
                </c:pt>
                <c:pt idx="498">
                  <c:v>5.6081549786911201E-3</c:v>
                </c:pt>
                <c:pt idx="499">
                  <c:v>6.6818679228209206E-3</c:v>
                </c:pt>
                <c:pt idx="500">
                  <c:v>6.3690192812462919E-3</c:v>
                </c:pt>
                <c:pt idx="501">
                  <c:v>3.8881343233243839E-3</c:v>
                </c:pt>
                <c:pt idx="502">
                  <c:v>2.4253517752269474E-3</c:v>
                </c:pt>
                <c:pt idx="503">
                  <c:v>3.0014160227801552E-3</c:v>
                </c:pt>
                <c:pt idx="504">
                  <c:v>2.017636447447456E-3</c:v>
                </c:pt>
                <c:pt idx="505">
                  <c:v>3.9954731250642916E-3</c:v>
                </c:pt>
                <c:pt idx="506">
                  <c:v>3.3326195101063046E-3</c:v>
                </c:pt>
                <c:pt idx="507">
                  <c:v>2.8085827147361383E-3</c:v>
                </c:pt>
                <c:pt idx="508">
                  <c:v>5.1184188633166825E-3</c:v>
                </c:pt>
                <c:pt idx="509">
                  <c:v>8.5747365251705246E-3</c:v>
                </c:pt>
                <c:pt idx="510">
                  <c:v>1.5550079210335249E-2</c:v>
                </c:pt>
                <c:pt idx="511">
                  <c:v>9.0650210881164494E-3</c:v>
                </c:pt>
                <c:pt idx="512">
                  <c:v>5.7601604610766719E-3</c:v>
                </c:pt>
                <c:pt idx="513">
                  <c:v>4.5183704710032467E-3</c:v>
                </c:pt>
                <c:pt idx="514">
                  <c:v>3.5924411784263423E-3</c:v>
                </c:pt>
                <c:pt idx="515">
                  <c:v>5.3997382595341835E-3</c:v>
                </c:pt>
                <c:pt idx="516">
                  <c:v>4.5915588181448599E-3</c:v>
                </c:pt>
                <c:pt idx="517">
                  <c:v>5.512575833283408E-3</c:v>
                </c:pt>
                <c:pt idx="518">
                  <c:v>8.4456889465621306E-3</c:v>
                </c:pt>
                <c:pt idx="519">
                  <c:v>1.6404754269992445E-3</c:v>
                </c:pt>
                <c:pt idx="520">
                  <c:v>1.5978521833271996E-3</c:v>
                </c:pt>
                <c:pt idx="521">
                  <c:v>1.1291003223962641E-3</c:v>
                </c:pt>
                <c:pt idx="522">
                  <c:v>7.7503140815536598E-4</c:v>
                </c:pt>
                <c:pt idx="523">
                  <c:v>3.1621869143412908E-4</c:v>
                </c:pt>
                <c:pt idx="524">
                  <c:v>3.4069557971368126E-4</c:v>
                </c:pt>
                <c:pt idx="525">
                  <c:v>2.9726196806784973E-4</c:v>
                </c:pt>
                <c:pt idx="526">
                  <c:v>2.1976802999593229E-4</c:v>
                </c:pt>
                <c:pt idx="527">
                  <c:v>2.8015383323629647E-4</c:v>
                </c:pt>
                <c:pt idx="528">
                  <c:v>3.1392384659207929E-4</c:v>
                </c:pt>
                <c:pt idx="529">
                  <c:v>7.4656228166807318E-4</c:v>
                </c:pt>
                <c:pt idx="530">
                  <c:v>9.4419909975206918E-4</c:v>
                </c:pt>
                <c:pt idx="531">
                  <c:v>9.6989524809801243E-4</c:v>
                </c:pt>
                <c:pt idx="532">
                  <c:v>8.2654467567871666E-4</c:v>
                </c:pt>
                <c:pt idx="533">
                  <c:v>1.2629755329356565E-4</c:v>
                </c:pt>
                <c:pt idx="534">
                  <c:v>1.4297570311605766E-6</c:v>
                </c:pt>
                <c:pt idx="535">
                  <c:v>4.3534081991236935E-7</c:v>
                </c:pt>
                <c:pt idx="536">
                  <c:v>2.5416123278664737E-5</c:v>
                </c:pt>
                <c:pt idx="537">
                  <c:v>7.584739476034847E-6</c:v>
                </c:pt>
                <c:pt idx="538">
                  <c:v>4.3414409448971122E-4</c:v>
                </c:pt>
                <c:pt idx="539">
                  <c:v>4.6459499966057435E-4</c:v>
                </c:pt>
                <c:pt idx="540">
                  <c:v>5.6553361560631539E-4</c:v>
                </c:pt>
                <c:pt idx="541">
                  <c:v>1.3568624128291666E-3</c:v>
                </c:pt>
                <c:pt idx="542">
                  <c:v>1.6519608976431062E-3</c:v>
                </c:pt>
                <c:pt idx="543">
                  <c:v>2.0648190892244029E-3</c:v>
                </c:pt>
                <c:pt idx="544">
                  <c:v>1.8819874111848873E-3</c:v>
                </c:pt>
                <c:pt idx="545">
                  <c:v>3.0071769873903564E-3</c:v>
                </c:pt>
                <c:pt idx="546">
                  <c:v>3.0896175199175498E-3</c:v>
                </c:pt>
                <c:pt idx="547">
                  <c:v>1.3703728809923092E-3</c:v>
                </c:pt>
                <c:pt idx="548">
                  <c:v>1.9489805107280123E-3</c:v>
                </c:pt>
                <c:pt idx="549">
                  <c:v>3.9733950328503503E-3</c:v>
                </c:pt>
                <c:pt idx="550">
                  <c:v>6.6287398095941702E-3</c:v>
                </c:pt>
                <c:pt idx="551">
                  <c:v>5.3336558860645634E-3</c:v>
                </c:pt>
                <c:pt idx="552">
                  <c:v>7.8131413052274744E-3</c:v>
                </c:pt>
                <c:pt idx="553">
                  <c:v>7.3038303298214556E-3</c:v>
                </c:pt>
                <c:pt idx="554">
                  <c:v>1.0673603915012804E-2</c:v>
                </c:pt>
                <c:pt idx="555">
                  <c:v>1.3442525138798584E-2</c:v>
                </c:pt>
                <c:pt idx="556">
                  <c:v>1.747570978487354E-2</c:v>
                </c:pt>
                <c:pt idx="557">
                  <c:v>2.5499899638647884E-2</c:v>
                </c:pt>
                <c:pt idx="558">
                  <c:v>2.4879440716394287E-2</c:v>
                </c:pt>
                <c:pt idx="559">
                  <c:v>2.3482366997459869E-2</c:v>
                </c:pt>
                <c:pt idx="560">
                  <c:v>2.7606170302968643E-2</c:v>
                </c:pt>
                <c:pt idx="561">
                  <c:v>3.0198741520707173E-2</c:v>
                </c:pt>
                <c:pt idx="562">
                  <c:v>3.0132649798335794E-2</c:v>
                </c:pt>
                <c:pt idx="563">
                  <c:v>2.1062836910818093E-2</c:v>
                </c:pt>
                <c:pt idx="564">
                  <c:v>1.5485990017343307E-2</c:v>
                </c:pt>
                <c:pt idx="565">
                  <c:v>1.5616800555084284E-2</c:v>
                </c:pt>
                <c:pt idx="566">
                  <c:v>1.0628106577833873E-2</c:v>
                </c:pt>
                <c:pt idx="567">
                  <c:v>2.1553733526296737E-2</c:v>
                </c:pt>
                <c:pt idx="568">
                  <c:v>1.9975768607665322E-2</c:v>
                </c:pt>
                <c:pt idx="569">
                  <c:v>9.3906855058306805E-3</c:v>
                </c:pt>
                <c:pt idx="570">
                  <c:v>8.9391129992756283E-3</c:v>
                </c:pt>
                <c:pt idx="571">
                  <c:v>7.6462103215178094E-3</c:v>
                </c:pt>
                <c:pt idx="572">
                  <c:v>6.4094660092279742E-3</c:v>
                </c:pt>
                <c:pt idx="573">
                  <c:v>7.4575857944593768E-3</c:v>
                </c:pt>
                <c:pt idx="574">
                  <c:v>3.6416142888990944E-3</c:v>
                </c:pt>
                <c:pt idx="575">
                  <c:v>2.0344385113113621E-3</c:v>
                </c:pt>
                <c:pt idx="576">
                  <c:v>6.5888088381091468E-4</c:v>
                </c:pt>
                <c:pt idx="577">
                  <c:v>1.9165358608714252E-3</c:v>
                </c:pt>
                <c:pt idx="578">
                  <c:v>1.2765380373536415E-3</c:v>
                </c:pt>
                <c:pt idx="579">
                  <c:v>9.7817199305432075E-4</c:v>
                </c:pt>
                <c:pt idx="580">
                  <c:v>1.3042221839343758E-3</c:v>
                </c:pt>
                <c:pt idx="581">
                  <c:v>1.2105596791570979E-3</c:v>
                </c:pt>
                <c:pt idx="582">
                  <c:v>1.8758839033193833E-3</c:v>
                </c:pt>
                <c:pt idx="583">
                  <c:v>1.5268767765173319E-3</c:v>
                </c:pt>
                <c:pt idx="584">
                  <c:v>9.8362265801469522E-4</c:v>
                </c:pt>
                <c:pt idx="585">
                  <c:v>1.1073567244645711E-3</c:v>
                </c:pt>
                <c:pt idx="586">
                  <c:v>1.3498688161511984E-3</c:v>
                </c:pt>
                <c:pt idx="587">
                  <c:v>1.1811339817952304E-3</c:v>
                </c:pt>
                <c:pt idx="588">
                  <c:v>1.0462132311064552E-3</c:v>
                </c:pt>
                <c:pt idx="589">
                  <c:v>1.0340440177690879E-3</c:v>
                </c:pt>
                <c:pt idx="590">
                  <c:v>1.1718793791217468E-3</c:v>
                </c:pt>
                <c:pt idx="591">
                  <c:v>8.7385515310002364E-4</c:v>
                </c:pt>
                <c:pt idx="592">
                  <c:v>7.5371982823204027E-4</c:v>
                </c:pt>
                <c:pt idx="593">
                  <c:v>5.7950389201393492E-4</c:v>
                </c:pt>
                <c:pt idx="594">
                  <c:v>9.505494471876404E-4</c:v>
                </c:pt>
                <c:pt idx="595">
                  <c:v>1.2740217433033026E-3</c:v>
                </c:pt>
                <c:pt idx="596">
                  <c:v>1.4052246872295134E-3</c:v>
                </c:pt>
                <c:pt idx="597">
                  <c:v>1.8378135274232043E-3</c:v>
                </c:pt>
                <c:pt idx="598">
                  <c:v>1.1998378677402213E-3</c:v>
                </c:pt>
                <c:pt idx="599">
                  <c:v>2.2692311543433107E-3</c:v>
                </c:pt>
                <c:pt idx="600">
                  <c:v>2.7857331972356912E-3</c:v>
                </c:pt>
                <c:pt idx="601">
                  <c:v>3.7309504725426632E-3</c:v>
                </c:pt>
                <c:pt idx="602">
                  <c:v>3.9981778300961952E-3</c:v>
                </c:pt>
                <c:pt idx="603">
                  <c:v>5.6204048720734966E-3</c:v>
                </c:pt>
                <c:pt idx="604">
                  <c:v>6.4246380455353098E-3</c:v>
                </c:pt>
                <c:pt idx="605">
                  <c:v>6.0500002596295139E-3</c:v>
                </c:pt>
                <c:pt idx="606">
                  <c:v>6.902521695503345E-3</c:v>
                </c:pt>
                <c:pt idx="607">
                  <c:v>6.3498102790263949E-3</c:v>
                </c:pt>
                <c:pt idx="608">
                  <c:v>6.6900831591572181E-3</c:v>
                </c:pt>
                <c:pt idx="609">
                  <c:v>7.5932966684337418E-3</c:v>
                </c:pt>
                <c:pt idx="610">
                  <c:v>6.6382821448979024E-3</c:v>
                </c:pt>
                <c:pt idx="611">
                  <c:v>4.9833202837295922E-3</c:v>
                </c:pt>
                <c:pt idx="612">
                  <c:v>6.1647426232113046E-3</c:v>
                </c:pt>
                <c:pt idx="613">
                  <c:v>6.6907479766653245E-3</c:v>
                </c:pt>
                <c:pt idx="614">
                  <c:v>4.0127602426953454E-3</c:v>
                </c:pt>
                <c:pt idx="615">
                  <c:v>3.6964717849690527E-3</c:v>
                </c:pt>
                <c:pt idx="616">
                  <c:v>2.2436028444607157E-3</c:v>
                </c:pt>
                <c:pt idx="617">
                  <c:v>1.7905580303529047E-3</c:v>
                </c:pt>
                <c:pt idx="618">
                  <c:v>2.7767458251899656E-3</c:v>
                </c:pt>
                <c:pt idx="619">
                  <c:v>2.4525569882567519E-3</c:v>
                </c:pt>
                <c:pt idx="620">
                  <c:v>2.0991312354363191E-3</c:v>
                </c:pt>
                <c:pt idx="621">
                  <c:v>1.9558227113607293E-3</c:v>
                </c:pt>
                <c:pt idx="622">
                  <c:v>1.9146488440288996E-3</c:v>
                </c:pt>
                <c:pt idx="623">
                  <c:v>2.1677027991407354E-3</c:v>
                </c:pt>
                <c:pt idx="624">
                  <c:v>1.4091664634032991E-3</c:v>
                </c:pt>
                <c:pt idx="625">
                  <c:v>1.398272087309701E-3</c:v>
                </c:pt>
                <c:pt idx="626">
                  <c:v>2.3192595462455624E-3</c:v>
                </c:pt>
                <c:pt idx="627">
                  <c:v>2.6133223080070066E-3</c:v>
                </c:pt>
                <c:pt idx="628">
                  <c:v>2.2870083414616351E-3</c:v>
                </c:pt>
                <c:pt idx="629">
                  <c:v>1.5478895811982746E-3</c:v>
                </c:pt>
                <c:pt idx="630">
                  <c:v>1.3563435653604994E-3</c:v>
                </c:pt>
                <c:pt idx="631">
                  <c:v>1.3352264746476215E-3</c:v>
                </c:pt>
                <c:pt idx="632">
                  <c:v>1.2720417381169623E-3</c:v>
                </c:pt>
                <c:pt idx="633">
                  <c:v>1.2660389610051922E-3</c:v>
                </c:pt>
                <c:pt idx="634">
                  <c:v>1.226607366070056E-3</c:v>
                </c:pt>
                <c:pt idx="635">
                  <c:v>1.1356664861011658E-3</c:v>
                </c:pt>
                <c:pt idx="636">
                  <c:v>8.3303854996653437E-4</c:v>
                </c:pt>
                <c:pt idx="637">
                  <c:v>6.4125039164408067E-4</c:v>
                </c:pt>
                <c:pt idx="638">
                  <c:v>3.7750234841224783E-4</c:v>
                </c:pt>
                <c:pt idx="639">
                  <c:v>3.0021292962864328E-4</c:v>
                </c:pt>
                <c:pt idx="640">
                  <c:v>7.9820287780011116E-4</c:v>
                </c:pt>
                <c:pt idx="641">
                  <c:v>1.7539650771537137E-3</c:v>
                </c:pt>
                <c:pt idx="642">
                  <c:v>1.2525637627064238E-3</c:v>
                </c:pt>
                <c:pt idx="643">
                  <c:v>1.4629309793882663E-3</c:v>
                </c:pt>
                <c:pt idx="644">
                  <c:v>1.0434551247578839E-3</c:v>
                </c:pt>
                <c:pt idx="645">
                  <c:v>5.5713368154385414E-4</c:v>
                </c:pt>
                <c:pt idx="646">
                  <c:v>9.5047302424366206E-4</c:v>
                </c:pt>
                <c:pt idx="647">
                  <c:v>7.235980092078092E-4</c:v>
                </c:pt>
                <c:pt idx="648">
                  <c:v>4.6852030453970784E-4</c:v>
                </c:pt>
                <c:pt idx="649">
                  <c:v>2.9103603179390643E-4</c:v>
                </c:pt>
                <c:pt idx="650">
                  <c:v>4.9130458358516513E-4</c:v>
                </c:pt>
                <c:pt idx="651">
                  <c:v>8.3694459528955382E-4</c:v>
                </c:pt>
                <c:pt idx="652">
                  <c:v>9.8864330671961952E-4</c:v>
                </c:pt>
                <c:pt idx="653">
                  <c:v>1.7681679952992625E-3</c:v>
                </c:pt>
                <c:pt idx="654">
                  <c:v>1.9370870137162997E-3</c:v>
                </c:pt>
                <c:pt idx="655">
                  <c:v>2.0160682825468472E-3</c:v>
                </c:pt>
                <c:pt idx="656">
                  <c:v>2.0839055900341093E-3</c:v>
                </c:pt>
                <c:pt idx="657">
                  <c:v>1.6403802914332652E-3</c:v>
                </c:pt>
                <c:pt idx="658">
                  <c:v>2.2861001408767023E-3</c:v>
                </c:pt>
                <c:pt idx="659">
                  <c:v>2.921586236006829E-3</c:v>
                </c:pt>
                <c:pt idx="660">
                  <c:v>2.5796529973994404E-3</c:v>
                </c:pt>
                <c:pt idx="661">
                  <c:v>2.4482556740541644E-3</c:v>
                </c:pt>
                <c:pt idx="662">
                  <c:v>2.3166985751029308E-3</c:v>
                </c:pt>
                <c:pt idx="663">
                  <c:v>2.5835367218120572E-3</c:v>
                </c:pt>
                <c:pt idx="664">
                  <c:v>2.0446679894629244E-3</c:v>
                </c:pt>
                <c:pt idx="665">
                  <c:v>2.5902144225485452E-3</c:v>
                </c:pt>
                <c:pt idx="666">
                  <c:v>3.275058385201108E-3</c:v>
                </c:pt>
                <c:pt idx="667">
                  <c:v>3.0870796030969235E-3</c:v>
                </c:pt>
                <c:pt idx="668">
                  <c:v>2.0695439608925197E-3</c:v>
                </c:pt>
                <c:pt idx="669">
                  <c:v>2.0630858315972386E-3</c:v>
                </c:pt>
                <c:pt idx="670">
                  <c:v>2.000715374717037E-3</c:v>
                </c:pt>
                <c:pt idx="671">
                  <c:v>2.0601916357278452E-3</c:v>
                </c:pt>
                <c:pt idx="672">
                  <c:v>2.2929136391043911E-3</c:v>
                </c:pt>
                <c:pt idx="673">
                  <c:v>1.8349301749553456E-3</c:v>
                </c:pt>
                <c:pt idx="674">
                  <c:v>1.2820093377645086E-3</c:v>
                </c:pt>
                <c:pt idx="675">
                  <c:v>4.7514858023372375E-4</c:v>
                </c:pt>
                <c:pt idx="676">
                  <c:v>2.2082068408707319E-4</c:v>
                </c:pt>
                <c:pt idx="677">
                  <c:v>4.3077904063909362E-5</c:v>
                </c:pt>
                <c:pt idx="678">
                  <c:v>2.0548438858463456E-5</c:v>
                </c:pt>
                <c:pt idx="679">
                  <c:v>2.2702062498392267E-4</c:v>
                </c:pt>
                <c:pt idx="680">
                  <c:v>2.1744838823447373E-4</c:v>
                </c:pt>
                <c:pt idx="681">
                  <c:v>4.4174384434184338E-4</c:v>
                </c:pt>
                <c:pt idx="682">
                  <c:v>2.3282066005554273E-4</c:v>
                </c:pt>
                <c:pt idx="683">
                  <c:v>2.7726286737255016E-4</c:v>
                </c:pt>
                <c:pt idx="684">
                  <c:v>6.0037939661441693E-4</c:v>
                </c:pt>
                <c:pt idx="685">
                  <c:v>3.3407321577917887E-4</c:v>
                </c:pt>
                <c:pt idx="686">
                  <c:v>3.5278813128549347E-4</c:v>
                </c:pt>
                <c:pt idx="687">
                  <c:v>4.4303694809319331E-4</c:v>
                </c:pt>
                <c:pt idx="688">
                  <c:v>6.8368363092005712E-4</c:v>
                </c:pt>
                <c:pt idx="689">
                  <c:v>5.2067849648658731E-4</c:v>
                </c:pt>
                <c:pt idx="690">
                  <c:v>1.139169982167108E-3</c:v>
                </c:pt>
                <c:pt idx="691">
                  <c:v>1.4201594642016065E-3</c:v>
                </c:pt>
                <c:pt idx="692">
                  <c:v>7.2399374381169543E-4</c:v>
                </c:pt>
                <c:pt idx="693">
                  <c:v>7.2922554702070381E-4</c:v>
                </c:pt>
                <c:pt idx="694">
                  <c:v>3.3869464715599915E-4</c:v>
                </c:pt>
                <c:pt idx="695">
                  <c:v>2.2087368459303294E-4</c:v>
                </c:pt>
                <c:pt idx="696">
                  <c:v>3.1519883296678348E-4</c:v>
                </c:pt>
                <c:pt idx="697">
                  <c:v>5.7357404890884321E-4</c:v>
                </c:pt>
                <c:pt idx="698">
                  <c:v>1.1488667885768537E-3</c:v>
                </c:pt>
                <c:pt idx="699">
                  <c:v>4.2748725800324143E-4</c:v>
                </c:pt>
                <c:pt idx="700">
                  <c:v>3.748951925411647E-5</c:v>
                </c:pt>
                <c:pt idx="701">
                  <c:v>1.5586920205897907E-5</c:v>
                </c:pt>
                <c:pt idx="702">
                  <c:v>1.4293241233614517E-4</c:v>
                </c:pt>
                <c:pt idx="703">
                  <c:v>6.7100971797995121E-5</c:v>
                </c:pt>
                <c:pt idx="704">
                  <c:v>2.4013541876282555E-5</c:v>
                </c:pt>
                <c:pt idx="705">
                  <c:v>2.5936347738915137E-7</c:v>
                </c:pt>
                <c:pt idx="706">
                  <c:v>2.6392228537317879E-5</c:v>
                </c:pt>
                <c:pt idx="707">
                  <c:v>1.8290073035523809E-4</c:v>
                </c:pt>
                <c:pt idx="708">
                  <c:v>4.713683801640946E-4</c:v>
                </c:pt>
                <c:pt idx="709">
                  <c:v>9.0892661962269018E-4</c:v>
                </c:pt>
                <c:pt idx="710">
                  <c:v>2.1450108314779244E-4</c:v>
                </c:pt>
                <c:pt idx="711">
                  <c:v>6.9306906464175911E-4</c:v>
                </c:pt>
                <c:pt idx="712">
                  <c:v>1.0774087023084737E-3</c:v>
                </c:pt>
                <c:pt idx="713">
                  <c:v>2.0992683549362966E-3</c:v>
                </c:pt>
                <c:pt idx="714">
                  <c:v>1.5049643050248013E-3</c:v>
                </c:pt>
                <c:pt idx="715">
                  <c:v>1.4271783051034242E-3</c:v>
                </c:pt>
                <c:pt idx="716">
                  <c:v>1.4107879504759969E-3</c:v>
                </c:pt>
                <c:pt idx="717">
                  <c:v>1.0504232074717451E-3</c:v>
                </c:pt>
                <c:pt idx="718">
                  <c:v>1.3874245211518501E-3</c:v>
                </c:pt>
                <c:pt idx="719">
                  <c:v>1.4139757714993614E-3</c:v>
                </c:pt>
                <c:pt idx="720">
                  <c:v>1.942118315650506E-3</c:v>
                </c:pt>
                <c:pt idx="721">
                  <c:v>3.1787516675865169E-3</c:v>
                </c:pt>
                <c:pt idx="722">
                  <c:v>4.4109931795510105E-3</c:v>
                </c:pt>
                <c:pt idx="723">
                  <c:v>6.2010834929216918E-3</c:v>
                </c:pt>
                <c:pt idx="724">
                  <c:v>5.8549177741864912E-3</c:v>
                </c:pt>
                <c:pt idx="725">
                  <c:v>5.2281482814016374E-3</c:v>
                </c:pt>
                <c:pt idx="726">
                  <c:v>5.0495061358228014E-3</c:v>
                </c:pt>
                <c:pt idx="727">
                  <c:v>8.5635395026791312E-3</c:v>
                </c:pt>
                <c:pt idx="728">
                  <c:v>6.8687069987527277E-3</c:v>
                </c:pt>
                <c:pt idx="729">
                  <c:v>3.3141345170988388E-3</c:v>
                </c:pt>
                <c:pt idx="730">
                  <c:v>2.5949518607877452E-3</c:v>
                </c:pt>
                <c:pt idx="731">
                  <c:v>2.6423552638912568E-3</c:v>
                </c:pt>
                <c:pt idx="732">
                  <c:v>2.2073635657131408E-3</c:v>
                </c:pt>
                <c:pt idx="733">
                  <c:v>1.6315399006330883E-3</c:v>
                </c:pt>
                <c:pt idx="734">
                  <c:v>4.2627164859173278E-3</c:v>
                </c:pt>
                <c:pt idx="735">
                  <c:v>5.007237354224198E-3</c:v>
                </c:pt>
                <c:pt idx="736">
                  <c:v>5.6128123449255152E-3</c:v>
                </c:pt>
                <c:pt idx="737">
                  <c:v>5.5503782227951763E-3</c:v>
                </c:pt>
                <c:pt idx="738">
                  <c:v>5.715731664135317E-3</c:v>
                </c:pt>
                <c:pt idx="739">
                  <c:v>5.7846071880710082E-3</c:v>
                </c:pt>
                <c:pt idx="740">
                  <c:v>6.8557262295822503E-3</c:v>
                </c:pt>
                <c:pt idx="741">
                  <c:v>6.5758372044855485E-3</c:v>
                </c:pt>
                <c:pt idx="742">
                  <c:v>6.0557205973874083E-3</c:v>
                </c:pt>
                <c:pt idx="743">
                  <c:v>4.7491644183347715E-3</c:v>
                </c:pt>
                <c:pt idx="744">
                  <c:v>5.1396639048167121E-3</c:v>
                </c:pt>
                <c:pt idx="745">
                  <c:v>5.2381481113080372E-3</c:v>
                </c:pt>
                <c:pt idx="746">
                  <c:v>5.0497855867320893E-3</c:v>
                </c:pt>
                <c:pt idx="747">
                  <c:v>5.7419681550101237E-3</c:v>
                </c:pt>
                <c:pt idx="748">
                  <c:v>6.1260706881349162E-3</c:v>
                </c:pt>
                <c:pt idx="749">
                  <c:v>5.85104516900455E-3</c:v>
                </c:pt>
                <c:pt idx="750">
                  <c:v>6.6960762128658183E-3</c:v>
                </c:pt>
                <c:pt idx="751">
                  <c:v>9.0276453334800066E-3</c:v>
                </c:pt>
                <c:pt idx="752">
                  <c:v>1.0385951232548927E-2</c:v>
                </c:pt>
                <c:pt idx="753">
                  <c:v>1.1806962642472154E-2</c:v>
                </c:pt>
                <c:pt idx="754">
                  <c:v>1.0350158307133801E-2</c:v>
                </c:pt>
                <c:pt idx="755">
                  <c:v>9.0977400891607049E-3</c:v>
                </c:pt>
                <c:pt idx="756">
                  <c:v>1.5787799063000409E-2</c:v>
                </c:pt>
                <c:pt idx="757">
                  <c:v>2.1190883831269099E-2</c:v>
                </c:pt>
                <c:pt idx="758">
                  <c:v>2.895807192310099E-2</c:v>
                </c:pt>
                <c:pt idx="759">
                  <c:v>2.057964731519343E-2</c:v>
                </c:pt>
                <c:pt idx="760">
                  <c:v>1.8235483934188324E-2</c:v>
                </c:pt>
                <c:pt idx="761">
                  <c:v>1.3043462329097449E-2</c:v>
                </c:pt>
                <c:pt idx="762">
                  <c:v>1.0779863637108852E-2</c:v>
                </c:pt>
                <c:pt idx="763">
                  <c:v>1.0022893069204333E-2</c:v>
                </c:pt>
                <c:pt idx="764">
                  <c:v>8.5117092432000323E-3</c:v>
                </c:pt>
                <c:pt idx="765">
                  <c:v>1.006977862709869E-2</c:v>
                </c:pt>
                <c:pt idx="766">
                  <c:v>1.2164497925802228E-2</c:v>
                </c:pt>
                <c:pt idx="767">
                  <c:v>2.9861983026355544E-3</c:v>
                </c:pt>
                <c:pt idx="768">
                  <c:v>1.9546180407747945E-3</c:v>
                </c:pt>
                <c:pt idx="769">
                  <c:v>1.5794395995303815E-3</c:v>
                </c:pt>
                <c:pt idx="770">
                  <c:v>1.3038517405698411E-3</c:v>
                </c:pt>
                <c:pt idx="771">
                  <c:v>9.5502406747958242E-4</c:v>
                </c:pt>
                <c:pt idx="772">
                  <c:v>1.8460420786396755E-3</c:v>
                </c:pt>
                <c:pt idx="773">
                  <c:v>2.287249213822578E-3</c:v>
                </c:pt>
                <c:pt idx="774">
                  <c:v>1.5467295937333148E-3</c:v>
                </c:pt>
                <c:pt idx="775">
                  <c:v>1.1639314548847642E-3</c:v>
                </c:pt>
                <c:pt idx="776">
                  <c:v>1.6484584658885747E-3</c:v>
                </c:pt>
                <c:pt idx="777">
                  <c:v>2.4315565263043821E-3</c:v>
                </c:pt>
                <c:pt idx="778">
                  <c:v>1.8818062179399454E-3</c:v>
                </c:pt>
                <c:pt idx="779">
                  <c:v>1.8099365518876311E-3</c:v>
                </c:pt>
                <c:pt idx="780">
                  <c:v>2.3554278378175963E-3</c:v>
                </c:pt>
                <c:pt idx="781">
                  <c:v>2.5823443498561418E-3</c:v>
                </c:pt>
                <c:pt idx="782">
                  <c:v>3.4695123673077963E-3</c:v>
                </c:pt>
                <c:pt idx="783">
                  <c:v>3.908392123915987E-3</c:v>
                </c:pt>
                <c:pt idx="784">
                  <c:v>4.2856627902685997E-3</c:v>
                </c:pt>
                <c:pt idx="785">
                  <c:v>5.3362387700633361E-3</c:v>
                </c:pt>
                <c:pt idx="786">
                  <c:v>4.1157195243934578E-3</c:v>
                </c:pt>
                <c:pt idx="787">
                  <c:v>4.0061887636688772E-3</c:v>
                </c:pt>
                <c:pt idx="788">
                  <c:v>4.0722325561151247E-3</c:v>
                </c:pt>
                <c:pt idx="789">
                  <c:v>3.1199974678795587E-3</c:v>
                </c:pt>
                <c:pt idx="790">
                  <c:v>2.4705489005751534E-3</c:v>
                </c:pt>
                <c:pt idx="791">
                  <c:v>1.7132630875256339E-3</c:v>
                </c:pt>
                <c:pt idx="792">
                  <c:v>1.4921376905869955E-3</c:v>
                </c:pt>
                <c:pt idx="793">
                  <c:v>8.8487294791631237E-4</c:v>
                </c:pt>
                <c:pt idx="794">
                  <c:v>1.1479965380976384E-3</c:v>
                </c:pt>
                <c:pt idx="795">
                  <c:v>1.2895761029784094E-3</c:v>
                </c:pt>
                <c:pt idx="796">
                  <c:v>1.4078683676535771E-3</c:v>
                </c:pt>
                <c:pt idx="797">
                  <c:v>1.2499148012253831E-3</c:v>
                </c:pt>
                <c:pt idx="798">
                  <c:v>1.5060425639387754E-3</c:v>
                </c:pt>
                <c:pt idx="799">
                  <c:v>1.922035901919491E-3</c:v>
                </c:pt>
                <c:pt idx="800">
                  <c:v>1.6769464470410876E-3</c:v>
                </c:pt>
                <c:pt idx="801">
                  <c:v>1.5449339749419428E-3</c:v>
                </c:pt>
                <c:pt idx="802">
                  <c:v>1.6874720152780498E-3</c:v>
                </c:pt>
                <c:pt idx="803">
                  <c:v>5.0580842516254195E-4</c:v>
                </c:pt>
                <c:pt idx="804">
                  <c:v>3.2273556303887685E-4</c:v>
                </c:pt>
                <c:pt idx="805">
                  <c:v>3.548030265103821E-4</c:v>
                </c:pt>
                <c:pt idx="806">
                  <c:v>2.5233281426798764E-4</c:v>
                </c:pt>
                <c:pt idx="807">
                  <c:v>3.4337391085169654E-4</c:v>
                </c:pt>
                <c:pt idx="808">
                  <c:v>2.8777136888893755E-4</c:v>
                </c:pt>
                <c:pt idx="809">
                  <c:v>2.7951415712169594E-4</c:v>
                </c:pt>
                <c:pt idx="810">
                  <c:v>3.8524599135117952E-4</c:v>
                </c:pt>
                <c:pt idx="811">
                  <c:v>4.8367585304861236E-4</c:v>
                </c:pt>
                <c:pt idx="812">
                  <c:v>3.7432397682266342E-4</c:v>
                </c:pt>
                <c:pt idx="813">
                  <c:v>3.4813289751640854E-4</c:v>
                </c:pt>
                <c:pt idx="814">
                  <c:v>3.9642487645757122E-4</c:v>
                </c:pt>
                <c:pt idx="815">
                  <c:v>5.3667679857551998E-4</c:v>
                </c:pt>
                <c:pt idx="816">
                  <c:v>6.225660172434936E-4</c:v>
                </c:pt>
                <c:pt idx="817">
                  <c:v>4.6458654662938072E-4</c:v>
                </c:pt>
                <c:pt idx="818">
                  <c:v>2.345765827945405E-4</c:v>
                </c:pt>
                <c:pt idx="819">
                  <c:v>7.5279749995751303E-5</c:v>
                </c:pt>
                <c:pt idx="820">
                  <c:v>1.2954716808467575E-4</c:v>
                </c:pt>
                <c:pt idx="821">
                  <c:v>2.6256283282982966E-4</c:v>
                </c:pt>
                <c:pt idx="822">
                  <c:v>6.575410252522592E-5</c:v>
                </c:pt>
                <c:pt idx="823">
                  <c:v>5.0027689405232839E-5</c:v>
                </c:pt>
                <c:pt idx="824">
                  <c:v>4.1177735687516134E-6</c:v>
                </c:pt>
                <c:pt idx="825">
                  <c:v>2.4461055306768684E-4</c:v>
                </c:pt>
                <c:pt idx="826">
                  <c:v>4.1903807051125346E-4</c:v>
                </c:pt>
                <c:pt idx="827">
                  <c:v>1.5775929389883638E-4</c:v>
                </c:pt>
                <c:pt idx="828">
                  <c:v>1.0013828003427707E-4</c:v>
                </c:pt>
                <c:pt idx="829">
                  <c:v>1.6415303680986042E-4</c:v>
                </c:pt>
                <c:pt idx="830">
                  <c:v>4.0055907722579345E-4</c:v>
                </c:pt>
                <c:pt idx="831">
                  <c:v>5.9217979498322158E-4</c:v>
                </c:pt>
                <c:pt idx="832">
                  <c:v>6.4970631010342417E-4</c:v>
                </c:pt>
                <c:pt idx="833">
                  <c:v>6.4914121715705059E-4</c:v>
                </c:pt>
                <c:pt idx="834">
                  <c:v>1.4113312146515446E-3</c:v>
                </c:pt>
                <c:pt idx="835">
                  <c:v>1.3206605869421422E-3</c:v>
                </c:pt>
                <c:pt idx="836">
                  <c:v>1.2126203152239218E-3</c:v>
                </c:pt>
                <c:pt idx="837">
                  <c:v>7.6620392129001695E-4</c:v>
                </c:pt>
                <c:pt idx="838">
                  <c:v>3.4438052444190362E-4</c:v>
                </c:pt>
                <c:pt idx="839">
                  <c:v>3.2698792090725198E-4</c:v>
                </c:pt>
                <c:pt idx="840">
                  <c:v>2.2954954096503517E-4</c:v>
                </c:pt>
                <c:pt idx="841">
                  <c:v>5.0045197490964869E-6</c:v>
                </c:pt>
                <c:pt idx="842">
                  <c:v>1.5944494331352943E-5</c:v>
                </c:pt>
                <c:pt idx="843">
                  <c:v>1.987580262354266E-5</c:v>
                </c:pt>
                <c:pt idx="844">
                  <c:v>7.8255037092910708E-5</c:v>
                </c:pt>
                <c:pt idx="845">
                  <c:v>2.9379199206775788E-5</c:v>
                </c:pt>
                <c:pt idx="846">
                  <c:v>2.0119168569113726E-7</c:v>
                </c:pt>
                <c:pt idx="847">
                  <c:v>1.1841511730802418E-6</c:v>
                </c:pt>
                <c:pt idx="848">
                  <c:v>1.3636960385974031E-5</c:v>
                </c:pt>
                <c:pt idx="849">
                  <c:v>1.1712861699356257E-4</c:v>
                </c:pt>
                <c:pt idx="850">
                  <c:v>2.551722387292779E-4</c:v>
                </c:pt>
                <c:pt idx="851">
                  <c:v>2.2288771981094407E-4</c:v>
                </c:pt>
                <c:pt idx="852">
                  <c:v>3.5051173026234828E-4</c:v>
                </c:pt>
                <c:pt idx="853">
                  <c:v>1.6349050090679846E-4</c:v>
                </c:pt>
                <c:pt idx="854">
                  <c:v>2.5311613830131111E-4</c:v>
                </c:pt>
                <c:pt idx="855">
                  <c:v>2.2972154731969592E-4</c:v>
                </c:pt>
                <c:pt idx="856">
                  <c:v>8.8094661393418237E-5</c:v>
                </c:pt>
                <c:pt idx="857">
                  <c:v>9.8501111532661154E-7</c:v>
                </c:pt>
                <c:pt idx="858">
                  <c:v>1.1003155994423601E-5</c:v>
                </c:pt>
                <c:pt idx="859">
                  <c:v>1.682623876687022E-4</c:v>
                </c:pt>
                <c:pt idx="860">
                  <c:v>9.842984623727775E-5</c:v>
                </c:pt>
                <c:pt idx="861">
                  <c:v>2.4174680413788368E-4</c:v>
                </c:pt>
                <c:pt idx="862">
                  <c:v>4.5398346085043098E-4</c:v>
                </c:pt>
                <c:pt idx="863">
                  <c:v>8.7307580727111786E-4</c:v>
                </c:pt>
                <c:pt idx="864">
                  <c:v>8.9060632246839048E-4</c:v>
                </c:pt>
                <c:pt idx="865">
                  <c:v>1.3491875111347014E-3</c:v>
                </c:pt>
                <c:pt idx="866">
                  <c:v>1.6176099539362905E-3</c:v>
                </c:pt>
                <c:pt idx="867">
                  <c:v>1.2600354744248881E-3</c:v>
                </c:pt>
                <c:pt idx="868">
                  <c:v>6.7321788627307949E-4</c:v>
                </c:pt>
                <c:pt idx="869">
                  <c:v>5.112503758976112E-4</c:v>
                </c:pt>
                <c:pt idx="870">
                  <c:v>3.6438149158690112E-4</c:v>
                </c:pt>
                <c:pt idx="871">
                  <c:v>8.8800480618066635E-4</c:v>
                </c:pt>
                <c:pt idx="872">
                  <c:v>1.0281798323804102E-3</c:v>
                </c:pt>
                <c:pt idx="873">
                  <c:v>1.6626320913363337E-3</c:v>
                </c:pt>
                <c:pt idx="874">
                  <c:v>1.1706387602235071E-3</c:v>
                </c:pt>
                <c:pt idx="875">
                  <c:v>1.0392496870823423E-3</c:v>
                </c:pt>
                <c:pt idx="876">
                  <c:v>1.5987891879277896E-3</c:v>
                </c:pt>
                <c:pt idx="877">
                  <c:v>2.7215620559182131E-3</c:v>
                </c:pt>
                <c:pt idx="878">
                  <c:v>3.1031687782268904E-3</c:v>
                </c:pt>
                <c:pt idx="879">
                  <c:v>1.2323773472101632E-3</c:v>
                </c:pt>
                <c:pt idx="880">
                  <c:v>1.9281467560328339E-3</c:v>
                </c:pt>
                <c:pt idx="881">
                  <c:v>1.4755478026431095E-3</c:v>
                </c:pt>
                <c:pt idx="882">
                  <c:v>1.360495063846723E-3</c:v>
                </c:pt>
                <c:pt idx="883">
                  <c:v>1.2664788571577687E-3</c:v>
                </c:pt>
                <c:pt idx="884">
                  <c:v>8.6859708519074837E-4</c:v>
                </c:pt>
                <c:pt idx="885">
                  <c:v>6.9015100589886491E-4</c:v>
                </c:pt>
                <c:pt idx="886">
                  <c:v>1.6483910587467227E-3</c:v>
                </c:pt>
                <c:pt idx="887">
                  <c:v>2.341471187299157E-3</c:v>
                </c:pt>
                <c:pt idx="888">
                  <c:v>1.5882775761074702E-3</c:v>
                </c:pt>
                <c:pt idx="889">
                  <c:v>1.5999954890233404E-3</c:v>
                </c:pt>
                <c:pt idx="890">
                  <c:v>2.1772071173637372E-3</c:v>
                </c:pt>
                <c:pt idx="891">
                  <c:v>1.975433856503644E-3</c:v>
                </c:pt>
                <c:pt idx="892">
                  <c:v>1.5686543022449852E-3</c:v>
                </c:pt>
                <c:pt idx="893">
                  <c:v>1.3750592310159014E-3</c:v>
                </c:pt>
                <c:pt idx="894">
                  <c:v>1.2361887978106416E-3</c:v>
                </c:pt>
                <c:pt idx="895">
                  <c:v>9.2589402746566182E-4</c:v>
                </c:pt>
                <c:pt idx="896">
                  <c:v>1.5359173277510042E-3</c:v>
                </c:pt>
                <c:pt idx="897">
                  <c:v>9.290873904571333E-4</c:v>
                </c:pt>
                <c:pt idx="898">
                  <c:v>1.4729071996909982E-3</c:v>
                </c:pt>
                <c:pt idx="899">
                  <c:v>1.3724736490834787E-3</c:v>
                </c:pt>
                <c:pt idx="900">
                  <c:v>1.2617792749788283E-3</c:v>
                </c:pt>
                <c:pt idx="901">
                  <c:v>1.1367351723443331E-3</c:v>
                </c:pt>
                <c:pt idx="902">
                  <c:v>1.0816023312434984E-3</c:v>
                </c:pt>
                <c:pt idx="903">
                  <c:v>9.3807195876568258E-4</c:v>
                </c:pt>
                <c:pt idx="904">
                  <c:v>1.9396733437978275E-3</c:v>
                </c:pt>
                <c:pt idx="905">
                  <c:v>2.4906493646826827E-3</c:v>
                </c:pt>
                <c:pt idx="906">
                  <c:v>2.6525850285840234E-3</c:v>
                </c:pt>
                <c:pt idx="907">
                  <c:v>2.3872616426937258E-3</c:v>
                </c:pt>
                <c:pt idx="908">
                  <c:v>1.1446687120369814E-3</c:v>
                </c:pt>
                <c:pt idx="909">
                  <c:v>5.4421020990280732E-4</c:v>
                </c:pt>
                <c:pt idx="910">
                  <c:v>6.9317348402206315E-4</c:v>
                </c:pt>
                <c:pt idx="911">
                  <c:v>5.9900553203183081E-4</c:v>
                </c:pt>
                <c:pt idx="912">
                  <c:v>1.1282187072228144E-3</c:v>
                </c:pt>
                <c:pt idx="913">
                  <c:v>5.4373422496792941E-4</c:v>
                </c:pt>
                <c:pt idx="914">
                  <c:v>3.2740690237132575E-4</c:v>
                </c:pt>
                <c:pt idx="915">
                  <c:v>1.125470510369647E-4</c:v>
                </c:pt>
                <c:pt idx="916">
                  <c:v>7.2618138128848855E-5</c:v>
                </c:pt>
                <c:pt idx="917">
                  <c:v>4.2409898536333886E-5</c:v>
                </c:pt>
                <c:pt idx="918">
                  <c:v>4.3108979611046293E-4</c:v>
                </c:pt>
                <c:pt idx="919">
                  <c:v>9.3777561016895221E-4</c:v>
                </c:pt>
                <c:pt idx="920">
                  <c:v>6.606373136097026E-4</c:v>
                </c:pt>
                <c:pt idx="921">
                  <c:v>6.4507337660660085E-4</c:v>
                </c:pt>
                <c:pt idx="922">
                  <c:v>4.4694907384721727E-4</c:v>
                </c:pt>
                <c:pt idx="923">
                  <c:v>6.1064487029982377E-4</c:v>
                </c:pt>
                <c:pt idx="924">
                  <c:v>4.4575486263308072E-4</c:v>
                </c:pt>
                <c:pt idx="925">
                  <c:v>1.0015436010474706E-3</c:v>
                </c:pt>
                <c:pt idx="926">
                  <c:v>1.9695423015486913E-3</c:v>
                </c:pt>
                <c:pt idx="927">
                  <c:v>2.1759821640215723E-3</c:v>
                </c:pt>
                <c:pt idx="928">
                  <c:v>1.9850233529751212E-3</c:v>
                </c:pt>
                <c:pt idx="929">
                  <c:v>2.8193197786175518E-3</c:v>
                </c:pt>
                <c:pt idx="930">
                  <c:v>2.6618739020834773E-3</c:v>
                </c:pt>
                <c:pt idx="931">
                  <c:v>2.5650985681320883E-3</c:v>
                </c:pt>
                <c:pt idx="932">
                  <c:v>1.7753785830671679E-3</c:v>
                </c:pt>
                <c:pt idx="933">
                  <c:v>1.0957078148370245E-3</c:v>
                </c:pt>
                <c:pt idx="934">
                  <c:v>5.7756998161702269E-4</c:v>
                </c:pt>
                <c:pt idx="935">
                  <c:v>1.0416927204657121E-3</c:v>
                </c:pt>
                <c:pt idx="936">
                  <c:v>8.9500851124114521E-4</c:v>
                </c:pt>
                <c:pt idx="937">
                  <c:v>6.1205774797198453E-4</c:v>
                </c:pt>
                <c:pt idx="938">
                  <c:v>1.1457026572817444E-3</c:v>
                </c:pt>
                <c:pt idx="939">
                  <c:v>1.8939293982490064E-3</c:v>
                </c:pt>
                <c:pt idx="940">
                  <c:v>1.9699468778488997E-3</c:v>
                </c:pt>
                <c:pt idx="941">
                  <c:v>2.2895960220850197E-3</c:v>
                </c:pt>
                <c:pt idx="942">
                  <c:v>9.6163347002853274E-4</c:v>
                </c:pt>
                <c:pt idx="943">
                  <c:v>4.6125629190926846E-4</c:v>
                </c:pt>
                <c:pt idx="944">
                  <c:v>2.6317299832829795E-4</c:v>
                </c:pt>
                <c:pt idx="945">
                  <c:v>7.4825450071297006E-4</c:v>
                </c:pt>
                <c:pt idx="946">
                  <c:v>1.095751600453766E-3</c:v>
                </c:pt>
                <c:pt idx="947">
                  <c:v>2.3753473698114665E-4</c:v>
                </c:pt>
                <c:pt idx="948">
                  <c:v>3.4458720572124383E-5</c:v>
                </c:pt>
                <c:pt idx="949">
                  <c:v>6.1612347116023548E-7</c:v>
                </c:pt>
                <c:pt idx="950">
                  <c:v>3.5486222746509726E-5</c:v>
                </c:pt>
                <c:pt idx="951">
                  <c:v>4.0785269230811631E-6</c:v>
                </c:pt>
                <c:pt idx="952">
                  <c:v>1.5673878950282972E-4</c:v>
                </c:pt>
                <c:pt idx="953">
                  <c:v>1.2196546090213818E-5</c:v>
                </c:pt>
                <c:pt idx="954">
                  <c:v>7.0345817932644206E-8</c:v>
                </c:pt>
                <c:pt idx="955">
                  <c:v>6.6774824408499025E-6</c:v>
                </c:pt>
                <c:pt idx="956">
                  <c:v>1.1770713914302007E-4</c:v>
                </c:pt>
                <c:pt idx="957">
                  <c:v>7.6133089127632732E-4</c:v>
                </c:pt>
                <c:pt idx="958">
                  <c:v>5.6562369978019529E-4</c:v>
                </c:pt>
                <c:pt idx="959">
                  <c:v>8.2340617847203115E-4</c:v>
                </c:pt>
                <c:pt idx="960">
                  <c:v>2.6379609929511218E-4</c:v>
                </c:pt>
                <c:pt idx="961">
                  <c:v>1.033881711801481E-3</c:v>
                </c:pt>
                <c:pt idx="962">
                  <c:v>8.2746680919079999E-4</c:v>
                </c:pt>
                <c:pt idx="963">
                  <c:v>1.4830043360681327E-4</c:v>
                </c:pt>
                <c:pt idx="964">
                  <c:v>2.9514217786702652E-5</c:v>
                </c:pt>
                <c:pt idx="965">
                  <c:v>1.4473452985820675E-4</c:v>
                </c:pt>
                <c:pt idx="966">
                  <c:v>2.6084307907949444E-4</c:v>
                </c:pt>
                <c:pt idx="967">
                  <c:v>7.1125326146449677E-4</c:v>
                </c:pt>
                <c:pt idx="968">
                  <c:v>8.8788742316159633E-4</c:v>
                </c:pt>
                <c:pt idx="969">
                  <c:v>7.6749225562056556E-4</c:v>
                </c:pt>
                <c:pt idx="970">
                  <c:v>6.1992976361632227E-4</c:v>
                </c:pt>
                <c:pt idx="971">
                  <c:v>1.2936315037085575E-3</c:v>
                </c:pt>
                <c:pt idx="972">
                  <c:v>4.5499189100018343E-3</c:v>
                </c:pt>
                <c:pt idx="973">
                  <c:v>6.1679137501642577E-3</c:v>
                </c:pt>
                <c:pt idx="974">
                  <c:v>6.73793308186851E-3</c:v>
                </c:pt>
                <c:pt idx="975">
                  <c:v>4.9074899674967209E-3</c:v>
                </c:pt>
                <c:pt idx="976">
                  <c:v>5.5007937125017507E-3</c:v>
                </c:pt>
                <c:pt idx="977">
                  <c:v>8.869410127701682E-3</c:v>
                </c:pt>
                <c:pt idx="978">
                  <c:v>8.2595487176793068E-3</c:v>
                </c:pt>
                <c:pt idx="979">
                  <c:v>9.2226601674740422E-3</c:v>
                </c:pt>
                <c:pt idx="980">
                  <c:v>1.1676048864864959E-2</c:v>
                </c:pt>
                <c:pt idx="981">
                  <c:v>1.1946929788609525E-2</c:v>
                </c:pt>
                <c:pt idx="982">
                  <c:v>8.1793918782141276E-3</c:v>
                </c:pt>
                <c:pt idx="983">
                  <c:v>8.3953943273004997E-3</c:v>
                </c:pt>
                <c:pt idx="984">
                  <c:v>6.6913339401660447E-3</c:v>
                </c:pt>
                <c:pt idx="985">
                  <c:v>6.2000111924466811E-3</c:v>
                </c:pt>
                <c:pt idx="986">
                  <c:v>4.5876000961253636E-3</c:v>
                </c:pt>
                <c:pt idx="987">
                  <c:v>4.5936542418887356E-3</c:v>
                </c:pt>
                <c:pt idx="988">
                  <c:v>4.949624202733002E-3</c:v>
                </c:pt>
                <c:pt idx="989">
                  <c:v>5.2308136749374956E-3</c:v>
                </c:pt>
                <c:pt idx="990">
                  <c:v>5.4454866496391257E-3</c:v>
                </c:pt>
                <c:pt idx="991">
                  <c:v>5.5258401703703009E-3</c:v>
                </c:pt>
                <c:pt idx="992">
                  <c:v>5.5074586360667564E-3</c:v>
                </c:pt>
                <c:pt idx="993">
                  <c:v>7.4414786949575608E-3</c:v>
                </c:pt>
                <c:pt idx="994">
                  <c:v>6.2942982907517181E-3</c:v>
                </c:pt>
                <c:pt idx="995">
                  <c:v>6.2491659178816536E-3</c:v>
                </c:pt>
                <c:pt idx="996">
                  <c:v>5.5141038852088205E-3</c:v>
                </c:pt>
                <c:pt idx="997">
                  <c:v>7.0324809489304028E-3</c:v>
                </c:pt>
                <c:pt idx="998">
                  <c:v>8.0600130131133572E-3</c:v>
                </c:pt>
                <c:pt idx="999">
                  <c:v>7.7579425560706473E-3</c:v>
                </c:pt>
                <c:pt idx="1000">
                  <c:v>4.9353804026909505E-3</c:v>
                </c:pt>
                <c:pt idx="1001">
                  <c:v>5.1684220074574147E-3</c:v>
                </c:pt>
                <c:pt idx="1002">
                  <c:v>6.2811808721864376E-3</c:v>
                </c:pt>
                <c:pt idx="1003">
                  <c:v>6.8393750864037366E-3</c:v>
                </c:pt>
                <c:pt idx="1004">
                  <c:v>7.0616870417827436E-3</c:v>
                </c:pt>
                <c:pt idx="1005">
                  <c:v>9.4600004465904934E-3</c:v>
                </c:pt>
                <c:pt idx="1006">
                  <c:v>9.6026505505985744E-3</c:v>
                </c:pt>
                <c:pt idx="1007">
                  <c:v>1.008636259819928E-2</c:v>
                </c:pt>
                <c:pt idx="1008">
                  <c:v>8.1795074640205676E-3</c:v>
                </c:pt>
                <c:pt idx="1009">
                  <c:v>8.4527128622927522E-3</c:v>
                </c:pt>
                <c:pt idx="1010">
                  <c:v>8.4720621179259284E-3</c:v>
                </c:pt>
                <c:pt idx="1011">
                  <c:v>6.3323426161167535E-3</c:v>
                </c:pt>
                <c:pt idx="1012">
                  <c:v>7.5448748598943996E-3</c:v>
                </c:pt>
                <c:pt idx="1013">
                  <c:v>9.6384897759377672E-3</c:v>
                </c:pt>
                <c:pt idx="1014">
                  <c:v>7.870212462202375E-3</c:v>
                </c:pt>
                <c:pt idx="1015">
                  <c:v>6.8499063339585416E-3</c:v>
                </c:pt>
                <c:pt idx="1016">
                  <c:v>7.4189847865862224E-3</c:v>
                </c:pt>
                <c:pt idx="1017">
                  <c:v>6.6371400552358902E-3</c:v>
                </c:pt>
                <c:pt idx="1018">
                  <c:v>7.7715898364519708E-3</c:v>
                </c:pt>
                <c:pt idx="1019">
                  <c:v>7.7306919912237112E-3</c:v>
                </c:pt>
                <c:pt idx="1020">
                  <c:v>3.7235135432072482E-3</c:v>
                </c:pt>
                <c:pt idx="1021">
                  <c:v>4.0497980499218109E-3</c:v>
                </c:pt>
                <c:pt idx="1022">
                  <c:v>5.4598120657635765E-3</c:v>
                </c:pt>
                <c:pt idx="1023">
                  <c:v>4.8109088185588856E-3</c:v>
                </c:pt>
                <c:pt idx="1024">
                  <c:v>3.525994201028454E-3</c:v>
                </c:pt>
                <c:pt idx="1025">
                  <c:v>4.0691342931079037E-3</c:v>
                </c:pt>
                <c:pt idx="1026">
                  <c:v>4.3721685619829706E-3</c:v>
                </c:pt>
                <c:pt idx="1027">
                  <c:v>3.8216360709067568E-3</c:v>
                </c:pt>
                <c:pt idx="1028">
                  <c:v>2.4456944186386506E-3</c:v>
                </c:pt>
                <c:pt idx="1029">
                  <c:v>3.4836098859910669E-3</c:v>
                </c:pt>
                <c:pt idx="1030">
                  <c:v>3.8750190881446703E-3</c:v>
                </c:pt>
                <c:pt idx="1031">
                  <c:v>3.2970745176623419E-3</c:v>
                </c:pt>
                <c:pt idx="1032">
                  <c:v>3.4151938288153965E-3</c:v>
                </c:pt>
                <c:pt idx="1033">
                  <c:v>2.593737338127523E-3</c:v>
                </c:pt>
                <c:pt idx="1034">
                  <c:v>2.2533435530855653E-3</c:v>
                </c:pt>
                <c:pt idx="1035">
                  <c:v>1.870277168025471E-3</c:v>
                </c:pt>
                <c:pt idx="1036">
                  <c:v>1.2902981914149766E-3</c:v>
                </c:pt>
                <c:pt idx="1037">
                  <c:v>8.5525479093682738E-4</c:v>
                </c:pt>
                <c:pt idx="1038">
                  <c:v>1.5978963773325108E-3</c:v>
                </c:pt>
                <c:pt idx="1039">
                  <c:v>2.3245273686506498E-3</c:v>
                </c:pt>
                <c:pt idx="1040">
                  <c:v>1.5545020719093948E-3</c:v>
                </c:pt>
                <c:pt idx="1041">
                  <c:v>1.6250280253049538E-3</c:v>
                </c:pt>
                <c:pt idx="1042">
                  <c:v>1.2250083584721457E-3</c:v>
                </c:pt>
                <c:pt idx="1043">
                  <c:v>1.0420761410808146E-3</c:v>
                </c:pt>
                <c:pt idx="1044">
                  <c:v>1.4723341517233941E-3</c:v>
                </c:pt>
                <c:pt idx="1045">
                  <c:v>1.1688317464113771E-3</c:v>
                </c:pt>
                <c:pt idx="1046">
                  <c:v>9.2156885845821684E-4</c:v>
                </c:pt>
                <c:pt idx="1047">
                  <c:v>1.9886881692791558E-4</c:v>
                </c:pt>
                <c:pt idx="1048">
                  <c:v>4.3353793507665663E-4</c:v>
                </c:pt>
                <c:pt idx="1049">
                  <c:v>5.6862908035442339E-4</c:v>
                </c:pt>
                <c:pt idx="1050">
                  <c:v>5.9252705041427109E-4</c:v>
                </c:pt>
                <c:pt idx="1051">
                  <c:v>2.2114637754950691E-3</c:v>
                </c:pt>
                <c:pt idx="1052">
                  <c:v>7.343558549807242E-5</c:v>
                </c:pt>
                <c:pt idx="1053">
                  <c:v>7.9815679361512467E-6</c:v>
                </c:pt>
                <c:pt idx="1054">
                  <c:v>2.375525228755615E-5</c:v>
                </c:pt>
                <c:pt idx="1055">
                  <c:v>6.2032408134387321E-5</c:v>
                </c:pt>
                <c:pt idx="1056">
                  <c:v>9.9232293698717406E-5</c:v>
                </c:pt>
                <c:pt idx="1057">
                  <c:v>8.8139154531683257E-5</c:v>
                </c:pt>
                <c:pt idx="1058">
                  <c:v>5.2892255297071123E-5</c:v>
                </c:pt>
                <c:pt idx="1059">
                  <c:v>2.2798126159455801E-4</c:v>
                </c:pt>
                <c:pt idx="1060">
                  <c:v>1.6165912050824054E-4</c:v>
                </c:pt>
                <c:pt idx="1061">
                  <c:v>2.2513986962599338E-4</c:v>
                </c:pt>
                <c:pt idx="1062">
                  <c:v>6.3397035988983839E-4</c:v>
                </c:pt>
                <c:pt idx="1063">
                  <c:v>5.0205974019647487E-4</c:v>
                </c:pt>
                <c:pt idx="1064">
                  <c:v>5.4398121127169677E-4</c:v>
                </c:pt>
                <c:pt idx="1065">
                  <c:v>6.827659596550928E-4</c:v>
                </c:pt>
                <c:pt idx="1066">
                  <c:v>1.3809628231803994E-3</c:v>
                </c:pt>
                <c:pt idx="1067">
                  <c:v>2.4691363287750994E-3</c:v>
                </c:pt>
                <c:pt idx="1068">
                  <c:v>4.2340423510737815E-3</c:v>
                </c:pt>
                <c:pt idx="1069">
                  <c:v>4.0956080886178168E-3</c:v>
                </c:pt>
                <c:pt idx="1070">
                  <c:v>6.8199552066763149E-3</c:v>
                </c:pt>
                <c:pt idx="1071">
                  <c:v>9.7687365184296431E-3</c:v>
                </c:pt>
                <c:pt idx="1072">
                  <c:v>1.0103324782382595E-2</c:v>
                </c:pt>
                <c:pt idx="1073">
                  <c:v>1.189364245048964E-2</c:v>
                </c:pt>
                <c:pt idx="1074">
                  <c:v>1.0862277407421503E-2</c:v>
                </c:pt>
                <c:pt idx="1075">
                  <c:v>7.1248575909122133E-3</c:v>
                </c:pt>
                <c:pt idx="1076">
                  <c:v>5.9043987324205122E-3</c:v>
                </c:pt>
                <c:pt idx="1077">
                  <c:v>2.8517530692458767E-3</c:v>
                </c:pt>
                <c:pt idx="1078">
                  <c:v>3.0562417790764742E-3</c:v>
                </c:pt>
                <c:pt idx="1079">
                  <c:v>4.2257992993447588E-3</c:v>
                </c:pt>
                <c:pt idx="1080">
                  <c:v>4.6649143477823889E-3</c:v>
                </c:pt>
                <c:pt idx="1081">
                  <c:v>4.9272351307875139E-3</c:v>
                </c:pt>
                <c:pt idx="1082">
                  <c:v>6.2560096571777695E-3</c:v>
                </c:pt>
                <c:pt idx="1083">
                  <c:v>9.8544449392759317E-3</c:v>
                </c:pt>
                <c:pt idx="1084">
                  <c:v>1.1461873426327316E-2</c:v>
                </c:pt>
                <c:pt idx="1085">
                  <c:v>1.2283326122996903E-2</c:v>
                </c:pt>
                <c:pt idx="1086">
                  <c:v>9.6789089691681918E-3</c:v>
                </c:pt>
                <c:pt idx="1087">
                  <c:v>1.0204599304453641E-2</c:v>
                </c:pt>
                <c:pt idx="1088">
                  <c:v>8.7860407619384344E-3</c:v>
                </c:pt>
                <c:pt idx="1089">
                  <c:v>4.964012497337E-3</c:v>
                </c:pt>
                <c:pt idx="1090">
                  <c:v>5.5175115631132619E-3</c:v>
                </c:pt>
                <c:pt idx="1091">
                  <c:v>9.7530592180460115E-3</c:v>
                </c:pt>
                <c:pt idx="1092">
                  <c:v>8.9322072813965998E-3</c:v>
                </c:pt>
                <c:pt idx="1093">
                  <c:v>5.5693360679874892E-3</c:v>
                </c:pt>
                <c:pt idx="1094">
                  <c:v>4.6164832218167379E-3</c:v>
                </c:pt>
                <c:pt idx="1095">
                  <c:v>3.2572352558177995E-3</c:v>
                </c:pt>
                <c:pt idx="1096">
                  <c:v>5.7635951009056725E-3</c:v>
                </c:pt>
                <c:pt idx="1097">
                  <c:v>7.0344561704723078E-3</c:v>
                </c:pt>
                <c:pt idx="1098">
                  <c:v>6.5961672105230009E-3</c:v>
                </c:pt>
                <c:pt idx="1099">
                  <c:v>3.7749549325223671E-3</c:v>
                </c:pt>
                <c:pt idx="1100">
                  <c:v>2.2858885728805939E-3</c:v>
                </c:pt>
                <c:pt idx="1101">
                  <c:v>2.8169476355987991E-3</c:v>
                </c:pt>
                <c:pt idx="1102">
                  <c:v>7.7064473653834953E-4</c:v>
                </c:pt>
                <c:pt idx="1103">
                  <c:v>3.1426998681878716E-4</c:v>
                </c:pt>
                <c:pt idx="1104">
                  <c:v>7.4695508104559829E-4</c:v>
                </c:pt>
                <c:pt idx="1105">
                  <c:v>5.2874538006942153E-4</c:v>
                </c:pt>
                <c:pt idx="1106">
                  <c:v>9.9913308925057083E-4</c:v>
                </c:pt>
                <c:pt idx="1107">
                  <c:v>5.4823441128695445E-4</c:v>
                </c:pt>
                <c:pt idx="1108">
                  <c:v>1.6210869703460194E-4</c:v>
                </c:pt>
                <c:pt idx="1109">
                  <c:v>2.6410475467726076E-5</c:v>
                </c:pt>
                <c:pt idx="1110">
                  <c:v>6.9881435523317474E-5</c:v>
                </c:pt>
                <c:pt idx="1111">
                  <c:v>2.2946055291652362E-4</c:v>
                </c:pt>
                <c:pt idx="1112">
                  <c:v>2.9977287227905581E-4</c:v>
                </c:pt>
                <c:pt idx="1113">
                  <c:v>1.3181243014007077E-3</c:v>
                </c:pt>
                <c:pt idx="1114">
                  <c:v>3.7005862893518026E-3</c:v>
                </c:pt>
                <c:pt idx="1115">
                  <c:v>2.507508522055185E-3</c:v>
                </c:pt>
                <c:pt idx="1116">
                  <c:v>5.299313735516205E-4</c:v>
                </c:pt>
                <c:pt idx="1117">
                  <c:v>2.6548891417987903E-6</c:v>
                </c:pt>
                <c:pt idx="1118">
                  <c:v>3.4084979620662559E-4</c:v>
                </c:pt>
                <c:pt idx="1119">
                  <c:v>1.2918412833704321E-6</c:v>
                </c:pt>
                <c:pt idx="1120">
                  <c:v>1.3800810178179511E-4</c:v>
                </c:pt>
                <c:pt idx="1121">
                  <c:v>3.3195936470558881E-4</c:v>
                </c:pt>
                <c:pt idx="1122">
                  <c:v>2.1390001439592729E-4</c:v>
                </c:pt>
                <c:pt idx="1123">
                  <c:v>3.741023159316359E-4</c:v>
                </c:pt>
                <c:pt idx="1124">
                  <c:v>2.5444254516609282E-3</c:v>
                </c:pt>
                <c:pt idx="1125">
                  <c:v>1.7728250753925102E-3</c:v>
                </c:pt>
                <c:pt idx="1126">
                  <c:v>1.2726481587496212E-3</c:v>
                </c:pt>
                <c:pt idx="1127">
                  <c:v>4.7935764742971015E-3</c:v>
                </c:pt>
                <c:pt idx="1128">
                  <c:v>4.823900614808193E-3</c:v>
                </c:pt>
                <c:pt idx="1129">
                  <c:v>3.9466603518846424E-3</c:v>
                </c:pt>
                <c:pt idx="1130">
                  <c:v>3.9139502790475674E-3</c:v>
                </c:pt>
                <c:pt idx="1131">
                  <c:v>3.3853338504245367E-3</c:v>
                </c:pt>
                <c:pt idx="1132">
                  <c:v>7.3710197483954241E-3</c:v>
                </c:pt>
                <c:pt idx="1133">
                  <c:v>1.1102563304452924E-2</c:v>
                </c:pt>
                <c:pt idx="1134">
                  <c:v>9.1873381487012004E-3</c:v>
                </c:pt>
                <c:pt idx="1135">
                  <c:v>6.2555442580262306E-3</c:v>
                </c:pt>
                <c:pt idx="1136">
                  <c:v>7.6747846034090784E-3</c:v>
                </c:pt>
                <c:pt idx="1137">
                  <c:v>9.796209357715099E-3</c:v>
                </c:pt>
                <c:pt idx="1138">
                  <c:v>1.0075853796510442E-2</c:v>
                </c:pt>
                <c:pt idx="1139">
                  <c:v>9.7399022972028126E-3</c:v>
                </c:pt>
                <c:pt idx="1140">
                  <c:v>8.4369995178749727E-3</c:v>
                </c:pt>
                <c:pt idx="1141">
                  <c:v>6.7639281594648742E-3</c:v>
                </c:pt>
                <c:pt idx="1142">
                  <c:v>3.6478353392085782E-3</c:v>
                </c:pt>
                <c:pt idx="1143">
                  <c:v>5.7731836583127943E-3</c:v>
                </c:pt>
                <c:pt idx="1144">
                  <c:v>5.0350245272772227E-3</c:v>
                </c:pt>
                <c:pt idx="1145">
                  <c:v>7.462611953611753E-3</c:v>
                </c:pt>
                <c:pt idx="1146">
                  <c:v>5.7375266630425919E-3</c:v>
                </c:pt>
                <c:pt idx="1147">
                  <c:v>4.3780390823323538E-3</c:v>
                </c:pt>
                <c:pt idx="1148">
                  <c:v>8.1373641515821941E-3</c:v>
                </c:pt>
                <c:pt idx="1149">
                  <c:v>1.0034992322850936E-2</c:v>
                </c:pt>
                <c:pt idx="1150">
                  <c:v>8.8313761355535581E-3</c:v>
                </c:pt>
                <c:pt idx="1151">
                  <c:v>1.1953571483957521E-2</c:v>
                </c:pt>
                <c:pt idx="1152">
                  <c:v>7.1677253032524698E-3</c:v>
                </c:pt>
                <c:pt idx="1153">
                  <c:v>5.6481101493299187E-3</c:v>
                </c:pt>
                <c:pt idx="1154">
                  <c:v>1.0132689587725273E-2</c:v>
                </c:pt>
                <c:pt idx="1155">
                  <c:v>9.2588579616897058E-3</c:v>
                </c:pt>
                <c:pt idx="1156">
                  <c:v>1.837808324751675E-2</c:v>
                </c:pt>
                <c:pt idx="1157">
                  <c:v>2.7591458747406792E-2</c:v>
                </c:pt>
                <c:pt idx="1158">
                  <c:v>3.3885873791322109E-2</c:v>
                </c:pt>
                <c:pt idx="1159">
                  <c:v>4.0010012734685366E-2</c:v>
                </c:pt>
                <c:pt idx="1160">
                  <c:v>4.3190456745385943E-2</c:v>
                </c:pt>
                <c:pt idx="1161">
                  <c:v>4.9255529737563232E-2</c:v>
                </c:pt>
                <c:pt idx="1162">
                  <c:v>4.888948090974881E-2</c:v>
                </c:pt>
                <c:pt idx="1163">
                  <c:v>5.247892479207019E-2</c:v>
                </c:pt>
                <c:pt idx="1164">
                  <c:v>5.425270470417283E-2</c:v>
                </c:pt>
                <c:pt idx="1165">
                  <c:v>5.5138476094308463E-2</c:v>
                </c:pt>
                <c:pt idx="1166">
                  <c:v>4.6167137817223661E-2</c:v>
                </c:pt>
                <c:pt idx="1167">
                  <c:v>4.4105618952247988E-2</c:v>
                </c:pt>
                <c:pt idx="1168">
                  <c:v>4.2274798583587236E-2</c:v>
                </c:pt>
                <c:pt idx="1169">
                  <c:v>4.2594273625355374E-2</c:v>
                </c:pt>
                <c:pt idx="1170">
                  <c:v>4.3282700646543562E-2</c:v>
                </c:pt>
                <c:pt idx="1171">
                  <c:v>4.4958402657934951E-2</c:v>
                </c:pt>
                <c:pt idx="1172">
                  <c:v>5.0971705212852478E-2</c:v>
                </c:pt>
                <c:pt idx="1173">
                  <c:v>4.8836364803639079E-2</c:v>
                </c:pt>
                <c:pt idx="1174">
                  <c:v>4.6829772566141729E-2</c:v>
                </c:pt>
                <c:pt idx="1175">
                  <c:v>4.7222677907694487E-2</c:v>
                </c:pt>
                <c:pt idx="1176">
                  <c:v>4.8319977930938056E-2</c:v>
                </c:pt>
                <c:pt idx="1177">
                  <c:v>4.9142905054143038E-2</c:v>
                </c:pt>
                <c:pt idx="1178">
                  <c:v>4.9363449206547561E-2</c:v>
                </c:pt>
                <c:pt idx="1179">
                  <c:v>4.6339674721881496E-2</c:v>
                </c:pt>
                <c:pt idx="1180">
                  <c:v>5.2818226514543654E-2</c:v>
                </c:pt>
                <c:pt idx="1181">
                  <c:v>5.5317971931628213E-2</c:v>
                </c:pt>
                <c:pt idx="1182">
                  <c:v>6.1165319806814146E-2</c:v>
                </c:pt>
                <c:pt idx="1183">
                  <c:v>5.4394781113647317E-2</c:v>
                </c:pt>
                <c:pt idx="1184">
                  <c:v>5.6460456087130767E-2</c:v>
                </c:pt>
                <c:pt idx="1185">
                  <c:v>5.6486626023452224E-2</c:v>
                </c:pt>
                <c:pt idx="1186">
                  <c:v>5.2156709274194503E-2</c:v>
                </c:pt>
                <c:pt idx="1187">
                  <c:v>4.9721458607093698E-2</c:v>
                </c:pt>
                <c:pt idx="1188">
                  <c:v>4.4720322165320452E-2</c:v>
                </c:pt>
                <c:pt idx="1189">
                  <c:v>4.7510011766797804E-2</c:v>
                </c:pt>
                <c:pt idx="1190">
                  <c:v>5.0564535146785647E-2</c:v>
                </c:pt>
                <c:pt idx="1191">
                  <c:v>5.2301480559032873E-2</c:v>
                </c:pt>
                <c:pt idx="1192">
                  <c:v>6.0027697625556119E-2</c:v>
                </c:pt>
                <c:pt idx="1193">
                  <c:v>6.0308579102702778E-2</c:v>
                </c:pt>
                <c:pt idx="1194">
                  <c:v>6.6329980590361479E-2</c:v>
                </c:pt>
                <c:pt idx="1195">
                  <c:v>7.009565125136448E-2</c:v>
                </c:pt>
                <c:pt idx="1196">
                  <c:v>6.6046023665477196E-2</c:v>
                </c:pt>
                <c:pt idx="1197">
                  <c:v>6.8684671032055819E-2</c:v>
                </c:pt>
                <c:pt idx="1198">
                  <c:v>6.619305427433303E-2</c:v>
                </c:pt>
                <c:pt idx="1199">
                  <c:v>6.8446702036222176E-2</c:v>
                </c:pt>
                <c:pt idx="1200">
                  <c:v>6.5044066741264311E-2</c:v>
                </c:pt>
                <c:pt idx="1201">
                  <c:v>6.1572727489383097E-2</c:v>
                </c:pt>
                <c:pt idx="1202">
                  <c:v>6.2431535900678431E-2</c:v>
                </c:pt>
                <c:pt idx="1203">
                  <c:v>6.2565919848385249E-2</c:v>
                </c:pt>
                <c:pt idx="1204">
                  <c:v>6.8464554186922238E-2</c:v>
                </c:pt>
                <c:pt idx="1205">
                  <c:v>6.8042192170687743E-2</c:v>
                </c:pt>
                <c:pt idx="1206">
                  <c:v>6.8079348329346381E-2</c:v>
                </c:pt>
                <c:pt idx="1207">
                  <c:v>6.4877664431934684E-2</c:v>
                </c:pt>
                <c:pt idx="1208">
                  <c:v>5.488426652919328E-2</c:v>
                </c:pt>
                <c:pt idx="1209">
                  <c:v>5.5504999678745899E-2</c:v>
                </c:pt>
                <c:pt idx="1210">
                  <c:v>5.6885727953362254E-2</c:v>
                </c:pt>
                <c:pt idx="1211">
                  <c:v>5.9084821783156383E-2</c:v>
                </c:pt>
                <c:pt idx="1212">
                  <c:v>5.7391791517497709E-2</c:v>
                </c:pt>
                <c:pt idx="1213">
                  <c:v>5.3735291047030787E-2</c:v>
                </c:pt>
                <c:pt idx="1214">
                  <c:v>4.8652492323211928E-2</c:v>
                </c:pt>
                <c:pt idx="1215">
                  <c:v>4.2338761135213482E-2</c:v>
                </c:pt>
                <c:pt idx="1216">
                  <c:v>4.3745125380109572E-2</c:v>
                </c:pt>
                <c:pt idx="1217">
                  <c:v>4.0452946587817368E-2</c:v>
                </c:pt>
                <c:pt idx="1218">
                  <c:v>4.7558930899849472E-2</c:v>
                </c:pt>
                <c:pt idx="1219">
                  <c:v>4.5007058685514141E-2</c:v>
                </c:pt>
                <c:pt idx="1220">
                  <c:v>3.4754381354768375E-2</c:v>
                </c:pt>
                <c:pt idx="1221">
                  <c:v>3.117193224993943E-2</c:v>
                </c:pt>
                <c:pt idx="1222">
                  <c:v>3.2538058331800013E-2</c:v>
                </c:pt>
                <c:pt idx="1223">
                  <c:v>3.8639914468274118E-2</c:v>
                </c:pt>
                <c:pt idx="1224">
                  <c:v>4.2882748221861888E-2</c:v>
                </c:pt>
                <c:pt idx="1225">
                  <c:v>4.2194284379749855E-2</c:v>
                </c:pt>
                <c:pt idx="1226">
                  <c:v>4.4350815263365116E-2</c:v>
                </c:pt>
                <c:pt idx="1227">
                  <c:v>4.2945745821440888E-2</c:v>
                </c:pt>
                <c:pt idx="1228">
                  <c:v>4.176203414189391E-2</c:v>
                </c:pt>
                <c:pt idx="1229">
                  <c:v>4.2800338786363572E-2</c:v>
                </c:pt>
                <c:pt idx="1230">
                  <c:v>4.522707670943972E-2</c:v>
                </c:pt>
                <c:pt idx="1231">
                  <c:v>4.434084584358719E-2</c:v>
                </c:pt>
                <c:pt idx="1232">
                  <c:v>3.8509903690339048E-2</c:v>
                </c:pt>
                <c:pt idx="1233">
                  <c:v>3.6079930612823385E-2</c:v>
                </c:pt>
                <c:pt idx="1234">
                  <c:v>4.1516059282645512E-2</c:v>
                </c:pt>
                <c:pt idx="1235">
                  <c:v>4.2188525037507273E-2</c:v>
                </c:pt>
                <c:pt idx="1236">
                  <c:v>4.3896198781165956E-2</c:v>
                </c:pt>
                <c:pt idx="1237">
                  <c:v>4.484285895398088E-2</c:v>
                </c:pt>
                <c:pt idx="1238">
                  <c:v>4.7073542127878287E-2</c:v>
                </c:pt>
                <c:pt idx="1239">
                  <c:v>4.7743871394804752E-2</c:v>
                </c:pt>
                <c:pt idx="1240">
                  <c:v>4.6731012340157189E-2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04096"/>
        <c:axId val="619107232"/>
      </c:scatterChart>
      <c:valAx>
        <c:axId val="619105272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05664"/>
        <c:crosses val="autoZero"/>
        <c:crossBetween val="midCat"/>
        <c:majorUnit val="249"/>
        <c:minorUnit val="249"/>
      </c:valAx>
      <c:valAx>
        <c:axId val="619105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05272"/>
        <c:crosses val="autoZero"/>
        <c:crossBetween val="midCat"/>
      </c:valAx>
      <c:valAx>
        <c:axId val="619107232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04096"/>
        <c:crosses val="max"/>
        <c:crossBetween val="midCat"/>
      </c:valAx>
      <c:valAx>
        <c:axId val="619104096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10723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8"/>
  <sheetViews>
    <sheetView topLeftCell="A4" workbookViewId="0">
      <selection activeCell="A4" sqref="A1:E2538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1507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1531</v>
      </c>
      <c r="C3" s="28"/>
      <c r="D3" s="23"/>
      <c r="E3" s="23"/>
    </row>
    <row r="4" spans="1:5" x14ac:dyDescent="0.2">
      <c r="A4" s="23" t="s">
        <v>1</v>
      </c>
      <c r="B4" s="26">
        <v>69004.91</v>
      </c>
      <c r="C4" s="26">
        <v>1600106220.77</v>
      </c>
      <c r="D4" s="23"/>
      <c r="E4" s="23"/>
    </row>
    <row r="5" spans="1:5" x14ac:dyDescent="0.2">
      <c r="A5" s="23" t="s">
        <v>2</v>
      </c>
      <c r="B5" s="26">
        <v>68990.789999999994</v>
      </c>
      <c r="C5" s="26">
        <v>1595812881.05</v>
      </c>
      <c r="D5" s="23"/>
      <c r="E5" s="23"/>
    </row>
    <row r="6" spans="1:5" x14ac:dyDescent="0.2">
      <c r="A6" s="23" t="s">
        <v>3</v>
      </c>
      <c r="B6" s="26">
        <v>68403.17</v>
      </c>
      <c r="C6" s="26">
        <v>1581791133.6700001</v>
      </c>
      <c r="D6" s="23"/>
      <c r="E6" s="23"/>
    </row>
    <row r="7" spans="1:5" x14ac:dyDescent="0.2">
      <c r="A7" s="23" t="s">
        <v>4</v>
      </c>
      <c r="B7" s="26">
        <v>68139.75</v>
      </c>
      <c r="C7" s="26">
        <v>1573520379.8299999</v>
      </c>
      <c r="D7" s="23"/>
      <c r="E7" s="23"/>
    </row>
    <row r="8" spans="1:5" x14ac:dyDescent="0.2">
      <c r="A8" s="23" t="s">
        <v>5</v>
      </c>
      <c r="B8" s="26">
        <v>67912.94</v>
      </c>
      <c r="C8" s="26">
        <v>1568052090.25</v>
      </c>
      <c r="D8" s="23"/>
      <c r="E8" s="23"/>
    </row>
    <row r="9" spans="1:5" x14ac:dyDescent="0.2">
      <c r="A9" s="23" t="s">
        <v>6</v>
      </c>
      <c r="B9" s="26">
        <v>68189.59</v>
      </c>
      <c r="C9" s="26">
        <v>1574818216.9000001</v>
      </c>
      <c r="D9" s="23"/>
      <c r="E9" s="23"/>
    </row>
    <row r="10" spans="1:5" x14ac:dyDescent="0.2">
      <c r="A10" s="23" t="s">
        <v>7</v>
      </c>
      <c r="B10" s="26">
        <v>68191.5</v>
      </c>
      <c r="C10" s="26">
        <v>1572921880.29</v>
      </c>
      <c r="D10" s="23"/>
      <c r="E10" s="23"/>
    </row>
    <row r="11" spans="1:5" x14ac:dyDescent="0.2">
      <c r="A11" s="23" t="s">
        <v>8</v>
      </c>
      <c r="B11" s="26">
        <v>68162.78</v>
      </c>
      <c r="C11" s="26">
        <v>1573188131.3599999</v>
      </c>
      <c r="D11" s="23"/>
      <c r="E11" s="23"/>
    </row>
    <row r="12" spans="1:5" x14ac:dyDescent="0.2">
      <c r="A12" s="23" t="s">
        <v>9</v>
      </c>
      <c r="B12" s="26">
        <v>67753.17</v>
      </c>
      <c r="C12" s="26">
        <v>1563180879.21</v>
      </c>
      <c r="D12" s="23"/>
      <c r="E12" s="23"/>
    </row>
    <row r="13" spans="1:5" x14ac:dyDescent="0.2">
      <c r="A13" s="23" t="s">
        <v>10</v>
      </c>
      <c r="B13" s="26">
        <v>68124.100000000006</v>
      </c>
      <c r="C13" s="26">
        <v>1567784828.1500001</v>
      </c>
      <c r="D13" s="23"/>
      <c r="E13" s="23"/>
    </row>
    <row r="14" spans="1:5" x14ac:dyDescent="0.2">
      <c r="A14" s="23" t="s">
        <v>11</v>
      </c>
      <c r="B14" s="26">
        <v>68376.66</v>
      </c>
      <c r="C14" s="26">
        <v>1569407144.3699999</v>
      </c>
      <c r="D14" s="23"/>
      <c r="E14" s="23"/>
    </row>
    <row r="15" spans="1:5" x14ac:dyDescent="0.2">
      <c r="A15" s="23" t="s">
        <v>12</v>
      </c>
      <c r="B15" s="26">
        <v>68650.25</v>
      </c>
      <c r="C15" s="26">
        <v>1575104568.01</v>
      </c>
      <c r="D15" s="23"/>
      <c r="E15" s="23"/>
    </row>
    <row r="16" spans="1:5" x14ac:dyDescent="0.2">
      <c r="A16" s="23" t="s">
        <v>13</v>
      </c>
      <c r="B16" s="26">
        <v>68400.62</v>
      </c>
      <c r="C16" s="26">
        <v>1562558206.79</v>
      </c>
      <c r="D16" s="23"/>
      <c r="E16" s="23"/>
    </row>
    <row r="17" spans="1:5" x14ac:dyDescent="0.2">
      <c r="A17" s="23" t="s">
        <v>14</v>
      </c>
      <c r="B17" s="26">
        <v>68291.5</v>
      </c>
      <c r="C17" s="26">
        <v>1559145488.3499999</v>
      </c>
      <c r="D17" s="22"/>
      <c r="E17" s="22"/>
    </row>
    <row r="18" spans="1:5" x14ac:dyDescent="0.2">
      <c r="A18" s="23" t="s">
        <v>15</v>
      </c>
      <c r="B18" s="26">
        <v>68089.36</v>
      </c>
      <c r="C18" s="26">
        <v>1552995573.1700001</v>
      </c>
      <c r="D18" s="22"/>
      <c r="E18" s="22"/>
    </row>
    <row r="19" spans="1:5" x14ac:dyDescent="0.2">
      <c r="A19" s="23" t="s">
        <v>16</v>
      </c>
      <c r="B19" s="26">
        <v>67703.759999999995</v>
      </c>
      <c r="C19" s="26">
        <v>1543493992.8699999</v>
      </c>
      <c r="D19" s="22"/>
      <c r="E19" s="22"/>
    </row>
    <row r="20" spans="1:5" x14ac:dyDescent="0.2">
      <c r="A20" s="23" t="s">
        <v>17</v>
      </c>
      <c r="B20" s="26">
        <v>67243.89</v>
      </c>
      <c r="C20" s="26">
        <v>1538130113.6500001</v>
      </c>
      <c r="D20" s="22"/>
      <c r="E20" s="22"/>
    </row>
    <row r="21" spans="1:5" x14ac:dyDescent="0.2">
      <c r="A21" s="23" t="s">
        <v>18</v>
      </c>
      <c r="B21" s="26">
        <v>67381.05</v>
      </c>
      <c r="C21" s="26">
        <v>1533764516.23</v>
      </c>
      <c r="D21" s="22"/>
      <c r="E21" s="22"/>
    </row>
    <row r="22" spans="1:5" x14ac:dyDescent="0.2">
      <c r="A22" s="23" t="s">
        <v>19</v>
      </c>
      <c r="B22" s="26">
        <v>67376.41</v>
      </c>
      <c r="C22" s="26">
        <v>1536977108.8800001</v>
      </c>
      <c r="D22" s="22"/>
      <c r="E22" s="22"/>
    </row>
    <row r="23" spans="1:5" x14ac:dyDescent="0.2">
      <c r="A23" s="23" t="s">
        <v>20</v>
      </c>
      <c r="B23" s="26">
        <v>66895.98</v>
      </c>
      <c r="C23" s="26">
        <v>1528068822.5</v>
      </c>
      <c r="D23" s="22"/>
      <c r="E23" s="22"/>
    </row>
    <row r="24" spans="1:5" x14ac:dyDescent="0.2">
      <c r="A24" s="23" t="s">
        <v>21</v>
      </c>
      <c r="B24" s="26">
        <v>66840.399999999994</v>
      </c>
      <c r="C24" s="26">
        <v>1528264746.3499999</v>
      </c>
      <c r="D24" s="22"/>
      <c r="E24" s="22"/>
    </row>
    <row r="25" spans="1:5" x14ac:dyDescent="0.2">
      <c r="A25" s="23" t="s">
        <v>22</v>
      </c>
      <c r="B25" s="26">
        <v>67855.850000000006</v>
      </c>
      <c r="C25" s="26">
        <v>1549098743.6500001</v>
      </c>
      <c r="D25" s="22"/>
      <c r="E25" s="22"/>
    </row>
    <row r="26" spans="1:5" x14ac:dyDescent="0.2">
      <c r="A26" s="23" t="s">
        <v>23</v>
      </c>
      <c r="B26" s="26">
        <v>68211.350000000006</v>
      </c>
      <c r="C26" s="26">
        <v>1556838714.3699999</v>
      </c>
      <c r="D26" s="22"/>
      <c r="E26" s="22"/>
    </row>
    <row r="27" spans="1:5" x14ac:dyDescent="0.2">
      <c r="A27" s="23" t="s">
        <v>24</v>
      </c>
      <c r="B27" s="26">
        <v>68292.070000000007</v>
      </c>
      <c r="C27" s="26">
        <v>1559674083.1300001</v>
      </c>
      <c r="D27" s="22"/>
      <c r="E27" s="22"/>
    </row>
    <row r="28" spans="1:5" x14ac:dyDescent="0.2">
      <c r="A28" s="23" t="s">
        <v>25</v>
      </c>
      <c r="B28" s="26">
        <v>68140.31</v>
      </c>
      <c r="C28" s="26">
        <v>1559469271.5699999</v>
      </c>
      <c r="D28" s="22"/>
      <c r="E28" s="22"/>
    </row>
    <row r="29" spans="1:5" x14ac:dyDescent="0.2">
      <c r="A29" s="23" t="s">
        <v>26</v>
      </c>
      <c r="B29" s="26">
        <v>68243.899999999994</v>
      </c>
      <c r="C29" s="26">
        <v>1557532222.3699999</v>
      </c>
      <c r="D29" s="22"/>
      <c r="E29" s="22"/>
    </row>
    <row r="30" spans="1:5" x14ac:dyDescent="0.2">
      <c r="A30" s="23" t="s">
        <v>27</v>
      </c>
      <c r="B30" s="26">
        <v>67658.009999999995</v>
      </c>
      <c r="C30" s="26">
        <v>1536311301.5799999</v>
      </c>
      <c r="D30" s="22"/>
      <c r="E30" s="22"/>
    </row>
    <row r="31" spans="1:5" x14ac:dyDescent="0.2">
      <c r="A31" s="23" t="s">
        <v>28</v>
      </c>
      <c r="B31" s="26">
        <v>68118.39</v>
      </c>
      <c r="C31" s="26">
        <v>1541928323.3699999</v>
      </c>
      <c r="D31" s="22"/>
      <c r="E31" s="22"/>
    </row>
    <row r="32" spans="1:5" x14ac:dyDescent="0.2">
      <c r="A32" s="23" t="s">
        <v>29</v>
      </c>
      <c r="B32" s="26">
        <v>68881.27</v>
      </c>
      <c r="C32" s="26">
        <v>1554909225.77</v>
      </c>
      <c r="D32" s="22"/>
      <c r="E32" s="22"/>
    </row>
    <row r="33" spans="1:5" x14ac:dyDescent="0.2">
      <c r="A33" s="23" t="s">
        <v>30</v>
      </c>
      <c r="B33" s="26">
        <v>69090.89</v>
      </c>
      <c r="C33" s="26">
        <v>1550830750.8499999</v>
      </c>
      <c r="D33" s="22"/>
      <c r="E33" s="22"/>
    </row>
    <row r="34" spans="1:5" x14ac:dyDescent="0.2">
      <c r="A34" s="23" t="s">
        <v>31</v>
      </c>
      <c r="B34" s="26">
        <v>68790.460000000006</v>
      </c>
      <c r="C34" s="26">
        <v>1540575637.1199999</v>
      </c>
      <c r="D34" s="22"/>
      <c r="E34" s="22"/>
    </row>
    <row r="35" spans="1:5" x14ac:dyDescent="0.2">
      <c r="A35" s="23" t="s">
        <v>32</v>
      </c>
      <c r="B35" s="26">
        <v>68964.679999999993</v>
      </c>
      <c r="C35" s="26">
        <v>1523780401.1900001</v>
      </c>
      <c r="D35" s="22"/>
      <c r="E35" s="22"/>
    </row>
    <row r="36" spans="1:5" x14ac:dyDescent="0.2">
      <c r="A36" s="23" t="s">
        <v>33</v>
      </c>
      <c r="B36" s="26">
        <v>69376.56</v>
      </c>
      <c r="C36" s="26">
        <v>1528755990.6500001</v>
      </c>
      <c r="D36" s="22"/>
      <c r="E36" s="22"/>
    </row>
    <row r="37" spans="1:5" x14ac:dyDescent="0.2">
      <c r="A37" s="23" t="s">
        <v>34</v>
      </c>
      <c r="B37" s="26">
        <v>69181.14</v>
      </c>
      <c r="C37" s="26">
        <v>1520584018.7</v>
      </c>
      <c r="D37" s="22"/>
      <c r="E37" s="22"/>
    </row>
    <row r="38" spans="1:5" x14ac:dyDescent="0.2">
      <c r="A38" s="23" t="s">
        <v>35</v>
      </c>
      <c r="B38" s="26">
        <v>69202.94</v>
      </c>
      <c r="C38" s="26">
        <v>1509574012.1199999</v>
      </c>
      <c r="D38" s="22"/>
      <c r="E38" s="22"/>
    </row>
    <row r="39" spans="1:5" x14ac:dyDescent="0.2">
      <c r="A39" s="23" t="s">
        <v>36</v>
      </c>
      <c r="B39" s="26">
        <v>69485.009999999995</v>
      </c>
      <c r="C39" s="26">
        <v>1510096366.78</v>
      </c>
      <c r="D39" s="22"/>
      <c r="E39" s="22"/>
    </row>
    <row r="40" spans="1:5" x14ac:dyDescent="0.2">
      <c r="A40" s="23" t="s">
        <v>37</v>
      </c>
      <c r="B40" s="26">
        <v>69464.740000000005</v>
      </c>
      <c r="C40" s="26">
        <v>1512808663.45</v>
      </c>
      <c r="D40" s="22"/>
      <c r="E40" s="22"/>
    </row>
    <row r="41" spans="1:5" x14ac:dyDescent="0.2">
      <c r="A41" s="23" t="s">
        <v>38</v>
      </c>
      <c r="B41" s="26">
        <v>69584.649999999994</v>
      </c>
      <c r="C41" s="26">
        <v>1512508487.73</v>
      </c>
      <c r="D41" s="22"/>
      <c r="E41" s="22"/>
    </row>
    <row r="42" spans="1:5" x14ac:dyDescent="0.2">
      <c r="A42" s="23" t="s">
        <v>39</v>
      </c>
      <c r="B42" s="26">
        <v>69765.87</v>
      </c>
      <c r="C42" s="26">
        <v>1513318995.3199999</v>
      </c>
      <c r="D42" s="22"/>
      <c r="E42" s="22"/>
    </row>
    <row r="43" spans="1:5" x14ac:dyDescent="0.2">
      <c r="A43" s="23" t="s">
        <v>40</v>
      </c>
      <c r="B43" s="26">
        <v>70155.23</v>
      </c>
      <c r="C43" s="26">
        <v>1519517147.47</v>
      </c>
      <c r="D43" s="22"/>
      <c r="E43" s="22"/>
    </row>
    <row r="44" spans="1:5" x14ac:dyDescent="0.2">
      <c r="A44" s="23" t="s">
        <v>41</v>
      </c>
      <c r="B44" s="26">
        <v>69996.960000000006</v>
      </c>
      <c r="C44" s="26">
        <v>1506139115.1500001</v>
      </c>
      <c r="D44" s="22"/>
      <c r="E44" s="22"/>
    </row>
    <row r="45" spans="1:5" x14ac:dyDescent="0.2">
      <c r="A45" s="23" t="s">
        <v>42</v>
      </c>
      <c r="B45" s="26">
        <v>70153.48</v>
      </c>
      <c r="C45" s="26">
        <v>1493498304.8499999</v>
      </c>
      <c r="D45" s="22"/>
      <c r="E45" s="22"/>
    </row>
    <row r="46" spans="1:5" x14ac:dyDescent="0.2">
      <c r="A46" s="23" t="s">
        <v>43</v>
      </c>
      <c r="B46" s="26">
        <v>69984.22</v>
      </c>
      <c r="C46" s="26">
        <v>1489632114.78</v>
      </c>
      <c r="D46" s="22"/>
      <c r="E46" s="22"/>
    </row>
    <row r="47" spans="1:5" x14ac:dyDescent="0.2">
      <c r="A47" s="23" t="s">
        <v>44</v>
      </c>
      <c r="B47" s="26">
        <v>70191.16</v>
      </c>
      <c r="C47" s="26">
        <v>1486510783.78</v>
      </c>
      <c r="D47" s="22"/>
      <c r="E47" s="22"/>
    </row>
    <row r="48" spans="1:5" x14ac:dyDescent="0.2">
      <c r="A48" s="23" t="s">
        <v>45</v>
      </c>
      <c r="B48" s="26">
        <v>70071.539999999994</v>
      </c>
      <c r="C48" s="26">
        <v>1483244060.0699999</v>
      </c>
      <c r="D48" s="22"/>
      <c r="E48" s="22"/>
    </row>
    <row r="49" spans="1:5" x14ac:dyDescent="0.2">
      <c r="A49" s="23" t="s">
        <v>46</v>
      </c>
      <c r="B49" s="26">
        <v>70262.06</v>
      </c>
      <c r="C49" s="26">
        <v>1482966967.74</v>
      </c>
      <c r="D49" s="22"/>
      <c r="E49" s="22"/>
    </row>
    <row r="50" spans="1:5" x14ac:dyDescent="0.2">
      <c r="A50" s="23" t="s">
        <v>47</v>
      </c>
      <c r="B50" s="26">
        <v>70749</v>
      </c>
      <c r="C50" s="26">
        <v>1487796354.8099999</v>
      </c>
      <c r="D50" s="22"/>
      <c r="E50" s="22"/>
    </row>
    <row r="51" spans="1:5" x14ac:dyDescent="0.2">
      <c r="A51" s="23" t="s">
        <v>48</v>
      </c>
      <c r="B51" s="26">
        <v>70272.42</v>
      </c>
      <c r="C51" s="26">
        <v>1472179684.6700001</v>
      </c>
      <c r="D51" s="22"/>
      <c r="E51" s="22"/>
    </row>
    <row r="52" spans="1:5" x14ac:dyDescent="0.2">
      <c r="A52" s="23" t="s">
        <v>49</v>
      </c>
      <c r="B52" s="26">
        <v>69395.28</v>
      </c>
      <c r="C52" s="26">
        <v>1453187454.1199999</v>
      </c>
      <c r="D52" s="22"/>
      <c r="E52" s="22"/>
    </row>
    <row r="53" spans="1:5" x14ac:dyDescent="0.2">
      <c r="A53" s="23" t="s">
        <v>50</v>
      </c>
      <c r="B53" s="26">
        <v>69478.12</v>
      </c>
      <c r="C53" s="26">
        <v>1465654384.3499999</v>
      </c>
      <c r="D53" s="22"/>
      <c r="E53" s="22"/>
    </row>
    <row r="54" spans="1:5" x14ac:dyDescent="0.2">
      <c r="A54" s="23" t="s">
        <v>51</v>
      </c>
      <c r="B54" s="26">
        <v>69149.5</v>
      </c>
      <c r="C54" s="26">
        <v>1453171645.99</v>
      </c>
      <c r="D54" s="22"/>
      <c r="E54" s="22"/>
    </row>
    <row r="55" spans="1:5" x14ac:dyDescent="0.2">
      <c r="A55" s="23" t="s">
        <v>52</v>
      </c>
      <c r="B55" s="26">
        <v>69275.72</v>
      </c>
      <c r="C55" s="26">
        <v>1457252623.55</v>
      </c>
      <c r="D55" s="22"/>
      <c r="E55" s="22"/>
    </row>
    <row r="56" spans="1:5" x14ac:dyDescent="0.2">
      <c r="A56" s="23" t="s">
        <v>53</v>
      </c>
      <c r="B56" s="26">
        <v>69293.08</v>
      </c>
      <c r="C56" s="26">
        <v>1448605975.95</v>
      </c>
      <c r="D56" s="22"/>
      <c r="E56" s="22"/>
    </row>
    <row r="57" spans="1:5" x14ac:dyDescent="0.2">
      <c r="A57" s="23" t="s">
        <v>54</v>
      </c>
      <c r="B57" s="26">
        <v>69343.149999999994</v>
      </c>
      <c r="C57" s="26">
        <v>1436764675.48</v>
      </c>
      <c r="D57" s="22"/>
      <c r="E57" s="22"/>
    </row>
    <row r="58" spans="1:5" x14ac:dyDescent="0.2">
      <c r="A58" s="23" t="s">
        <v>55</v>
      </c>
      <c r="B58" s="26">
        <v>69475.23</v>
      </c>
      <c r="C58" s="26">
        <v>1431008996.8299999</v>
      </c>
      <c r="D58" s="22"/>
      <c r="E58" s="22"/>
    </row>
    <row r="59" spans="1:5" x14ac:dyDescent="0.2">
      <c r="A59" s="23" t="s">
        <v>56</v>
      </c>
      <c r="B59" s="26">
        <v>69510.33</v>
      </c>
      <c r="C59" s="26">
        <v>1427715296.71</v>
      </c>
      <c r="D59" s="22"/>
      <c r="E59" s="22"/>
    </row>
    <row r="60" spans="1:5" x14ac:dyDescent="0.2">
      <c r="A60" s="23" t="s">
        <v>57</v>
      </c>
      <c r="B60" s="26">
        <v>69539.08</v>
      </c>
      <c r="C60" s="26">
        <v>1422789032.78</v>
      </c>
      <c r="D60" s="22"/>
      <c r="E60" s="22"/>
    </row>
    <row r="61" spans="1:5" x14ac:dyDescent="0.2">
      <c r="A61" s="23" t="s">
        <v>58</v>
      </c>
      <c r="B61" s="26">
        <v>69718.45</v>
      </c>
      <c r="C61" s="26">
        <v>1373495219.6099999</v>
      </c>
      <c r="D61" s="22"/>
      <c r="E61" s="22"/>
    </row>
    <row r="62" spans="1:5" x14ac:dyDescent="0.2">
      <c r="A62" s="23" t="s">
        <v>59</v>
      </c>
      <c r="B62" s="26">
        <v>69915.210000000006</v>
      </c>
      <c r="C62" s="26">
        <v>1377202270.47</v>
      </c>
      <c r="D62" s="22"/>
      <c r="E62" s="22"/>
    </row>
    <row r="63" spans="1:5" x14ac:dyDescent="0.2">
      <c r="A63" s="23" t="s">
        <v>60</v>
      </c>
      <c r="B63" s="26">
        <v>70165.7</v>
      </c>
      <c r="C63" s="26">
        <v>1373309122.26</v>
      </c>
      <c r="D63" s="22"/>
      <c r="E63" s="22"/>
    </row>
    <row r="64" spans="1:5" x14ac:dyDescent="0.2">
      <c r="A64" s="23" t="s">
        <v>61</v>
      </c>
      <c r="B64" s="26">
        <v>69846.37</v>
      </c>
      <c r="C64" s="26">
        <v>1362921738.23</v>
      </c>
      <c r="D64" s="22"/>
      <c r="E64" s="22"/>
    </row>
    <row r="65" spans="1:5" x14ac:dyDescent="0.2">
      <c r="A65" s="23" t="s">
        <v>62</v>
      </c>
      <c r="B65" s="26">
        <v>69843.399999999994</v>
      </c>
      <c r="C65" s="26">
        <v>1357529511.4200001</v>
      </c>
      <c r="D65" s="22"/>
      <c r="E65" s="22"/>
    </row>
    <row r="66" spans="1:5" x14ac:dyDescent="0.2">
      <c r="A66" s="23" t="s">
        <v>63</v>
      </c>
      <c r="B66" s="26">
        <v>69509.03</v>
      </c>
      <c r="C66" s="26">
        <v>1345833225.9100001</v>
      </c>
      <c r="D66" s="22"/>
      <c r="E66" s="22"/>
    </row>
    <row r="67" spans="1:5" x14ac:dyDescent="0.2">
      <c r="A67" s="23" t="s">
        <v>64</v>
      </c>
      <c r="B67" s="26">
        <v>69052.44</v>
      </c>
      <c r="C67" s="26">
        <v>1332931850.5699999</v>
      </c>
      <c r="D67" s="22"/>
      <c r="E67" s="22"/>
    </row>
    <row r="68" spans="1:5" x14ac:dyDescent="0.2">
      <c r="A68" s="23" t="s">
        <v>65</v>
      </c>
      <c r="B68" s="26">
        <v>69039.149999999994</v>
      </c>
      <c r="C68" s="26">
        <v>1328343016.4400001</v>
      </c>
      <c r="D68" s="22"/>
      <c r="E68" s="22"/>
    </row>
    <row r="69" spans="1:5" x14ac:dyDescent="0.2">
      <c r="A69" s="23" t="s">
        <v>66</v>
      </c>
      <c r="B69" s="26">
        <v>68892.100000000006</v>
      </c>
      <c r="C69" s="26">
        <v>1324680861.6099999</v>
      </c>
      <c r="D69" s="22"/>
      <c r="E69" s="22"/>
    </row>
    <row r="70" spans="1:5" x14ac:dyDescent="0.2">
      <c r="A70" s="23" t="s">
        <v>67</v>
      </c>
      <c r="B70" s="26">
        <v>68926.399999999994</v>
      </c>
      <c r="C70" s="26">
        <v>1330741860.54</v>
      </c>
      <c r="D70" s="22"/>
      <c r="E70" s="22"/>
    </row>
    <row r="71" spans="1:5" x14ac:dyDescent="0.2">
      <c r="A71" s="23" t="s">
        <v>68</v>
      </c>
      <c r="B71" s="26">
        <v>68838.58</v>
      </c>
      <c r="C71" s="26">
        <v>1319584266.76</v>
      </c>
      <c r="D71" s="22"/>
      <c r="E71" s="22"/>
    </row>
    <row r="72" spans="1:5" x14ac:dyDescent="0.2">
      <c r="A72" s="23" t="s">
        <v>69</v>
      </c>
      <c r="B72" s="26">
        <v>69298.509999999995</v>
      </c>
      <c r="C72" s="26">
        <v>1319706659.78</v>
      </c>
      <c r="D72" s="22"/>
      <c r="E72" s="22"/>
    </row>
    <row r="73" spans="1:5" x14ac:dyDescent="0.2">
      <c r="A73" s="23" t="s">
        <v>70</v>
      </c>
      <c r="B73" s="26">
        <v>69575.350000000006</v>
      </c>
      <c r="C73" s="26">
        <v>1322125404.9200001</v>
      </c>
      <c r="D73" s="22"/>
      <c r="E73" s="22"/>
    </row>
    <row r="74" spans="1:5" x14ac:dyDescent="0.2">
      <c r="A74" s="23" t="s">
        <v>71</v>
      </c>
      <c r="B74" s="26">
        <v>69440.789999999994</v>
      </c>
      <c r="C74" s="26">
        <v>1315636060.9400001</v>
      </c>
      <c r="D74" s="22"/>
      <c r="E74" s="22"/>
    </row>
    <row r="75" spans="1:5" x14ac:dyDescent="0.2">
      <c r="A75" s="23" t="s">
        <v>72</v>
      </c>
      <c r="B75" s="26">
        <v>69566.05</v>
      </c>
      <c r="C75" s="26">
        <v>1319600710.02</v>
      </c>
      <c r="D75" s="22"/>
      <c r="E75" s="22"/>
    </row>
    <row r="76" spans="1:5" x14ac:dyDescent="0.2">
      <c r="A76" s="23" t="s">
        <v>73</v>
      </c>
      <c r="B76" s="26">
        <v>69638.17</v>
      </c>
      <c r="C76" s="26">
        <v>1316069704.53</v>
      </c>
      <c r="D76" s="22"/>
      <c r="E76" s="22"/>
    </row>
    <row r="77" spans="1:5" x14ac:dyDescent="0.2">
      <c r="A77" s="23" t="s">
        <v>74</v>
      </c>
      <c r="B77" s="26">
        <v>69602.570000000007</v>
      </c>
      <c r="C77" s="26">
        <v>1312160922.55</v>
      </c>
      <c r="D77" s="22"/>
      <c r="E77" s="22"/>
    </row>
    <row r="78" spans="1:5" x14ac:dyDescent="0.2">
      <c r="A78" s="23" t="s">
        <v>75</v>
      </c>
      <c r="B78" s="26">
        <v>69683.81</v>
      </c>
      <c r="C78" s="26">
        <v>1313114167.6900001</v>
      </c>
      <c r="D78" s="22"/>
      <c r="E78" s="22"/>
    </row>
    <row r="79" spans="1:5" x14ac:dyDescent="0.2">
      <c r="A79" s="23" t="s">
        <v>76</v>
      </c>
      <c r="B79" s="26">
        <v>69330.83</v>
      </c>
      <c r="C79" s="26">
        <v>1304138173.0899999</v>
      </c>
      <c r="D79" s="22"/>
      <c r="E79" s="22"/>
    </row>
    <row r="80" spans="1:5" x14ac:dyDescent="0.2">
      <c r="A80" s="23" t="s">
        <v>77</v>
      </c>
      <c r="B80" s="26">
        <v>68981.350000000006</v>
      </c>
      <c r="C80" s="26">
        <v>1302558531.4000001</v>
      </c>
      <c r="D80" s="22"/>
      <c r="E80" s="22"/>
    </row>
    <row r="81" spans="1:5" x14ac:dyDescent="0.2">
      <c r="A81" s="23" t="s">
        <v>78</v>
      </c>
      <c r="B81" s="26">
        <v>69047.240000000005</v>
      </c>
      <c r="C81" s="26">
        <v>1298073364.5</v>
      </c>
      <c r="D81" s="22"/>
      <c r="E81" s="22"/>
    </row>
    <row r="82" spans="1:5" x14ac:dyDescent="0.2">
      <c r="A82" s="23" t="s">
        <v>79</v>
      </c>
      <c r="B82" s="26">
        <v>68352.25</v>
      </c>
      <c r="C82" s="26">
        <v>1276927581.3</v>
      </c>
      <c r="D82" s="22"/>
      <c r="E82" s="22"/>
    </row>
    <row r="83" spans="1:5" x14ac:dyDescent="0.2">
      <c r="A83" s="23" t="s">
        <v>80</v>
      </c>
      <c r="B83" s="26">
        <v>68232.94</v>
      </c>
      <c r="C83" s="26">
        <v>1269730252.1199999</v>
      </c>
      <c r="D83" s="22"/>
      <c r="E83" s="22"/>
    </row>
    <row r="84" spans="1:5" x14ac:dyDescent="0.2">
      <c r="A84" s="23" t="s">
        <v>81</v>
      </c>
      <c r="B84" s="26">
        <v>68302.960000000006</v>
      </c>
      <c r="C84" s="26">
        <v>1266544350.25</v>
      </c>
      <c r="D84" s="22"/>
      <c r="E84" s="22"/>
    </row>
    <row r="85" spans="1:5" x14ac:dyDescent="0.2">
      <c r="A85" s="23" t="s">
        <v>82</v>
      </c>
      <c r="B85" s="26">
        <v>67744.09</v>
      </c>
      <c r="C85" s="26">
        <v>1252454964.98</v>
      </c>
      <c r="D85" s="22"/>
      <c r="E85" s="22"/>
    </row>
    <row r="86" spans="1:5" x14ac:dyDescent="0.2">
      <c r="A86" s="23" t="s">
        <v>83</v>
      </c>
      <c r="B86" s="26">
        <v>67569.37</v>
      </c>
      <c r="C86" s="26">
        <v>1244899894.6500001</v>
      </c>
      <c r="D86" s="22"/>
      <c r="E86" s="22"/>
    </row>
    <row r="87" spans="1:5" x14ac:dyDescent="0.2">
      <c r="A87" s="23" t="s">
        <v>84</v>
      </c>
      <c r="B87" s="26">
        <v>67320.289999999994</v>
      </c>
      <c r="C87" s="26">
        <v>1239688977.4300001</v>
      </c>
      <c r="D87" s="22"/>
      <c r="E87" s="22"/>
    </row>
    <row r="88" spans="1:5" x14ac:dyDescent="0.2">
      <c r="A88" s="23" t="s">
        <v>85</v>
      </c>
      <c r="B88" s="26">
        <v>67127.27</v>
      </c>
      <c r="C88" s="26">
        <v>1236256077.8599999</v>
      </c>
      <c r="D88" s="22"/>
      <c r="E88" s="22"/>
    </row>
    <row r="89" spans="1:5" x14ac:dyDescent="0.2">
      <c r="A89" s="23" t="s">
        <v>86</v>
      </c>
      <c r="B89" s="26">
        <v>67116.899999999994</v>
      </c>
      <c r="C89" s="26">
        <v>1234320757.25</v>
      </c>
      <c r="D89" s="22"/>
      <c r="E89" s="22"/>
    </row>
    <row r="90" spans="1:5" x14ac:dyDescent="0.2">
      <c r="A90" s="23" t="s">
        <v>87</v>
      </c>
      <c r="B90" s="26">
        <v>67216.639999999999</v>
      </c>
      <c r="C90" s="26">
        <v>1233280960.5699999</v>
      </c>
      <c r="D90" s="22"/>
      <c r="E90" s="22"/>
    </row>
    <row r="91" spans="1:5" x14ac:dyDescent="0.2">
      <c r="A91" s="23" t="s">
        <v>88</v>
      </c>
      <c r="B91" s="26">
        <v>67294.84</v>
      </c>
      <c r="C91" s="26">
        <v>1232564008.9300001</v>
      </c>
      <c r="D91" s="22"/>
      <c r="E91" s="22"/>
    </row>
    <row r="92" spans="1:5" x14ac:dyDescent="0.2">
      <c r="A92" s="23" t="s">
        <v>89</v>
      </c>
      <c r="B92" s="26">
        <v>67037.070000000007</v>
      </c>
      <c r="C92" s="26">
        <v>1226948903.24</v>
      </c>
      <c r="D92" s="22"/>
      <c r="E92" s="22"/>
    </row>
    <row r="93" spans="1:5" x14ac:dyDescent="0.2">
      <c r="A93" s="23" t="s">
        <v>90</v>
      </c>
      <c r="B93" s="26">
        <v>66812.14</v>
      </c>
      <c r="C93" s="26">
        <v>1221548020.0799999</v>
      </c>
      <c r="D93" s="22"/>
      <c r="E93" s="22"/>
    </row>
    <row r="94" spans="1:5" x14ac:dyDescent="0.2">
      <c r="A94" s="23" t="s">
        <v>91</v>
      </c>
      <c r="B94" s="26">
        <v>66630.28</v>
      </c>
      <c r="C94" s="26">
        <v>1218813544.8699999</v>
      </c>
      <c r="D94" s="22"/>
      <c r="E94" s="22"/>
    </row>
    <row r="95" spans="1:5" x14ac:dyDescent="0.2">
      <c r="A95" s="23" t="s">
        <v>92</v>
      </c>
      <c r="B95" s="26">
        <v>66283.570000000007</v>
      </c>
      <c r="C95" s="26">
        <v>1212168166.74</v>
      </c>
      <c r="D95" s="22"/>
      <c r="E95" s="22"/>
    </row>
    <row r="96" spans="1:5" x14ac:dyDescent="0.2">
      <c r="A96" s="23" t="s">
        <v>93</v>
      </c>
      <c r="B96" s="26">
        <v>66340.87</v>
      </c>
      <c r="C96" s="26">
        <v>1213829806.96</v>
      </c>
      <c r="D96" s="22"/>
      <c r="E96" s="22"/>
    </row>
    <row r="97" spans="1:5" x14ac:dyDescent="0.2">
      <c r="A97" s="23" t="s">
        <v>94</v>
      </c>
      <c r="B97" s="26">
        <v>66163.7</v>
      </c>
      <c r="C97" s="26">
        <v>1205209050.8</v>
      </c>
      <c r="D97" s="22"/>
      <c r="E97" s="22"/>
    </row>
    <row r="98" spans="1:5" x14ac:dyDescent="0.2">
      <c r="A98" s="23" t="s">
        <v>95</v>
      </c>
      <c r="B98" s="26">
        <v>66078.13</v>
      </c>
      <c r="C98" s="26">
        <v>1205246921.1800001</v>
      </c>
      <c r="D98" s="22"/>
      <c r="E98" s="22"/>
    </row>
    <row r="99" spans="1:5" x14ac:dyDescent="0.2">
      <c r="A99" s="23" t="s">
        <v>96</v>
      </c>
      <c r="B99" s="26">
        <v>66177.86</v>
      </c>
      <c r="C99" s="26">
        <v>1206432565.01</v>
      </c>
      <c r="D99" s="22"/>
      <c r="E99" s="22"/>
    </row>
    <row r="100" spans="1:5" x14ac:dyDescent="0.2">
      <c r="A100" s="23" t="s">
        <v>97</v>
      </c>
      <c r="B100" s="26">
        <v>66415.91</v>
      </c>
      <c r="C100" s="26">
        <v>1210275649.26</v>
      </c>
      <c r="D100" s="22"/>
      <c r="E100" s="22"/>
    </row>
    <row r="101" spans="1:5" x14ac:dyDescent="0.2">
      <c r="A101" s="23" t="s">
        <v>98</v>
      </c>
      <c r="B101" s="26">
        <v>66631.509999999995</v>
      </c>
      <c r="C101" s="26">
        <v>1210914153.24</v>
      </c>
      <c r="D101" s="22"/>
      <c r="E101" s="22"/>
    </row>
    <row r="102" spans="1:5" x14ac:dyDescent="0.2">
      <c r="A102" s="23" t="s">
        <v>99</v>
      </c>
      <c r="B102" s="26">
        <v>66210.789999999994</v>
      </c>
      <c r="C102" s="26">
        <v>1205476027.9200001</v>
      </c>
      <c r="D102" s="22"/>
      <c r="E102" s="22"/>
    </row>
    <row r="103" spans="1:5" x14ac:dyDescent="0.2">
      <c r="A103" s="23" t="s">
        <v>100</v>
      </c>
      <c r="B103" s="26">
        <v>65462.06</v>
      </c>
      <c r="C103" s="26">
        <v>1191080022.55</v>
      </c>
      <c r="D103" s="22"/>
      <c r="E103" s="22"/>
    </row>
    <row r="104" spans="1:5" x14ac:dyDescent="0.2">
      <c r="A104" s="23" t="s">
        <v>101</v>
      </c>
      <c r="B104" s="26">
        <v>65204.47</v>
      </c>
      <c r="C104" s="26">
        <v>1186223701.0899999</v>
      </c>
      <c r="D104" s="22"/>
      <c r="E104" s="22"/>
    </row>
    <row r="105" spans="1:5" x14ac:dyDescent="0.2">
      <c r="A105" s="23" t="s">
        <v>102</v>
      </c>
      <c r="B105" s="26">
        <v>65396.21</v>
      </c>
      <c r="C105" s="26">
        <v>1189140981.6800001</v>
      </c>
      <c r="D105" s="22"/>
      <c r="E105" s="22"/>
    </row>
    <row r="106" spans="1:5" x14ac:dyDescent="0.2">
      <c r="A106" s="23" t="s">
        <v>103</v>
      </c>
      <c r="B106" s="26">
        <v>65493.05</v>
      </c>
      <c r="C106" s="26">
        <v>1190284730.8699999</v>
      </c>
      <c r="D106" s="22"/>
      <c r="E106" s="22"/>
    </row>
    <row r="107" spans="1:5" x14ac:dyDescent="0.2">
      <c r="A107" s="23" t="s">
        <v>104</v>
      </c>
      <c r="B107" s="26">
        <v>65758.95</v>
      </c>
      <c r="C107" s="26">
        <v>1191890490.2</v>
      </c>
      <c r="D107" s="22"/>
      <c r="E107" s="22"/>
    </row>
    <row r="108" spans="1:5" x14ac:dyDescent="0.2">
      <c r="A108" s="23" t="s">
        <v>105</v>
      </c>
      <c r="B108" s="26">
        <v>65691.289999999994</v>
      </c>
      <c r="C108" s="26">
        <v>1190456935.3099999</v>
      </c>
      <c r="D108" s="22"/>
      <c r="E108" s="22"/>
    </row>
    <row r="109" spans="1:5" x14ac:dyDescent="0.2">
      <c r="A109" s="23" t="s">
        <v>106</v>
      </c>
      <c r="B109" s="26">
        <v>65476.13</v>
      </c>
      <c r="C109" s="26">
        <v>1186220777.3399999</v>
      </c>
      <c r="D109" s="22"/>
      <c r="E109" s="22"/>
    </row>
    <row r="110" spans="1:5" x14ac:dyDescent="0.2">
      <c r="A110" s="23" t="s">
        <v>107</v>
      </c>
      <c r="B110" s="26">
        <v>65422.9</v>
      </c>
      <c r="C110" s="26">
        <v>1183577091.8699999</v>
      </c>
      <c r="D110" s="22"/>
      <c r="E110" s="22"/>
    </row>
    <row r="111" spans="1:5" x14ac:dyDescent="0.2">
      <c r="A111" s="23" t="s">
        <v>108</v>
      </c>
      <c r="B111" s="26">
        <v>65285.26</v>
      </c>
      <c r="C111" s="26">
        <v>1178988563.9200001</v>
      </c>
      <c r="D111" s="22"/>
      <c r="E111" s="22"/>
    </row>
    <row r="112" spans="1:5" x14ac:dyDescent="0.2">
      <c r="A112" s="23" t="s">
        <v>109</v>
      </c>
      <c r="B112" s="26">
        <v>65355.81</v>
      </c>
      <c r="C112" s="26">
        <v>1177922285.98</v>
      </c>
      <c r="D112" s="22"/>
      <c r="E112" s="22"/>
    </row>
    <row r="113" spans="1:5" x14ac:dyDescent="0.2">
      <c r="A113" s="23" t="s">
        <v>110</v>
      </c>
      <c r="B113" s="26">
        <v>65125.77</v>
      </c>
      <c r="C113" s="26">
        <v>1170645645.79</v>
      </c>
      <c r="D113" s="22"/>
      <c r="E113" s="22"/>
    </row>
    <row r="114" spans="1:5" x14ac:dyDescent="0.2">
      <c r="A114" s="23" t="s">
        <v>111</v>
      </c>
      <c r="B114" s="26">
        <v>65148.45</v>
      </c>
      <c r="C114" s="26">
        <v>1171303448.6700001</v>
      </c>
      <c r="D114" s="22"/>
      <c r="E114" s="22"/>
    </row>
    <row r="115" spans="1:5" x14ac:dyDescent="0.2">
      <c r="A115" s="23" t="s">
        <v>112</v>
      </c>
      <c r="B115" s="26">
        <v>65125.14</v>
      </c>
      <c r="C115" s="26">
        <v>1168071978.76</v>
      </c>
      <c r="D115" s="22"/>
      <c r="E115" s="22"/>
    </row>
    <row r="116" spans="1:5" x14ac:dyDescent="0.2">
      <c r="A116" s="23" t="s">
        <v>113</v>
      </c>
      <c r="B116" s="26">
        <v>65249.5</v>
      </c>
      <c r="C116" s="26">
        <v>1168801481.9300001</v>
      </c>
      <c r="D116" s="22"/>
      <c r="E116" s="22"/>
    </row>
    <row r="117" spans="1:5" x14ac:dyDescent="0.2">
      <c r="A117" s="23" t="s">
        <v>114</v>
      </c>
      <c r="B117" s="26">
        <v>65341.77</v>
      </c>
      <c r="C117" s="26">
        <v>1178793708.8900001</v>
      </c>
      <c r="D117" s="22"/>
      <c r="E117" s="22"/>
    </row>
    <row r="118" spans="1:5" x14ac:dyDescent="0.2">
      <c r="A118" s="23" t="s">
        <v>115</v>
      </c>
      <c r="B118" s="26">
        <v>65136.51</v>
      </c>
      <c r="C118" s="26">
        <v>1172641350.05</v>
      </c>
      <c r="D118" s="22"/>
      <c r="E118" s="22"/>
    </row>
    <row r="119" spans="1:5" x14ac:dyDescent="0.2">
      <c r="A119" s="23" t="s">
        <v>116</v>
      </c>
      <c r="B119" s="26">
        <v>65286.14</v>
      </c>
      <c r="C119" s="26">
        <v>1173226388.22</v>
      </c>
      <c r="D119" s="22"/>
      <c r="E119" s="22"/>
    </row>
    <row r="120" spans="1:5" x14ac:dyDescent="0.2">
      <c r="A120" s="23" t="s">
        <v>117</v>
      </c>
      <c r="B120" s="26">
        <v>65373.13</v>
      </c>
      <c r="C120" s="26">
        <v>1172364967.1400001</v>
      </c>
      <c r="D120" s="22"/>
      <c r="E120" s="22"/>
    </row>
    <row r="121" spans="1:5" x14ac:dyDescent="0.2">
      <c r="A121" s="23" t="s">
        <v>118</v>
      </c>
      <c r="B121" s="26">
        <v>65605.509999999995</v>
      </c>
      <c r="C121" s="26">
        <v>1165848191.97</v>
      </c>
      <c r="D121" s="22"/>
      <c r="E121" s="22"/>
    </row>
    <row r="122" spans="1:5" x14ac:dyDescent="0.2">
      <c r="A122" s="23" t="s">
        <v>119</v>
      </c>
      <c r="B122" s="26">
        <v>65634.91</v>
      </c>
      <c r="C122" s="26">
        <v>1164397774.6199999</v>
      </c>
      <c r="D122" s="22"/>
      <c r="E122" s="22"/>
    </row>
    <row r="123" spans="1:5" x14ac:dyDescent="0.2">
      <c r="A123" s="23" t="s">
        <v>120</v>
      </c>
      <c r="B123" s="26">
        <v>65701.5</v>
      </c>
      <c r="C123" s="26">
        <v>1162942064.8099999</v>
      </c>
      <c r="D123" s="22"/>
      <c r="E123" s="22"/>
    </row>
    <row r="124" spans="1:5" x14ac:dyDescent="0.2">
      <c r="A124" s="23" t="s">
        <v>121</v>
      </c>
      <c r="B124" s="26">
        <v>65370.38</v>
      </c>
      <c r="C124" s="26">
        <v>1155345664.3299999</v>
      </c>
      <c r="D124" s="22"/>
      <c r="E124" s="22"/>
    </row>
    <row r="125" spans="1:5" x14ac:dyDescent="0.2">
      <c r="A125" s="23" t="s">
        <v>122</v>
      </c>
      <c r="B125" s="26">
        <v>65489.63</v>
      </c>
      <c r="C125" s="26">
        <v>1154092423.25</v>
      </c>
      <c r="D125" s="22"/>
      <c r="E125" s="22"/>
    </row>
    <row r="126" spans="1:5" x14ac:dyDescent="0.2">
      <c r="A126" s="23" t="s">
        <v>123</v>
      </c>
      <c r="B126" s="26">
        <v>65440.42</v>
      </c>
      <c r="C126" s="26">
        <v>1148193045.51</v>
      </c>
      <c r="D126" s="22"/>
      <c r="E126" s="22"/>
    </row>
    <row r="127" spans="1:5" x14ac:dyDescent="0.2">
      <c r="A127" s="23" t="s">
        <v>124</v>
      </c>
      <c r="B127" s="26">
        <v>65620.03</v>
      </c>
      <c r="C127" s="26">
        <v>1143202711.3299999</v>
      </c>
      <c r="D127" s="22"/>
      <c r="E127" s="22"/>
    </row>
    <row r="128" spans="1:5" x14ac:dyDescent="0.2">
      <c r="A128" s="23" t="s">
        <v>125</v>
      </c>
      <c r="B128" s="26">
        <v>65619.539999999994</v>
      </c>
      <c r="C128" s="26">
        <v>1133368958.3599999</v>
      </c>
      <c r="D128" s="22"/>
      <c r="E128" s="22"/>
    </row>
    <row r="129" spans="1:5" x14ac:dyDescent="0.2">
      <c r="A129" s="23" t="s">
        <v>126</v>
      </c>
      <c r="B129" s="26">
        <v>65610.45</v>
      </c>
      <c r="C129" s="26">
        <v>1132163250.6300001</v>
      </c>
      <c r="D129" s="22"/>
      <c r="E129" s="22"/>
    </row>
    <row r="130" spans="1:5" x14ac:dyDescent="0.2">
      <c r="A130" s="23" t="s">
        <v>127</v>
      </c>
      <c r="B130" s="26">
        <v>65883.55</v>
      </c>
      <c r="C130" s="26">
        <v>1131410714.8599999</v>
      </c>
      <c r="D130" s="22"/>
      <c r="E130" s="22"/>
    </row>
    <row r="131" spans="1:5" x14ac:dyDescent="0.2">
      <c r="A131" s="23" t="s">
        <v>128</v>
      </c>
      <c r="B131" s="26">
        <v>65668.84</v>
      </c>
      <c r="C131" s="26">
        <v>1124335967.28</v>
      </c>
      <c r="D131" s="22"/>
      <c r="E131" s="22"/>
    </row>
    <row r="132" spans="1:5" x14ac:dyDescent="0.2">
      <c r="A132" s="23" t="s">
        <v>129</v>
      </c>
      <c r="B132" s="26">
        <v>65547.8</v>
      </c>
      <c r="C132" s="26">
        <v>1115680028.1400001</v>
      </c>
      <c r="D132" s="22"/>
      <c r="E132" s="22"/>
    </row>
    <row r="133" spans="1:5" x14ac:dyDescent="0.2">
      <c r="A133" s="23" t="s">
        <v>130</v>
      </c>
      <c r="B133" s="26">
        <v>65752.17</v>
      </c>
      <c r="C133" s="26">
        <v>1115935054.48</v>
      </c>
      <c r="D133" s="22"/>
      <c r="E133" s="22"/>
    </row>
    <row r="134" spans="1:5" x14ac:dyDescent="0.2">
      <c r="A134" s="23" t="s">
        <v>131</v>
      </c>
      <c r="B134" s="26">
        <v>65874.600000000006</v>
      </c>
      <c r="C134" s="26">
        <v>1112352183.5999999</v>
      </c>
      <c r="D134" s="22"/>
      <c r="E134" s="22"/>
    </row>
    <row r="135" spans="1:5" x14ac:dyDescent="0.2">
      <c r="A135" s="23" t="s">
        <v>132</v>
      </c>
      <c r="B135" s="26">
        <v>65991.850000000006</v>
      </c>
      <c r="C135" s="26">
        <v>1113205367.4200001</v>
      </c>
      <c r="D135" s="22"/>
      <c r="E135" s="22"/>
    </row>
    <row r="136" spans="1:5" x14ac:dyDescent="0.2">
      <c r="A136" s="23" t="s">
        <v>133</v>
      </c>
      <c r="B136" s="26">
        <v>65559.44</v>
      </c>
      <c r="C136" s="26">
        <v>1102584889.25</v>
      </c>
      <c r="D136" s="22"/>
      <c r="E136" s="22"/>
    </row>
    <row r="137" spans="1:5" x14ac:dyDescent="0.2">
      <c r="A137" s="23" t="s">
        <v>134</v>
      </c>
      <c r="B137" s="26">
        <v>65490.32</v>
      </c>
      <c r="C137" s="26">
        <v>1099158750.8699999</v>
      </c>
      <c r="D137" s="22"/>
      <c r="E137" s="22"/>
    </row>
    <row r="138" spans="1:5" x14ac:dyDescent="0.2">
      <c r="A138" s="23" t="s">
        <v>135</v>
      </c>
      <c r="B138" s="26">
        <v>65368.86</v>
      </c>
      <c r="C138" s="26">
        <v>1095775766.5799999</v>
      </c>
      <c r="D138" s="22"/>
      <c r="E138" s="22"/>
    </row>
    <row r="139" spans="1:5" x14ac:dyDescent="0.2">
      <c r="A139" s="23" t="s">
        <v>136</v>
      </c>
      <c r="B139" s="26">
        <v>65457.38</v>
      </c>
      <c r="C139" s="26">
        <v>1091131021.8599999</v>
      </c>
      <c r="D139" s="22"/>
      <c r="E139" s="22"/>
    </row>
    <row r="140" spans="1:5" x14ac:dyDescent="0.2">
      <c r="A140" s="23" t="s">
        <v>137</v>
      </c>
      <c r="B140" s="26">
        <v>65551.48</v>
      </c>
      <c r="C140" s="26">
        <v>1091369400.0599999</v>
      </c>
      <c r="D140" s="22"/>
      <c r="E140" s="22"/>
    </row>
    <row r="141" spans="1:5" x14ac:dyDescent="0.2">
      <c r="A141" s="23" t="s">
        <v>138</v>
      </c>
      <c r="B141" s="26">
        <v>65692.899999999994</v>
      </c>
      <c r="C141" s="26">
        <v>1090388296.5</v>
      </c>
      <c r="D141" s="22"/>
      <c r="E141" s="22"/>
    </row>
    <row r="142" spans="1:5" x14ac:dyDescent="0.2">
      <c r="A142" s="23" t="s">
        <v>139</v>
      </c>
      <c r="B142" s="26">
        <v>65739.83</v>
      </c>
      <c r="C142" s="26">
        <v>1089080906.5599999</v>
      </c>
      <c r="D142" s="22"/>
      <c r="E142" s="22"/>
    </row>
    <row r="143" spans="1:5" x14ac:dyDescent="0.2">
      <c r="A143" s="23" t="s">
        <v>140</v>
      </c>
      <c r="B143" s="26">
        <v>65862.53</v>
      </c>
      <c r="C143" s="26">
        <v>1089900136.8099999</v>
      </c>
      <c r="D143" s="22"/>
      <c r="E143" s="22"/>
    </row>
    <row r="144" spans="1:5" x14ac:dyDescent="0.2">
      <c r="A144" s="23" t="s">
        <v>141</v>
      </c>
      <c r="B144" s="26">
        <v>66026.320000000007</v>
      </c>
      <c r="C144" s="26">
        <v>1088224895.1700001</v>
      </c>
      <c r="D144" s="22"/>
      <c r="E144" s="22"/>
    </row>
    <row r="145" spans="1:5" x14ac:dyDescent="0.2">
      <c r="A145" s="23" t="s">
        <v>142</v>
      </c>
      <c r="B145" s="26">
        <v>66290.98</v>
      </c>
      <c r="C145" s="26">
        <v>1091235993.4200001</v>
      </c>
      <c r="D145" s="22"/>
      <c r="E145" s="22"/>
    </row>
    <row r="146" spans="1:5" x14ac:dyDescent="0.2">
      <c r="A146" s="23" t="s">
        <v>143</v>
      </c>
      <c r="B146" s="26">
        <v>66309.3</v>
      </c>
      <c r="C146" s="26">
        <v>1089815363.2</v>
      </c>
      <c r="D146" s="22"/>
      <c r="E146" s="22"/>
    </row>
    <row r="147" spans="1:5" x14ac:dyDescent="0.2">
      <c r="A147" s="23" t="s">
        <v>144</v>
      </c>
      <c r="B147" s="26">
        <v>66058.25</v>
      </c>
      <c r="C147" s="26">
        <v>1084003531.8199999</v>
      </c>
      <c r="D147" s="22"/>
      <c r="E147" s="22"/>
    </row>
    <row r="148" spans="1:5" x14ac:dyDescent="0.2">
      <c r="A148" s="23" t="s">
        <v>145</v>
      </c>
      <c r="B148" s="26">
        <v>65789.960000000006</v>
      </c>
      <c r="C148" s="26">
        <v>1075476790.1800001</v>
      </c>
      <c r="D148" s="22"/>
      <c r="E148" s="22"/>
    </row>
    <row r="149" spans="1:5" x14ac:dyDescent="0.2">
      <c r="A149" s="23" t="s">
        <v>146</v>
      </c>
      <c r="B149" s="26">
        <v>65593.119999999995</v>
      </c>
      <c r="C149" s="26">
        <v>1069526211.86</v>
      </c>
      <c r="D149" s="22"/>
      <c r="E149" s="22"/>
    </row>
    <row r="150" spans="1:5" x14ac:dyDescent="0.2">
      <c r="A150" s="23" t="s">
        <v>147</v>
      </c>
      <c r="B150" s="26">
        <v>65233.88</v>
      </c>
      <c r="C150" s="26">
        <v>1062905105.03</v>
      </c>
      <c r="D150" s="22"/>
      <c r="E150" s="22"/>
    </row>
    <row r="151" spans="1:5" x14ac:dyDescent="0.2">
      <c r="A151" s="23" t="s">
        <v>148</v>
      </c>
      <c r="B151" s="26">
        <v>65179.76</v>
      </c>
      <c r="C151" s="26">
        <v>1058673420.76</v>
      </c>
      <c r="D151" s="22"/>
      <c r="E151" s="22"/>
    </row>
    <row r="152" spans="1:5" x14ac:dyDescent="0.2">
      <c r="A152" s="23" t="s">
        <v>149</v>
      </c>
      <c r="B152" s="26">
        <v>65260.39</v>
      </c>
      <c r="C152" s="26">
        <v>1060277765.54</v>
      </c>
      <c r="D152" s="22"/>
      <c r="E152" s="22"/>
    </row>
    <row r="153" spans="1:5" x14ac:dyDescent="0.2">
      <c r="A153" s="23" t="s">
        <v>150</v>
      </c>
      <c r="B153" s="26">
        <v>65271.09</v>
      </c>
      <c r="C153" s="26">
        <v>1060488830.55</v>
      </c>
      <c r="D153" s="22"/>
      <c r="E153" s="22"/>
    </row>
    <row r="154" spans="1:5" x14ac:dyDescent="0.2">
      <c r="A154" s="23" t="s">
        <v>151</v>
      </c>
      <c r="B154" s="26">
        <v>65280.08</v>
      </c>
      <c r="C154" s="26">
        <v>1059869828.2</v>
      </c>
      <c r="D154" s="22"/>
      <c r="E154" s="22"/>
    </row>
    <row r="155" spans="1:5" x14ac:dyDescent="0.2">
      <c r="A155" s="23" t="s">
        <v>152</v>
      </c>
      <c r="B155" s="26">
        <v>65111.76</v>
      </c>
      <c r="C155" s="26">
        <v>1055918555.04</v>
      </c>
      <c r="D155" s="22"/>
      <c r="E155" s="22"/>
    </row>
    <row r="156" spans="1:5" x14ac:dyDescent="0.2">
      <c r="A156" s="23" t="s">
        <v>153</v>
      </c>
      <c r="B156" s="26">
        <v>65109.43</v>
      </c>
      <c r="C156" s="26">
        <v>1054523188.36</v>
      </c>
      <c r="D156" s="22"/>
      <c r="E156" s="22"/>
    </row>
    <row r="157" spans="1:5" x14ac:dyDescent="0.2">
      <c r="A157" s="23" t="s">
        <v>154</v>
      </c>
      <c r="B157" s="26">
        <v>65283.75</v>
      </c>
      <c r="C157" s="26">
        <v>1060727607.21</v>
      </c>
      <c r="D157" s="22"/>
      <c r="E157" s="22"/>
    </row>
    <row r="158" spans="1:5" x14ac:dyDescent="0.2">
      <c r="A158" s="23" t="s">
        <v>155</v>
      </c>
      <c r="B158" s="26">
        <v>65187.03</v>
      </c>
      <c r="C158" s="26">
        <v>1054833532.87</v>
      </c>
      <c r="D158" s="22"/>
      <c r="E158" s="22"/>
    </row>
    <row r="159" spans="1:5" x14ac:dyDescent="0.2">
      <c r="A159" s="23" t="s">
        <v>156</v>
      </c>
      <c r="B159" s="26">
        <v>64871.040000000001</v>
      </c>
      <c r="C159" s="26">
        <v>1048573242.2</v>
      </c>
      <c r="D159" s="22"/>
      <c r="E159" s="22"/>
    </row>
    <row r="160" spans="1:5" x14ac:dyDescent="0.2">
      <c r="A160" s="23" t="s">
        <v>157</v>
      </c>
      <c r="B160" s="26">
        <v>65009.38</v>
      </c>
      <c r="C160" s="26">
        <v>1047067109.5700001</v>
      </c>
      <c r="D160" s="22"/>
      <c r="E160" s="22"/>
    </row>
    <row r="161" spans="1:5" x14ac:dyDescent="0.2">
      <c r="A161" s="23" t="s">
        <v>158</v>
      </c>
      <c r="B161" s="26">
        <v>65007.53</v>
      </c>
      <c r="C161" s="26">
        <v>1043346364.78</v>
      </c>
      <c r="D161" s="22"/>
      <c r="E161" s="22"/>
    </row>
    <row r="162" spans="1:5" x14ac:dyDescent="0.2">
      <c r="A162" s="23" t="s">
        <v>159</v>
      </c>
      <c r="B162" s="26">
        <v>64967.24</v>
      </c>
      <c r="C162" s="26">
        <v>1041233247.04</v>
      </c>
      <c r="D162" s="22"/>
      <c r="E162" s="22"/>
    </row>
    <row r="163" spans="1:5" x14ac:dyDescent="0.2">
      <c r="A163" s="23" t="s">
        <v>160</v>
      </c>
      <c r="B163" s="26">
        <v>64996.11</v>
      </c>
      <c r="C163" s="26">
        <v>1038152278.99</v>
      </c>
      <c r="D163" s="22"/>
      <c r="E163" s="22"/>
    </row>
    <row r="164" spans="1:5" x14ac:dyDescent="0.2">
      <c r="A164" s="23" t="s">
        <v>161</v>
      </c>
      <c r="B164" s="26">
        <v>64883.99</v>
      </c>
      <c r="C164" s="26">
        <v>1032390314.7</v>
      </c>
      <c r="D164" s="22"/>
      <c r="E164" s="22"/>
    </row>
    <row r="165" spans="1:5" x14ac:dyDescent="0.2">
      <c r="A165" s="23" t="s">
        <v>162</v>
      </c>
      <c r="B165" s="26">
        <v>64664.28</v>
      </c>
      <c r="C165" s="26">
        <v>1026969383.49</v>
      </c>
      <c r="D165" s="22"/>
      <c r="E165" s="22"/>
    </row>
    <row r="166" spans="1:5" x14ac:dyDescent="0.2">
      <c r="A166" s="23" t="s">
        <v>163</v>
      </c>
      <c r="B166" s="26">
        <v>64545.09</v>
      </c>
      <c r="C166" s="26">
        <v>1021934763.97</v>
      </c>
      <c r="D166" s="22"/>
      <c r="E166" s="22"/>
    </row>
    <row r="167" spans="1:5" x14ac:dyDescent="0.2">
      <c r="A167" s="23" t="s">
        <v>164</v>
      </c>
      <c r="B167" s="26">
        <v>64785.67</v>
      </c>
      <c r="C167" s="26">
        <v>1023884289.89</v>
      </c>
      <c r="D167" s="22"/>
      <c r="E167" s="22"/>
    </row>
    <row r="168" spans="1:5" x14ac:dyDescent="0.2">
      <c r="A168" s="23" t="s">
        <v>165</v>
      </c>
      <c r="B168" s="26">
        <v>64812.49</v>
      </c>
      <c r="C168" s="26">
        <v>1021791849.62</v>
      </c>
      <c r="D168" s="22"/>
      <c r="E168" s="22"/>
    </row>
    <row r="169" spans="1:5" x14ac:dyDescent="0.2">
      <c r="A169" s="23" t="s">
        <v>166</v>
      </c>
      <c r="B169" s="26">
        <v>64533.17</v>
      </c>
      <c r="C169" s="26">
        <v>1014514098.39</v>
      </c>
      <c r="D169" s="22"/>
      <c r="E169" s="22"/>
    </row>
    <row r="170" spans="1:5" x14ac:dyDescent="0.2">
      <c r="A170" s="23" t="s">
        <v>167</v>
      </c>
      <c r="B170" s="26">
        <v>64452.87</v>
      </c>
      <c r="C170" s="26">
        <v>1010845890.09</v>
      </c>
      <c r="D170" s="22"/>
      <c r="E170" s="22"/>
    </row>
    <row r="171" spans="1:5" x14ac:dyDescent="0.2">
      <c r="A171" s="23" t="s">
        <v>168</v>
      </c>
      <c r="B171" s="26">
        <v>64070.96</v>
      </c>
      <c r="C171" s="26">
        <v>1003642395.75</v>
      </c>
      <c r="D171" s="22"/>
      <c r="E171" s="22"/>
    </row>
    <row r="172" spans="1:5" x14ac:dyDescent="0.2">
      <c r="A172" s="23" t="s">
        <v>169</v>
      </c>
      <c r="B172" s="26">
        <v>63938.16</v>
      </c>
      <c r="C172" s="26">
        <v>998079026.05999994</v>
      </c>
      <c r="D172" s="22"/>
      <c r="E172" s="22"/>
    </row>
    <row r="173" spans="1:5" x14ac:dyDescent="0.2">
      <c r="A173" s="23" t="s">
        <v>170</v>
      </c>
      <c r="B173" s="26">
        <v>64525.14</v>
      </c>
      <c r="C173" s="26">
        <v>1007410794.7</v>
      </c>
      <c r="D173" s="22"/>
      <c r="E173" s="22"/>
    </row>
    <row r="174" spans="1:5" x14ac:dyDescent="0.2">
      <c r="A174" s="23" t="s">
        <v>171</v>
      </c>
      <c r="B174" s="26">
        <v>64492.59</v>
      </c>
      <c r="C174" s="26">
        <v>1006586748.28</v>
      </c>
      <c r="D174" s="22"/>
      <c r="E174" s="22"/>
    </row>
    <row r="175" spans="1:5" x14ac:dyDescent="0.2">
      <c r="A175" s="23" t="s">
        <v>172</v>
      </c>
      <c r="B175" s="26">
        <v>64694.44</v>
      </c>
      <c r="C175" s="26">
        <v>1006816010.86</v>
      </c>
      <c r="D175" s="22"/>
      <c r="E175" s="22"/>
    </row>
    <row r="176" spans="1:5" x14ac:dyDescent="0.2">
      <c r="A176" s="23" t="s">
        <v>173</v>
      </c>
      <c r="B176" s="26">
        <v>64464.85</v>
      </c>
      <c r="C176" s="26">
        <v>1001053122.36</v>
      </c>
      <c r="D176" s="22"/>
      <c r="E176" s="22"/>
    </row>
    <row r="177" spans="1:5" x14ac:dyDescent="0.2">
      <c r="A177" s="23" t="s">
        <v>174</v>
      </c>
      <c r="B177" s="26">
        <v>64523.95</v>
      </c>
      <c r="C177" s="26">
        <v>1001268234.9299999</v>
      </c>
      <c r="D177" s="22"/>
      <c r="E177" s="22"/>
    </row>
    <row r="178" spans="1:5" x14ac:dyDescent="0.2">
      <c r="A178" s="23" t="s">
        <v>175</v>
      </c>
      <c r="B178" s="26">
        <v>64321.04</v>
      </c>
      <c r="C178" s="26">
        <v>999122275.14999998</v>
      </c>
      <c r="D178" s="22"/>
      <c r="E178" s="22"/>
    </row>
    <row r="179" spans="1:5" x14ac:dyDescent="0.2">
      <c r="A179" s="23" t="s">
        <v>176</v>
      </c>
      <c r="B179" s="26">
        <v>64147.27</v>
      </c>
      <c r="C179" s="26">
        <v>995144261.59000003</v>
      </c>
      <c r="D179" s="22"/>
      <c r="E179" s="22"/>
    </row>
    <row r="180" spans="1:5" x14ac:dyDescent="0.2">
      <c r="A180" s="23" t="s">
        <v>177</v>
      </c>
      <c r="B180" s="26">
        <v>64176.29</v>
      </c>
      <c r="C180" s="26">
        <v>995296065.24000001</v>
      </c>
      <c r="D180" s="22"/>
      <c r="E180" s="22"/>
    </row>
    <row r="181" spans="1:5" x14ac:dyDescent="0.2">
      <c r="A181" s="23" t="s">
        <v>178</v>
      </c>
      <c r="B181" s="26">
        <v>63879.47</v>
      </c>
      <c r="C181" s="26">
        <v>989895045.74000001</v>
      </c>
      <c r="D181" s="22"/>
      <c r="E181" s="22"/>
    </row>
    <row r="182" spans="1:5" x14ac:dyDescent="0.2">
      <c r="A182" s="23" t="s">
        <v>179</v>
      </c>
      <c r="B182" s="26">
        <v>63531.76</v>
      </c>
      <c r="C182" s="26">
        <v>980299657.66999996</v>
      </c>
      <c r="D182" s="22"/>
      <c r="E182" s="22"/>
    </row>
    <row r="183" spans="1:5" x14ac:dyDescent="0.2">
      <c r="A183" s="23" t="s">
        <v>180</v>
      </c>
      <c r="B183" s="26">
        <v>63703.519999999997</v>
      </c>
      <c r="C183" s="26">
        <v>980458229.25999999</v>
      </c>
      <c r="D183" s="22"/>
      <c r="E183" s="22"/>
    </row>
    <row r="184" spans="1:5" x14ac:dyDescent="0.2">
      <c r="A184" s="23" t="s">
        <v>181</v>
      </c>
      <c r="B184" s="26">
        <v>63575.22</v>
      </c>
      <c r="C184" s="26">
        <v>976009207.38999999</v>
      </c>
      <c r="D184" s="22"/>
      <c r="E184" s="22"/>
    </row>
    <row r="185" spans="1:5" x14ac:dyDescent="0.2">
      <c r="A185" s="23" t="s">
        <v>182</v>
      </c>
      <c r="B185" s="26">
        <v>63663.38</v>
      </c>
      <c r="C185" s="26">
        <v>974706316.22000003</v>
      </c>
      <c r="D185" s="22"/>
      <c r="E185" s="22"/>
    </row>
    <row r="186" spans="1:5" x14ac:dyDescent="0.2">
      <c r="A186" s="23" t="s">
        <v>183</v>
      </c>
      <c r="B186" s="26">
        <v>63599.51</v>
      </c>
      <c r="C186" s="26">
        <v>972035678.23000002</v>
      </c>
      <c r="D186" s="22"/>
      <c r="E186" s="22"/>
    </row>
    <row r="187" spans="1:5" x14ac:dyDescent="0.2">
      <c r="A187" s="23" t="s">
        <v>184</v>
      </c>
      <c r="B187" s="26">
        <v>63464.09</v>
      </c>
      <c r="C187" s="26">
        <v>970624200.11000001</v>
      </c>
      <c r="D187" s="22"/>
      <c r="E187" s="22"/>
    </row>
    <row r="188" spans="1:5" x14ac:dyDescent="0.2">
      <c r="A188" s="23" t="s">
        <v>185</v>
      </c>
      <c r="B188" s="26">
        <v>62981.97</v>
      </c>
      <c r="C188" s="26">
        <v>963244243.55999994</v>
      </c>
      <c r="D188" s="22"/>
      <c r="E188" s="22"/>
    </row>
    <row r="189" spans="1:5" x14ac:dyDescent="0.2">
      <c r="A189" s="23" t="s">
        <v>186</v>
      </c>
      <c r="B189" s="26">
        <v>62635.46</v>
      </c>
      <c r="C189" s="26">
        <v>957930852.13999999</v>
      </c>
      <c r="D189" s="22"/>
      <c r="E189" s="22"/>
    </row>
    <row r="190" spans="1:5" x14ac:dyDescent="0.2">
      <c r="A190" s="23" t="s">
        <v>187</v>
      </c>
      <c r="B190" s="26">
        <v>62233.599999999999</v>
      </c>
      <c r="C190" s="26">
        <v>950404961.61000001</v>
      </c>
      <c r="D190" s="22"/>
      <c r="E190" s="22"/>
    </row>
    <row r="191" spans="1:5" x14ac:dyDescent="0.2">
      <c r="A191" s="23" t="s">
        <v>188</v>
      </c>
      <c r="B191" s="26">
        <v>62181.67</v>
      </c>
      <c r="C191" s="26">
        <v>948136171.29999995</v>
      </c>
      <c r="D191" s="22"/>
      <c r="E191" s="22"/>
    </row>
    <row r="192" spans="1:5" x14ac:dyDescent="0.2">
      <c r="A192" s="23" t="s">
        <v>189</v>
      </c>
      <c r="B192" s="26">
        <v>62465.55</v>
      </c>
      <c r="C192" s="26">
        <v>954431489.53999996</v>
      </c>
      <c r="D192" s="22"/>
      <c r="E192" s="22"/>
    </row>
    <row r="193" spans="1:5" x14ac:dyDescent="0.2">
      <c r="A193" s="23" t="s">
        <v>190</v>
      </c>
      <c r="B193" s="26">
        <v>62580.63</v>
      </c>
      <c r="C193" s="26">
        <v>954867174.36000001</v>
      </c>
      <c r="D193" s="22"/>
      <c r="E193" s="22"/>
    </row>
    <row r="194" spans="1:5" x14ac:dyDescent="0.2">
      <c r="A194" s="23" t="s">
        <v>191</v>
      </c>
      <c r="B194" s="26">
        <v>62193.89</v>
      </c>
      <c r="C194" s="26">
        <v>943301792.5</v>
      </c>
      <c r="D194" s="22"/>
      <c r="E194" s="22"/>
    </row>
    <row r="195" spans="1:5" x14ac:dyDescent="0.2">
      <c r="A195" s="23" t="s">
        <v>192</v>
      </c>
      <c r="B195" s="26">
        <v>62138.86</v>
      </c>
      <c r="C195" s="26">
        <v>936217646.84000003</v>
      </c>
      <c r="D195" s="22"/>
      <c r="E195" s="22"/>
    </row>
    <row r="196" spans="1:5" x14ac:dyDescent="0.2">
      <c r="A196" s="23" t="s">
        <v>193</v>
      </c>
      <c r="B196" s="26">
        <v>61875.05</v>
      </c>
      <c r="C196" s="26">
        <v>939168609.69000006</v>
      </c>
      <c r="D196" s="22"/>
      <c r="E196" s="22"/>
    </row>
    <row r="197" spans="1:5" x14ac:dyDescent="0.2">
      <c r="A197" s="23" t="s">
        <v>194</v>
      </c>
      <c r="B197" s="26">
        <v>61417.07</v>
      </c>
      <c r="C197" s="26">
        <v>933479777.51999998</v>
      </c>
      <c r="D197" s="22"/>
      <c r="E197" s="22"/>
    </row>
    <row r="198" spans="1:5" x14ac:dyDescent="0.2">
      <c r="A198" s="23" t="s">
        <v>195</v>
      </c>
      <c r="B198" s="26">
        <v>61262.85</v>
      </c>
      <c r="C198" s="26">
        <v>928887566.49000001</v>
      </c>
      <c r="D198" s="22"/>
      <c r="E198" s="22"/>
    </row>
    <row r="199" spans="1:5" x14ac:dyDescent="0.2">
      <c r="A199" s="23" t="s">
        <v>196</v>
      </c>
      <c r="B199" s="26">
        <v>61917.65</v>
      </c>
      <c r="C199" s="26">
        <v>935949125.64999998</v>
      </c>
      <c r="D199" s="22"/>
      <c r="E199" s="22"/>
    </row>
    <row r="200" spans="1:5" x14ac:dyDescent="0.2">
      <c r="A200" s="23" t="s">
        <v>197</v>
      </c>
      <c r="B200" s="26">
        <v>62373.440000000002</v>
      </c>
      <c r="C200" s="26">
        <v>935706480.65999997</v>
      </c>
      <c r="D200" s="22"/>
      <c r="E200" s="22"/>
    </row>
    <row r="201" spans="1:5" x14ac:dyDescent="0.2">
      <c r="A201" s="23" t="s">
        <v>198</v>
      </c>
      <c r="B201" s="26">
        <v>62164.53</v>
      </c>
      <c r="C201" s="26">
        <v>928629207.72000003</v>
      </c>
      <c r="D201" s="22"/>
      <c r="E201" s="22"/>
    </row>
    <row r="202" spans="1:5" x14ac:dyDescent="0.2">
      <c r="A202" s="23" t="s">
        <v>199</v>
      </c>
      <c r="B202" s="26">
        <v>62318.79</v>
      </c>
      <c r="C202" s="26">
        <v>927185915.53999996</v>
      </c>
      <c r="D202" s="22"/>
      <c r="E202" s="22"/>
    </row>
    <row r="203" spans="1:5" x14ac:dyDescent="0.2">
      <c r="A203" s="23" t="s">
        <v>200</v>
      </c>
      <c r="B203" s="26">
        <v>62277.13</v>
      </c>
      <c r="C203" s="26">
        <v>926404186.67999995</v>
      </c>
      <c r="D203" s="22"/>
      <c r="E203" s="22"/>
    </row>
    <row r="204" spans="1:5" x14ac:dyDescent="0.2">
      <c r="A204" s="23" t="s">
        <v>201</v>
      </c>
      <c r="B204" s="26">
        <v>62007.49</v>
      </c>
      <c r="C204" s="26">
        <v>920734244.66999996</v>
      </c>
      <c r="D204" s="22"/>
      <c r="E204" s="22"/>
    </row>
    <row r="205" spans="1:5" x14ac:dyDescent="0.2">
      <c r="A205" s="23" t="s">
        <v>202</v>
      </c>
      <c r="B205" s="26">
        <v>61783.63</v>
      </c>
      <c r="C205" s="26">
        <v>913155906.70000005</v>
      </c>
      <c r="D205" s="22"/>
      <c r="E205" s="22"/>
    </row>
    <row r="206" spans="1:5" x14ac:dyDescent="0.2">
      <c r="A206" s="23" t="s">
        <v>203</v>
      </c>
      <c r="B206" s="26">
        <v>62116.38</v>
      </c>
      <c r="C206" s="26">
        <v>918236005.19000006</v>
      </c>
      <c r="D206" s="22"/>
      <c r="E206" s="22"/>
    </row>
    <row r="207" spans="1:5" x14ac:dyDescent="0.2">
      <c r="A207" s="23" t="s">
        <v>204</v>
      </c>
      <c r="B207" s="26">
        <v>62000.44</v>
      </c>
      <c r="C207" s="26">
        <v>968417758.92999995</v>
      </c>
      <c r="D207" s="22"/>
      <c r="E207" s="22"/>
    </row>
    <row r="208" spans="1:5" x14ac:dyDescent="0.2">
      <c r="A208" s="23" t="s">
        <v>205</v>
      </c>
      <c r="B208" s="26">
        <v>62110.69</v>
      </c>
      <c r="C208" s="26">
        <v>966986480.35000002</v>
      </c>
      <c r="D208" s="22"/>
      <c r="E208" s="22"/>
    </row>
    <row r="209" spans="1:5" x14ac:dyDescent="0.2">
      <c r="A209" s="23" t="s">
        <v>206</v>
      </c>
      <c r="B209" s="26">
        <v>62261.57</v>
      </c>
      <c r="C209" s="26">
        <v>906069727.45000005</v>
      </c>
      <c r="D209" s="22"/>
      <c r="E209" s="22"/>
    </row>
    <row r="210" spans="1:5" x14ac:dyDescent="0.2">
      <c r="A210" s="23" t="s">
        <v>207</v>
      </c>
      <c r="B210" s="26">
        <v>62622.36</v>
      </c>
      <c r="C210" s="26">
        <v>910343677.89999998</v>
      </c>
      <c r="D210" s="22"/>
      <c r="E210" s="22"/>
    </row>
    <row r="211" spans="1:5" x14ac:dyDescent="0.2">
      <c r="A211" s="23" t="s">
        <v>208</v>
      </c>
      <c r="B211" s="26">
        <v>62703.040000000001</v>
      </c>
      <c r="C211" s="26">
        <v>910435408.05999994</v>
      </c>
      <c r="D211" s="22"/>
      <c r="E211" s="22"/>
    </row>
    <row r="212" spans="1:5" x14ac:dyDescent="0.2">
      <c r="A212" s="23" t="s">
        <v>209</v>
      </c>
      <c r="B212" s="26">
        <v>62298.63</v>
      </c>
      <c r="C212" s="26">
        <v>902881767.53999996</v>
      </c>
      <c r="D212" s="22"/>
      <c r="E212" s="22"/>
    </row>
    <row r="213" spans="1:5" x14ac:dyDescent="0.2">
      <c r="A213" s="23" t="s">
        <v>210</v>
      </c>
      <c r="B213" s="26">
        <v>61997.08</v>
      </c>
      <c r="C213" s="26">
        <v>895674761.45000005</v>
      </c>
      <c r="D213" s="22"/>
      <c r="E213" s="22"/>
    </row>
    <row r="214" spans="1:5" x14ac:dyDescent="0.2">
      <c r="A214" s="23" t="s">
        <v>211</v>
      </c>
      <c r="B214" s="26">
        <v>62025.279999999999</v>
      </c>
      <c r="C214" s="26">
        <v>892808130.45000005</v>
      </c>
      <c r="D214" s="22"/>
      <c r="E214" s="22"/>
    </row>
    <row r="215" spans="1:5" x14ac:dyDescent="0.2">
      <c r="A215" s="23" t="s">
        <v>212</v>
      </c>
      <c r="B215" s="26">
        <v>62183.57</v>
      </c>
      <c r="C215" s="26">
        <v>892793006.38</v>
      </c>
      <c r="D215" s="22"/>
      <c r="E215" s="22"/>
    </row>
    <row r="216" spans="1:5" x14ac:dyDescent="0.2">
      <c r="A216" s="23" t="s">
        <v>213</v>
      </c>
      <c r="B216" s="26">
        <v>62189.3</v>
      </c>
      <c r="C216" s="26">
        <v>929919187.45000005</v>
      </c>
      <c r="D216" s="22"/>
      <c r="E216" s="22"/>
    </row>
    <row r="217" spans="1:5" x14ac:dyDescent="0.2">
      <c r="A217" s="23" t="s">
        <v>214</v>
      </c>
      <c r="B217" s="26">
        <v>62636.57</v>
      </c>
      <c r="C217" s="26">
        <v>935677265.70000005</v>
      </c>
      <c r="D217" s="22"/>
      <c r="E217" s="22"/>
    </row>
    <row r="218" spans="1:5" x14ac:dyDescent="0.2">
      <c r="A218" s="23" t="s">
        <v>215</v>
      </c>
      <c r="B218" s="26">
        <v>62585.7</v>
      </c>
      <c r="C218" s="26">
        <v>932647904.85000002</v>
      </c>
      <c r="D218" s="22"/>
      <c r="E218" s="22"/>
    </row>
    <row r="219" spans="1:5" x14ac:dyDescent="0.2">
      <c r="A219" s="23" t="s">
        <v>216</v>
      </c>
      <c r="B219" s="26">
        <v>62360.800000000003</v>
      </c>
      <c r="C219" s="26">
        <v>926462310.88</v>
      </c>
      <c r="D219" s="22"/>
      <c r="E219" s="22"/>
    </row>
    <row r="220" spans="1:5" x14ac:dyDescent="0.2">
      <c r="A220" s="23" t="s">
        <v>217</v>
      </c>
      <c r="B220" s="26">
        <v>62121.69</v>
      </c>
      <c r="C220" s="26">
        <v>947203157.13999999</v>
      </c>
      <c r="D220" s="22"/>
      <c r="E220" s="22"/>
    </row>
    <row r="221" spans="1:5" x14ac:dyDescent="0.2">
      <c r="A221" s="23" t="s">
        <v>218</v>
      </c>
      <c r="B221" s="26">
        <v>61915.61</v>
      </c>
      <c r="C221" s="26">
        <v>944400824.07000005</v>
      </c>
      <c r="D221" s="22"/>
      <c r="E221" s="22"/>
    </row>
    <row r="222" spans="1:5" x14ac:dyDescent="0.2">
      <c r="A222" s="23" t="s">
        <v>219</v>
      </c>
      <c r="B222" s="26">
        <v>61724.73</v>
      </c>
      <c r="C222" s="26">
        <v>940308597.27999997</v>
      </c>
      <c r="D222" s="22"/>
      <c r="E222" s="22"/>
    </row>
    <row r="223" spans="1:5" x14ac:dyDescent="0.2">
      <c r="A223" s="23" t="s">
        <v>220</v>
      </c>
      <c r="B223" s="26">
        <v>61954.15</v>
      </c>
      <c r="C223" s="26">
        <v>945447854.98000002</v>
      </c>
      <c r="D223" s="22"/>
      <c r="E223" s="22"/>
    </row>
    <row r="224" spans="1:5" x14ac:dyDescent="0.2">
      <c r="A224" s="23" t="s">
        <v>221</v>
      </c>
      <c r="B224" s="26">
        <v>61847.18</v>
      </c>
      <c r="C224" s="26">
        <v>868802321.67999995</v>
      </c>
      <c r="D224" s="22"/>
      <c r="E224" s="22"/>
    </row>
    <row r="225" spans="1:5" x14ac:dyDescent="0.2">
      <c r="A225" s="23" t="s">
        <v>222</v>
      </c>
      <c r="B225" s="26">
        <v>62147.56</v>
      </c>
      <c r="C225" s="26">
        <v>869826502.80999994</v>
      </c>
      <c r="D225" s="22"/>
      <c r="E225" s="22"/>
    </row>
    <row r="226" spans="1:5" x14ac:dyDescent="0.2">
      <c r="A226" s="23" t="s">
        <v>223</v>
      </c>
      <c r="B226" s="26">
        <v>61889.81</v>
      </c>
      <c r="C226" s="26">
        <v>861841875.63999999</v>
      </c>
      <c r="D226" s="22"/>
      <c r="E226" s="22"/>
    </row>
    <row r="227" spans="1:5" x14ac:dyDescent="0.2">
      <c r="A227" s="23" t="s">
        <v>224</v>
      </c>
      <c r="B227" s="26">
        <v>61940.53</v>
      </c>
      <c r="C227" s="26">
        <v>852428359.80999994</v>
      </c>
      <c r="D227" s="22"/>
      <c r="E227" s="22"/>
    </row>
    <row r="228" spans="1:5" x14ac:dyDescent="0.2">
      <c r="A228" s="23" t="s">
        <v>225</v>
      </c>
      <c r="B228" s="26">
        <v>61744.59</v>
      </c>
      <c r="C228" s="26">
        <v>844841266.71000004</v>
      </c>
      <c r="D228" s="22"/>
      <c r="E228" s="22"/>
    </row>
    <row r="229" spans="1:5" x14ac:dyDescent="0.2">
      <c r="A229" s="23" t="s">
        <v>226</v>
      </c>
      <c r="B229" s="26">
        <v>61614.09</v>
      </c>
      <c r="C229" s="26">
        <v>838749461.42999995</v>
      </c>
      <c r="D229" s="22"/>
      <c r="E229" s="22"/>
    </row>
    <row r="230" spans="1:5" x14ac:dyDescent="0.2">
      <c r="A230" s="23" t="s">
        <v>227</v>
      </c>
      <c r="B230" s="26">
        <v>61663.09</v>
      </c>
      <c r="C230" s="26">
        <v>837745553.32000005</v>
      </c>
      <c r="D230" s="22"/>
      <c r="E230" s="22"/>
    </row>
    <row r="231" spans="1:5" x14ac:dyDescent="0.2">
      <c r="A231" s="23" t="s">
        <v>228</v>
      </c>
      <c r="B231" s="26">
        <v>61360.2</v>
      </c>
      <c r="C231" s="26">
        <v>830849849.39999998</v>
      </c>
      <c r="D231" s="22"/>
      <c r="E231" s="22"/>
    </row>
    <row r="232" spans="1:5" x14ac:dyDescent="0.2">
      <c r="A232" s="23" t="s">
        <v>229</v>
      </c>
      <c r="B232" s="26">
        <v>61513.57</v>
      </c>
      <c r="C232" s="26">
        <v>826772347.36000001</v>
      </c>
      <c r="D232" s="22"/>
      <c r="E232" s="22"/>
    </row>
    <row r="233" spans="1:5" x14ac:dyDescent="0.2">
      <c r="A233" s="23" t="s">
        <v>230</v>
      </c>
      <c r="B233" s="26">
        <v>61553.66</v>
      </c>
      <c r="C233" s="26">
        <v>824958974.51999998</v>
      </c>
      <c r="D233" s="22"/>
      <c r="E233" s="22"/>
    </row>
    <row r="234" spans="1:5" x14ac:dyDescent="0.2">
      <c r="A234" s="23" t="s">
        <v>231</v>
      </c>
      <c r="B234" s="26">
        <v>61803.3</v>
      </c>
      <c r="C234" s="26">
        <v>823358800.42999995</v>
      </c>
      <c r="D234" s="22"/>
      <c r="E234" s="22"/>
    </row>
    <row r="235" spans="1:5" x14ac:dyDescent="0.2">
      <c r="A235" s="23" t="s">
        <v>232</v>
      </c>
      <c r="B235" s="26">
        <v>61960.36</v>
      </c>
      <c r="C235" s="26">
        <v>819090293.25999999</v>
      </c>
      <c r="D235" s="22"/>
      <c r="E235" s="22"/>
    </row>
    <row r="236" spans="1:5" x14ac:dyDescent="0.2">
      <c r="A236" s="23" t="s">
        <v>233</v>
      </c>
      <c r="B236" s="26">
        <v>62205.57</v>
      </c>
      <c r="C236" s="26">
        <v>819008608.35000002</v>
      </c>
      <c r="D236" s="22"/>
      <c r="E236" s="22"/>
    </row>
    <row r="237" spans="1:5" x14ac:dyDescent="0.2">
      <c r="A237" s="23" t="s">
        <v>234</v>
      </c>
      <c r="B237" s="26">
        <v>61554.29</v>
      </c>
      <c r="C237" s="26">
        <v>809488297.30999994</v>
      </c>
      <c r="D237" s="22"/>
      <c r="E237" s="22"/>
    </row>
    <row r="238" spans="1:5" x14ac:dyDescent="0.2">
      <c r="A238" s="23" t="s">
        <v>235</v>
      </c>
      <c r="B238" s="26">
        <v>61798.12</v>
      </c>
      <c r="C238" s="26">
        <v>810274577.74000001</v>
      </c>
      <c r="D238" s="22"/>
      <c r="E238" s="22"/>
    </row>
    <row r="239" spans="1:5" x14ac:dyDescent="0.2">
      <c r="A239" s="23" t="s">
        <v>236</v>
      </c>
      <c r="B239" s="26">
        <v>61899.74</v>
      </c>
      <c r="C239" s="26">
        <v>807548815.52999997</v>
      </c>
      <c r="D239" s="22"/>
      <c r="E239" s="22"/>
    </row>
    <row r="240" spans="1:5" x14ac:dyDescent="0.2">
      <c r="A240" s="23" t="s">
        <v>237</v>
      </c>
      <c r="B240" s="26">
        <v>62223.97</v>
      </c>
      <c r="C240" s="26">
        <v>809947445.75999999</v>
      </c>
      <c r="D240" s="22"/>
      <c r="E240" s="22"/>
    </row>
    <row r="241" spans="1:5" x14ac:dyDescent="0.2">
      <c r="A241" s="23" t="s">
        <v>238</v>
      </c>
      <c r="B241" s="26">
        <v>62015.98</v>
      </c>
      <c r="C241" s="26">
        <v>806216817.42999995</v>
      </c>
      <c r="D241" s="22"/>
      <c r="E241" s="22"/>
    </row>
    <row r="242" spans="1:5" x14ac:dyDescent="0.2">
      <c r="A242" s="23" t="s">
        <v>239</v>
      </c>
      <c r="B242" s="26">
        <v>61832.25</v>
      </c>
      <c r="C242" s="26">
        <v>802032167.46000004</v>
      </c>
      <c r="D242" s="22"/>
      <c r="E242" s="22"/>
    </row>
    <row r="243" spans="1:5" x14ac:dyDescent="0.2">
      <c r="A243" s="23" t="s">
        <v>240</v>
      </c>
      <c r="B243" s="26">
        <v>61548.51</v>
      </c>
      <c r="C243" s="26">
        <v>797502856.85000002</v>
      </c>
      <c r="D243" s="22"/>
      <c r="E243" s="22"/>
    </row>
    <row r="244" spans="1:5" x14ac:dyDescent="0.2">
      <c r="A244" s="23" t="s">
        <v>241</v>
      </c>
      <c r="B244" s="26">
        <v>61065.72</v>
      </c>
      <c r="C244" s="26">
        <v>789053527.63999999</v>
      </c>
      <c r="D244" s="22"/>
      <c r="E244" s="22"/>
    </row>
    <row r="245" spans="1:5" x14ac:dyDescent="0.2">
      <c r="A245" s="23" t="s">
        <v>242</v>
      </c>
      <c r="B245" s="26">
        <v>61203.7</v>
      </c>
      <c r="C245" s="26">
        <v>790299466</v>
      </c>
      <c r="D245" s="22"/>
      <c r="E245" s="22"/>
    </row>
    <row r="246" spans="1:5" x14ac:dyDescent="0.2">
      <c r="A246" s="23" t="s">
        <v>243</v>
      </c>
      <c r="B246" s="26">
        <v>61293.89</v>
      </c>
      <c r="C246" s="26">
        <v>789835699.99000001</v>
      </c>
      <c r="D246" s="22"/>
      <c r="E246" s="22"/>
    </row>
    <row r="247" spans="1:5" x14ac:dyDescent="0.2">
      <c r="A247" s="23" t="s">
        <v>244</v>
      </c>
      <c r="B247" s="26">
        <v>61477.26</v>
      </c>
      <c r="C247" s="26">
        <v>788538741.57000005</v>
      </c>
      <c r="D247" s="22"/>
      <c r="E247" s="22"/>
    </row>
    <row r="248" spans="1:5" x14ac:dyDescent="0.2">
      <c r="A248" s="23" t="s">
        <v>245</v>
      </c>
      <c r="B248" s="26">
        <v>60751.47</v>
      </c>
      <c r="C248" s="26">
        <v>778317325.63999999</v>
      </c>
      <c r="D248" s="22"/>
      <c r="E248" s="22"/>
    </row>
    <row r="249" spans="1:5" x14ac:dyDescent="0.2">
      <c r="A249" s="23" t="s">
        <v>246</v>
      </c>
      <c r="B249" s="26">
        <v>60756.639999999999</v>
      </c>
      <c r="C249" s="26">
        <v>780676522.85000002</v>
      </c>
      <c r="D249" s="22"/>
      <c r="E249" s="22"/>
    </row>
    <row r="250" spans="1:5" x14ac:dyDescent="0.2">
      <c r="A250" s="23" t="s">
        <v>247</v>
      </c>
      <c r="B250" s="26">
        <v>60304.4</v>
      </c>
      <c r="C250" s="26">
        <v>774273238.73000002</v>
      </c>
      <c r="D250" s="22"/>
      <c r="E250" s="22"/>
    </row>
    <row r="251" spans="1:5" x14ac:dyDescent="0.2">
      <c r="A251" s="23" t="s">
        <v>248</v>
      </c>
      <c r="B251" s="26">
        <v>60094.87</v>
      </c>
      <c r="C251" s="26">
        <v>773054166.23000002</v>
      </c>
      <c r="D251" s="22"/>
      <c r="E251" s="22"/>
    </row>
    <row r="252" spans="1:5" x14ac:dyDescent="0.2">
      <c r="A252" s="23" t="s">
        <v>249</v>
      </c>
      <c r="B252" s="26">
        <v>60139.67</v>
      </c>
      <c r="C252" s="26">
        <v>772314198.79999995</v>
      </c>
      <c r="D252" s="22"/>
      <c r="E252" s="22"/>
    </row>
    <row r="253" spans="1:5" x14ac:dyDescent="0.2">
      <c r="A253" s="23" t="s">
        <v>250</v>
      </c>
      <c r="B253" s="26">
        <v>60101.78</v>
      </c>
      <c r="C253" s="26">
        <v>772139709.32000005</v>
      </c>
      <c r="D253" s="22"/>
      <c r="E253" s="22"/>
    </row>
    <row r="254" spans="1:5" x14ac:dyDescent="0.2">
      <c r="A254" s="23" t="s">
        <v>251</v>
      </c>
      <c r="B254" s="26">
        <v>60070.02</v>
      </c>
      <c r="C254" s="26">
        <v>767724760.55999994</v>
      </c>
      <c r="D254" s="22"/>
      <c r="E254" s="22"/>
    </row>
    <row r="255" spans="1:5" x14ac:dyDescent="0.2">
      <c r="A255" s="23" t="s">
        <v>252</v>
      </c>
      <c r="B255" s="26">
        <v>60052.53</v>
      </c>
      <c r="C255" s="26">
        <v>764117248.88999999</v>
      </c>
      <c r="D255" s="22"/>
      <c r="E255" s="22"/>
    </row>
    <row r="256" spans="1:5" x14ac:dyDescent="0.2">
      <c r="A256" s="23" t="s">
        <v>253</v>
      </c>
      <c r="B256" s="26">
        <v>60224.93</v>
      </c>
      <c r="C256" s="26">
        <v>766236020.25999999</v>
      </c>
      <c r="D256" s="22"/>
      <c r="E256" s="22"/>
    </row>
    <row r="257" spans="1:5" x14ac:dyDescent="0.2">
      <c r="A257" s="23" t="s">
        <v>254</v>
      </c>
      <c r="B257" s="26">
        <v>60236.07</v>
      </c>
      <c r="C257" s="26">
        <v>768702659.96000004</v>
      </c>
      <c r="D257" s="22"/>
      <c r="E257" s="22"/>
    </row>
    <row r="258" spans="1:5" x14ac:dyDescent="0.2">
      <c r="A258" s="23" t="s">
        <v>255</v>
      </c>
      <c r="B258" s="26">
        <v>59951.83</v>
      </c>
      <c r="C258" s="26">
        <v>763092103.26999998</v>
      </c>
      <c r="D258" s="22"/>
      <c r="E258" s="22"/>
    </row>
    <row r="259" spans="1:5" x14ac:dyDescent="0.2">
      <c r="A259" s="23" t="s">
        <v>256</v>
      </c>
      <c r="B259" s="26">
        <v>60083.519999999997</v>
      </c>
      <c r="C259" s="26">
        <v>760445709.54999995</v>
      </c>
      <c r="D259" s="22"/>
      <c r="E259" s="22"/>
    </row>
    <row r="260" spans="1:5" x14ac:dyDescent="0.2">
      <c r="A260" s="23" t="s">
        <v>257</v>
      </c>
      <c r="B260" s="26">
        <v>60291.71</v>
      </c>
      <c r="C260" s="26">
        <v>760755763.22000003</v>
      </c>
      <c r="D260" s="22"/>
      <c r="E260" s="22"/>
    </row>
    <row r="261" spans="1:5" x14ac:dyDescent="0.2">
      <c r="A261" s="23" t="s">
        <v>258</v>
      </c>
      <c r="B261" s="26">
        <v>60287.67</v>
      </c>
      <c r="C261" s="26">
        <v>756583428.57000005</v>
      </c>
      <c r="D261" s="22"/>
      <c r="E261" s="22"/>
    </row>
    <row r="262" spans="1:5" x14ac:dyDescent="0.2">
      <c r="A262" s="23" t="s">
        <v>259</v>
      </c>
      <c r="B262" s="26">
        <v>60590.68</v>
      </c>
      <c r="C262" s="26">
        <v>756017478.59000003</v>
      </c>
      <c r="D262" s="22"/>
      <c r="E262" s="22"/>
    </row>
    <row r="263" spans="1:5" x14ac:dyDescent="0.2">
      <c r="A263" s="23" t="s">
        <v>260</v>
      </c>
      <c r="B263" s="26">
        <v>60835.64</v>
      </c>
      <c r="C263" s="26">
        <v>758472475.34000003</v>
      </c>
      <c r="D263" s="22"/>
      <c r="E263" s="22"/>
    </row>
    <row r="264" spans="1:5" x14ac:dyDescent="0.2">
      <c r="A264" s="23" t="s">
        <v>261</v>
      </c>
      <c r="B264" s="26">
        <v>60999.96</v>
      </c>
      <c r="C264" s="26">
        <v>749045653.33000004</v>
      </c>
      <c r="D264" s="22"/>
      <c r="E264" s="22"/>
    </row>
    <row r="265" spans="1:5" x14ac:dyDescent="0.2">
      <c r="A265" s="23" t="s">
        <v>262</v>
      </c>
      <c r="B265" s="26">
        <v>61217.57</v>
      </c>
      <c r="C265" s="26">
        <v>747793787.16999996</v>
      </c>
      <c r="D265" s="22"/>
      <c r="E265" s="22"/>
    </row>
    <row r="266" spans="1:5" x14ac:dyDescent="0.2">
      <c r="A266" s="23" t="s">
        <v>263</v>
      </c>
      <c r="B266" s="26">
        <v>60501.11</v>
      </c>
      <c r="C266" s="26">
        <v>738114348.14999998</v>
      </c>
      <c r="D266" s="22"/>
      <c r="E266" s="22"/>
    </row>
    <row r="267" spans="1:5" x14ac:dyDescent="0.2">
      <c r="A267" s="23" t="s">
        <v>264</v>
      </c>
      <c r="B267" s="26">
        <v>59984.46</v>
      </c>
      <c r="C267" s="26">
        <v>728639280.76999998</v>
      </c>
      <c r="D267" s="22"/>
      <c r="E267" s="22"/>
    </row>
    <row r="268" spans="1:5" x14ac:dyDescent="0.2">
      <c r="A268" s="23" t="s">
        <v>265</v>
      </c>
      <c r="B268" s="26">
        <v>59872.79</v>
      </c>
      <c r="C268" s="26">
        <v>718878315.14999998</v>
      </c>
      <c r="D268" s="22"/>
      <c r="E268" s="22"/>
    </row>
    <row r="269" spans="1:5" x14ac:dyDescent="0.2">
      <c r="A269" s="23" t="s">
        <v>266</v>
      </c>
      <c r="B269" s="26">
        <v>60096.12</v>
      </c>
      <c r="C269" s="26">
        <v>716690929.94000006</v>
      </c>
      <c r="D269" s="22"/>
      <c r="E269" s="22"/>
    </row>
    <row r="270" spans="1:5" x14ac:dyDescent="0.2">
      <c r="A270" s="23" t="s">
        <v>267</v>
      </c>
      <c r="B270" s="26">
        <v>60016.37</v>
      </c>
      <c r="C270" s="26">
        <v>703402296.53999996</v>
      </c>
      <c r="D270" s="22"/>
      <c r="E270" s="22"/>
    </row>
    <row r="271" spans="1:5" x14ac:dyDescent="0.2">
      <c r="A271" s="23" t="s">
        <v>268</v>
      </c>
      <c r="B271" s="26">
        <v>60062.41</v>
      </c>
      <c r="C271" s="26">
        <v>704311910.05999994</v>
      </c>
      <c r="D271" s="22"/>
      <c r="E271" s="22"/>
    </row>
    <row r="272" spans="1:5" x14ac:dyDescent="0.2">
      <c r="A272" s="23" t="s">
        <v>269</v>
      </c>
      <c r="B272" s="26">
        <v>60017.95</v>
      </c>
      <c r="C272" s="26">
        <v>699832261.05999994</v>
      </c>
      <c r="D272" s="22"/>
      <c r="E272" s="22"/>
    </row>
    <row r="273" spans="1:5" x14ac:dyDescent="0.2">
      <c r="A273" s="23" t="s">
        <v>270</v>
      </c>
      <c r="B273" s="26">
        <v>59959.61</v>
      </c>
      <c r="C273" s="26">
        <v>696540340.41999996</v>
      </c>
      <c r="D273" s="22"/>
      <c r="E273" s="22"/>
    </row>
    <row r="274" spans="1:5" x14ac:dyDescent="0.2">
      <c r="A274" s="23" t="s">
        <v>271</v>
      </c>
      <c r="B274" s="26">
        <v>59610.239999999998</v>
      </c>
      <c r="C274" s="26">
        <v>691116217.11000001</v>
      </c>
      <c r="D274" s="22"/>
      <c r="E274" s="22"/>
    </row>
    <row r="275" spans="1:5" x14ac:dyDescent="0.2">
      <c r="A275" s="23" t="s">
        <v>272</v>
      </c>
      <c r="B275" s="26">
        <v>59205.57</v>
      </c>
      <c r="C275" s="26">
        <v>683371633.32000005</v>
      </c>
      <c r="D275" s="22"/>
      <c r="E275" s="22"/>
    </row>
    <row r="276" spans="1:5" x14ac:dyDescent="0.2">
      <c r="A276" s="23" t="s">
        <v>273</v>
      </c>
      <c r="B276" s="26">
        <v>59498.559999999998</v>
      </c>
      <c r="C276" s="26">
        <v>686004554.47000003</v>
      </c>
      <c r="D276" s="22"/>
      <c r="E276" s="22"/>
    </row>
    <row r="277" spans="1:5" x14ac:dyDescent="0.2">
      <c r="A277" s="23" t="s">
        <v>274</v>
      </c>
      <c r="B277" s="26">
        <v>59423.74</v>
      </c>
      <c r="C277" s="26">
        <v>690253763.14999998</v>
      </c>
      <c r="D277" s="22"/>
      <c r="E277" s="22"/>
    </row>
    <row r="278" spans="1:5" x14ac:dyDescent="0.2">
      <c r="A278" s="23" t="s">
        <v>275</v>
      </c>
      <c r="B278" s="26">
        <v>58997.120000000003</v>
      </c>
      <c r="C278" s="26">
        <v>682820820.25</v>
      </c>
      <c r="D278" s="22"/>
      <c r="E278" s="22"/>
    </row>
    <row r="279" spans="1:5" x14ac:dyDescent="0.2">
      <c r="A279" s="23" t="s">
        <v>276</v>
      </c>
      <c r="B279" s="26">
        <v>58484.93</v>
      </c>
      <c r="C279" s="26">
        <v>677290798.47000003</v>
      </c>
      <c r="D279" s="22"/>
      <c r="E279" s="22"/>
    </row>
    <row r="280" spans="1:5" x14ac:dyDescent="0.2">
      <c r="A280" s="23" t="s">
        <v>277</v>
      </c>
      <c r="B280" s="26">
        <v>58260.34</v>
      </c>
      <c r="C280" s="26">
        <v>675222061.20000005</v>
      </c>
      <c r="D280" s="22"/>
      <c r="E280" s="22"/>
    </row>
    <row r="281" spans="1:5" x14ac:dyDescent="0.2">
      <c r="A281" s="23" t="s">
        <v>278</v>
      </c>
      <c r="B281" s="26">
        <v>58366.77</v>
      </c>
      <c r="C281" s="26">
        <v>672431221.10000002</v>
      </c>
      <c r="D281" s="22"/>
      <c r="E281" s="22"/>
    </row>
    <row r="282" spans="1:5" x14ac:dyDescent="0.2">
      <c r="A282" s="23" t="s">
        <v>279</v>
      </c>
      <c r="B282" s="26">
        <v>58375.3</v>
      </c>
      <c r="C282" s="26">
        <v>667550186.98000002</v>
      </c>
      <c r="D282" s="22"/>
      <c r="E282" s="22"/>
    </row>
    <row r="283" spans="1:5" x14ac:dyDescent="0.2">
      <c r="A283" s="23" t="s">
        <v>280</v>
      </c>
      <c r="B283" s="26">
        <v>58774.34</v>
      </c>
      <c r="C283" s="26">
        <v>670890083.02999997</v>
      </c>
      <c r="D283" s="22"/>
      <c r="E283" s="22"/>
    </row>
    <row r="284" spans="1:5" x14ac:dyDescent="0.2">
      <c r="A284" s="23" t="s">
        <v>281</v>
      </c>
      <c r="B284" s="26">
        <v>57907.47</v>
      </c>
      <c r="C284" s="26">
        <v>658917078.49000001</v>
      </c>
      <c r="D284" s="22"/>
      <c r="E284" s="22"/>
    </row>
    <row r="285" spans="1:5" x14ac:dyDescent="0.2">
      <c r="A285" s="23" t="s">
        <v>282</v>
      </c>
      <c r="B285" s="26">
        <v>57808.92</v>
      </c>
      <c r="C285" s="26">
        <v>652631504.61000001</v>
      </c>
      <c r="D285" s="22"/>
      <c r="E285" s="22"/>
    </row>
    <row r="286" spans="1:5" x14ac:dyDescent="0.2">
      <c r="A286" s="23" t="s">
        <v>283</v>
      </c>
      <c r="B286" s="26">
        <v>57505.51</v>
      </c>
      <c r="C286" s="26">
        <v>642764990.91999996</v>
      </c>
      <c r="D286" s="22"/>
      <c r="E286" s="22"/>
    </row>
    <row r="287" spans="1:5" x14ac:dyDescent="0.2">
      <c r="A287" s="23" t="s">
        <v>284</v>
      </c>
      <c r="B287" s="26">
        <v>57455.48</v>
      </c>
      <c r="C287" s="26">
        <v>641780300.41999996</v>
      </c>
      <c r="D287" s="22"/>
      <c r="E287" s="22"/>
    </row>
    <row r="288" spans="1:5" x14ac:dyDescent="0.2">
      <c r="A288" s="23" t="s">
        <v>285</v>
      </c>
      <c r="B288" s="26">
        <v>57484.77</v>
      </c>
      <c r="C288" s="26">
        <v>638767164.03999996</v>
      </c>
      <c r="D288" s="22"/>
      <c r="E288" s="22"/>
    </row>
    <row r="289" spans="1:5" x14ac:dyDescent="0.2">
      <c r="A289" s="23" t="s">
        <v>286</v>
      </c>
      <c r="B289" s="26">
        <v>57872.23</v>
      </c>
      <c r="C289" s="26">
        <v>641705122.45000005</v>
      </c>
      <c r="D289" s="22"/>
      <c r="E289" s="22"/>
    </row>
    <row r="290" spans="1:5" x14ac:dyDescent="0.2">
      <c r="A290" s="23" t="s">
        <v>287</v>
      </c>
      <c r="B290" s="26">
        <v>57824.25</v>
      </c>
      <c r="C290" s="26">
        <v>640862165.07000005</v>
      </c>
      <c r="D290" s="22"/>
      <c r="E290" s="22"/>
    </row>
    <row r="291" spans="1:5" x14ac:dyDescent="0.2">
      <c r="A291" s="23" t="s">
        <v>288</v>
      </c>
      <c r="B291" s="26">
        <v>58185.279999999999</v>
      </c>
      <c r="C291" s="26">
        <v>644534545.73000002</v>
      </c>
      <c r="D291" s="22"/>
      <c r="E291" s="22"/>
    </row>
    <row r="292" spans="1:5" x14ac:dyDescent="0.2">
      <c r="A292" s="23" t="s">
        <v>289</v>
      </c>
      <c r="B292" s="26">
        <v>58869.07</v>
      </c>
      <c r="C292" s="26">
        <v>650089147.94000006</v>
      </c>
      <c r="D292" s="22"/>
      <c r="E292" s="22"/>
    </row>
    <row r="293" spans="1:5" x14ac:dyDescent="0.2">
      <c r="A293" s="23" t="s">
        <v>290</v>
      </c>
      <c r="B293" s="26">
        <v>58899.57</v>
      </c>
      <c r="C293" s="26">
        <v>647359106.20000005</v>
      </c>
      <c r="D293" s="22"/>
      <c r="E293" s="22"/>
    </row>
    <row r="294" spans="1:5" x14ac:dyDescent="0.2">
      <c r="A294" s="23" t="s">
        <v>291</v>
      </c>
      <c r="B294" s="26">
        <v>58273.38</v>
      </c>
      <c r="C294" s="26">
        <v>642369429.08000004</v>
      </c>
      <c r="D294" s="22"/>
      <c r="E294" s="22"/>
    </row>
    <row r="295" spans="1:5" x14ac:dyDescent="0.2">
      <c r="A295" s="23" t="s">
        <v>292</v>
      </c>
      <c r="B295" s="26">
        <v>58665.25</v>
      </c>
      <c r="C295" s="26">
        <v>648444444.13999999</v>
      </c>
      <c r="D295" s="22"/>
      <c r="E295" s="22"/>
    </row>
    <row r="296" spans="1:5" x14ac:dyDescent="0.2">
      <c r="A296" s="23" t="s">
        <v>293</v>
      </c>
      <c r="B296" s="26">
        <v>58739.76</v>
      </c>
      <c r="C296" s="26">
        <v>645931505.09000003</v>
      </c>
      <c r="D296" s="22"/>
      <c r="E296" s="22"/>
    </row>
    <row r="297" spans="1:5" x14ac:dyDescent="0.2">
      <c r="A297" s="23" t="s">
        <v>294</v>
      </c>
      <c r="B297" s="26">
        <v>58770.79</v>
      </c>
      <c r="C297" s="26">
        <v>635673783.53999996</v>
      </c>
      <c r="D297" s="22"/>
      <c r="E297" s="22"/>
    </row>
    <row r="298" spans="1:5" x14ac:dyDescent="0.2">
      <c r="A298" s="23" t="s">
        <v>295</v>
      </c>
      <c r="B298" s="26">
        <v>58703.76</v>
      </c>
      <c r="C298" s="26">
        <v>632089608.88</v>
      </c>
      <c r="D298" s="22"/>
      <c r="E298" s="22"/>
    </row>
    <row r="299" spans="1:5" x14ac:dyDescent="0.2">
      <c r="A299" s="23" t="s">
        <v>296</v>
      </c>
      <c r="B299" s="26">
        <v>58200.3</v>
      </c>
      <c r="C299" s="26">
        <v>621022820.60000002</v>
      </c>
      <c r="D299" s="22"/>
      <c r="E299" s="22"/>
    </row>
    <row r="300" spans="1:5" x14ac:dyDescent="0.2">
      <c r="A300" s="23" t="s">
        <v>297</v>
      </c>
      <c r="B300" s="26">
        <v>57399.63</v>
      </c>
      <c r="C300" s="26">
        <v>611525840.02999997</v>
      </c>
      <c r="D300" s="22"/>
      <c r="E300" s="22"/>
    </row>
    <row r="301" spans="1:5" x14ac:dyDescent="0.2">
      <c r="A301" s="23" t="s">
        <v>298</v>
      </c>
      <c r="B301" s="26">
        <v>57700.06</v>
      </c>
      <c r="C301" s="26">
        <v>614330528.07000005</v>
      </c>
      <c r="D301" s="22"/>
      <c r="E301" s="22"/>
    </row>
    <row r="302" spans="1:5" x14ac:dyDescent="0.2">
      <c r="A302" s="23" t="s">
        <v>299</v>
      </c>
      <c r="B302" s="26">
        <v>57454.12</v>
      </c>
      <c r="C302" s="26">
        <v>615972532.95000005</v>
      </c>
      <c r="D302" s="22"/>
      <c r="E302" s="22"/>
    </row>
    <row r="303" spans="1:5" x14ac:dyDescent="0.2">
      <c r="A303" s="23" t="s">
        <v>300</v>
      </c>
      <c r="B303" s="26">
        <v>56343.54</v>
      </c>
      <c r="C303" s="26">
        <v>605012982.48000002</v>
      </c>
      <c r="D303" s="22"/>
      <c r="E303" s="22"/>
    </row>
    <row r="304" spans="1:5" x14ac:dyDescent="0.2">
      <c r="A304" s="23" t="s">
        <v>301</v>
      </c>
      <c r="B304" s="26">
        <v>55581.45</v>
      </c>
      <c r="C304" s="26">
        <v>595756692.97000003</v>
      </c>
      <c r="D304" s="22"/>
      <c r="E304" s="22"/>
    </row>
    <row r="305" spans="1:5" x14ac:dyDescent="0.2">
      <c r="A305" s="23" t="s">
        <v>302</v>
      </c>
      <c r="B305" s="26">
        <v>55919.31</v>
      </c>
      <c r="C305" s="26">
        <v>592858179.54999995</v>
      </c>
      <c r="D305" s="22"/>
      <c r="E305" s="22"/>
    </row>
    <row r="306" spans="1:5" x14ac:dyDescent="0.2">
      <c r="A306" s="23" t="s">
        <v>303</v>
      </c>
      <c r="B306" s="26">
        <v>55450.03</v>
      </c>
      <c r="C306" s="26">
        <v>587604394.98000002</v>
      </c>
      <c r="D306" s="22"/>
      <c r="E306" s="22"/>
    </row>
    <row r="307" spans="1:5" x14ac:dyDescent="0.2">
      <c r="A307" s="23" t="s">
        <v>304</v>
      </c>
      <c r="B307" s="26">
        <v>54941.3</v>
      </c>
      <c r="C307" s="26">
        <v>577369020.88999999</v>
      </c>
      <c r="D307" s="22"/>
      <c r="E307" s="22"/>
    </row>
    <row r="308" spans="1:5" x14ac:dyDescent="0.2">
      <c r="A308" s="23" t="s">
        <v>305</v>
      </c>
      <c r="B308" s="26">
        <v>56296.7</v>
      </c>
      <c r="C308" s="26">
        <v>590192808.84000003</v>
      </c>
      <c r="D308" s="22"/>
      <c r="E308" s="22"/>
    </row>
    <row r="309" spans="1:5" x14ac:dyDescent="0.2">
      <c r="A309" s="23" t="s">
        <v>306</v>
      </c>
      <c r="B309" s="26">
        <v>56479.57</v>
      </c>
      <c r="C309" s="26">
        <v>591169837.34000003</v>
      </c>
      <c r="D309" s="22"/>
      <c r="E309" s="22"/>
    </row>
    <row r="310" spans="1:5" x14ac:dyDescent="0.2">
      <c r="A310" s="23" t="s">
        <v>307</v>
      </c>
      <c r="B310" s="26">
        <v>56443.01</v>
      </c>
      <c r="C310" s="26">
        <v>589156924.46000004</v>
      </c>
      <c r="D310" s="22"/>
      <c r="E310" s="22"/>
    </row>
    <row r="311" spans="1:5" x14ac:dyDescent="0.2">
      <c r="A311" s="23" t="s">
        <v>308</v>
      </c>
      <c r="B311" s="26">
        <v>56457.95</v>
      </c>
      <c r="C311" s="26">
        <v>587480523.08000004</v>
      </c>
      <c r="D311" s="22"/>
      <c r="E311" s="22"/>
    </row>
    <row r="312" spans="1:5" x14ac:dyDescent="0.2">
      <c r="A312" s="23" t="s">
        <v>309</v>
      </c>
      <c r="B312" s="26">
        <v>57838.25</v>
      </c>
      <c r="C312" s="26">
        <v>599656522.47000003</v>
      </c>
      <c r="D312" s="22"/>
      <c r="E312" s="22"/>
    </row>
    <row r="313" spans="1:5" x14ac:dyDescent="0.2">
      <c r="A313" s="23" t="s">
        <v>310</v>
      </c>
      <c r="B313" s="26">
        <v>57716.39</v>
      </c>
      <c r="C313" s="26">
        <v>596186175.33000004</v>
      </c>
      <c r="D313" s="22"/>
      <c r="E313" s="22"/>
    </row>
    <row r="314" spans="1:5" x14ac:dyDescent="0.2">
      <c r="A314" s="23" t="s">
        <v>311</v>
      </c>
      <c r="B314" s="26">
        <v>57378.85</v>
      </c>
      <c r="C314" s="26">
        <v>589921672.67999995</v>
      </c>
      <c r="D314" s="22"/>
      <c r="E314" s="22"/>
    </row>
    <row r="315" spans="1:5" x14ac:dyDescent="0.2">
      <c r="A315" s="23" t="s">
        <v>312</v>
      </c>
      <c r="B315" s="26">
        <v>57174.46</v>
      </c>
      <c r="C315" s="26">
        <v>587544514.14999998</v>
      </c>
      <c r="D315" s="22"/>
      <c r="E315" s="22"/>
    </row>
    <row r="316" spans="1:5" x14ac:dyDescent="0.2">
      <c r="A316" s="23" t="s">
        <v>313</v>
      </c>
      <c r="B316" s="26">
        <v>57275.69</v>
      </c>
      <c r="C316" s="26">
        <v>584945870.85000002</v>
      </c>
      <c r="D316" s="22"/>
      <c r="E316" s="22"/>
    </row>
    <row r="317" spans="1:5" x14ac:dyDescent="0.2">
      <c r="A317" s="23" t="s">
        <v>314</v>
      </c>
      <c r="B317" s="26">
        <v>57654.18</v>
      </c>
      <c r="C317" s="26">
        <v>587443882.12</v>
      </c>
      <c r="D317" s="22"/>
      <c r="E317" s="22"/>
    </row>
    <row r="318" spans="1:5" x14ac:dyDescent="0.2">
      <c r="A318" s="23" t="s">
        <v>315</v>
      </c>
      <c r="B318" s="26">
        <v>57390.09</v>
      </c>
      <c r="C318" s="26">
        <v>584475495.92999995</v>
      </c>
      <c r="D318" s="22"/>
      <c r="E318" s="22"/>
    </row>
    <row r="319" spans="1:5" x14ac:dyDescent="0.2">
      <c r="A319" s="23" t="s">
        <v>316</v>
      </c>
      <c r="B319" s="26">
        <v>57244.84</v>
      </c>
      <c r="C319" s="26">
        <v>582673732.71000004</v>
      </c>
      <c r="D319" s="22"/>
      <c r="E319" s="22"/>
    </row>
    <row r="320" spans="1:5" x14ac:dyDescent="0.2">
      <c r="A320" s="23" t="s">
        <v>317</v>
      </c>
      <c r="B320" s="26">
        <v>57295.53</v>
      </c>
      <c r="C320" s="26">
        <v>580525958.52999997</v>
      </c>
      <c r="D320" s="22"/>
      <c r="E320" s="22"/>
    </row>
    <row r="321" spans="1:5" x14ac:dyDescent="0.2">
      <c r="A321" s="23" t="s">
        <v>318</v>
      </c>
      <c r="B321" s="26">
        <v>57607.86</v>
      </c>
      <c r="C321" s="26">
        <v>578224953.19000006</v>
      </c>
      <c r="D321" s="22"/>
      <c r="E321" s="22"/>
    </row>
    <row r="322" spans="1:5" x14ac:dyDescent="0.2">
      <c r="A322" s="23" t="s">
        <v>319</v>
      </c>
      <c r="B322" s="26">
        <v>58133.85</v>
      </c>
      <c r="C322" s="26">
        <v>568634777</v>
      </c>
      <c r="D322" s="22"/>
      <c r="E322" s="22"/>
    </row>
    <row r="323" spans="1:5" x14ac:dyDescent="0.2">
      <c r="A323" s="23" t="s">
        <v>320</v>
      </c>
      <c r="B323" s="26">
        <v>57940.15</v>
      </c>
      <c r="C323" s="26">
        <v>557756717.64999998</v>
      </c>
      <c r="D323" s="22"/>
      <c r="E323" s="22"/>
    </row>
    <row r="324" spans="1:5" x14ac:dyDescent="0.2">
      <c r="A324" s="23" t="s">
        <v>321</v>
      </c>
      <c r="B324" s="26">
        <v>57666.66</v>
      </c>
      <c r="C324" s="26">
        <v>552862218.55999994</v>
      </c>
      <c r="D324" s="22"/>
      <c r="E324" s="22"/>
    </row>
    <row r="325" spans="1:5" x14ac:dyDescent="0.2">
      <c r="A325" s="23" t="s">
        <v>322</v>
      </c>
      <c r="B325" s="26">
        <v>57052.44</v>
      </c>
      <c r="C325" s="26">
        <v>545800045.05999994</v>
      </c>
      <c r="D325" s="22"/>
      <c r="E325" s="22"/>
    </row>
    <row r="326" spans="1:5" x14ac:dyDescent="0.2">
      <c r="A326" s="23" t="s">
        <v>323</v>
      </c>
      <c r="B326" s="26">
        <v>57231.27</v>
      </c>
      <c r="C326" s="26">
        <v>544878134.54999995</v>
      </c>
      <c r="D326" s="22"/>
      <c r="E326" s="22"/>
    </row>
    <row r="327" spans="1:5" x14ac:dyDescent="0.2">
      <c r="A327" s="23" t="s">
        <v>324</v>
      </c>
      <c r="B327" s="26">
        <v>57387.48</v>
      </c>
      <c r="C327" s="26">
        <v>549755091.75999999</v>
      </c>
      <c r="D327" s="22"/>
      <c r="E327" s="22"/>
    </row>
    <row r="328" spans="1:5" x14ac:dyDescent="0.2">
      <c r="A328" s="23" t="s">
        <v>325</v>
      </c>
      <c r="B328" s="26">
        <v>57237.82</v>
      </c>
      <c r="C328" s="26">
        <v>549581735.08000004</v>
      </c>
      <c r="D328" s="22"/>
      <c r="E328" s="22"/>
    </row>
    <row r="329" spans="1:5" x14ac:dyDescent="0.2">
      <c r="A329" s="23" t="s">
        <v>326</v>
      </c>
      <c r="B329" s="26">
        <v>57160.84</v>
      </c>
      <c r="C329" s="26">
        <v>547280498.53999996</v>
      </c>
      <c r="D329" s="22"/>
      <c r="E329" s="22"/>
    </row>
    <row r="330" spans="1:5" x14ac:dyDescent="0.2">
      <c r="A330" s="23" t="s">
        <v>327</v>
      </c>
      <c r="B330" s="26">
        <v>57460.45</v>
      </c>
      <c r="C330" s="26">
        <v>550128002.38</v>
      </c>
      <c r="D330" s="22"/>
      <c r="E330" s="22"/>
    </row>
    <row r="331" spans="1:5" x14ac:dyDescent="0.2">
      <c r="A331" s="23" t="s">
        <v>328</v>
      </c>
      <c r="B331" s="26">
        <v>57825.68</v>
      </c>
      <c r="C331" s="26">
        <v>555116743</v>
      </c>
      <c r="D331" s="22"/>
      <c r="E331" s="22"/>
    </row>
    <row r="332" spans="1:5" x14ac:dyDescent="0.2">
      <c r="A332" s="23" t="s">
        <v>329</v>
      </c>
      <c r="B332" s="26">
        <v>57973.2</v>
      </c>
      <c r="C332" s="26">
        <v>554780160.69000006</v>
      </c>
      <c r="D332" s="22"/>
      <c r="E332" s="22"/>
    </row>
    <row r="333" spans="1:5" x14ac:dyDescent="0.2">
      <c r="A333" s="23" t="s">
        <v>330</v>
      </c>
      <c r="B333" s="26">
        <v>57843.02</v>
      </c>
      <c r="C333" s="26">
        <v>552932943.07000005</v>
      </c>
      <c r="D333" s="22"/>
      <c r="E333" s="22"/>
    </row>
    <row r="334" spans="1:5" x14ac:dyDescent="0.2">
      <c r="A334" s="23" t="s">
        <v>331</v>
      </c>
      <c r="B334" s="26">
        <v>57888.73</v>
      </c>
      <c r="C334" s="26">
        <v>552791437.75</v>
      </c>
      <c r="D334" s="22"/>
      <c r="E334" s="22"/>
    </row>
    <row r="335" spans="1:5" x14ac:dyDescent="0.2">
      <c r="A335" s="23" t="s">
        <v>332</v>
      </c>
      <c r="B335" s="26">
        <v>57920.58</v>
      </c>
      <c r="C335" s="26">
        <v>552001315.48000002</v>
      </c>
      <c r="D335" s="22"/>
      <c r="E335" s="22"/>
    </row>
    <row r="336" spans="1:5" x14ac:dyDescent="0.2">
      <c r="A336" s="23" t="s">
        <v>333</v>
      </c>
      <c r="B336" s="26">
        <v>58030.32</v>
      </c>
      <c r="C336" s="26">
        <v>547916370.00999999</v>
      </c>
      <c r="D336" s="22"/>
      <c r="E336" s="22"/>
    </row>
    <row r="337" spans="1:5" x14ac:dyDescent="0.2">
      <c r="A337" s="23" t="s">
        <v>334</v>
      </c>
      <c r="B337" s="26">
        <v>58262.9</v>
      </c>
      <c r="C337" s="26">
        <v>550192869.62</v>
      </c>
      <c r="D337" s="22"/>
      <c r="E337" s="22"/>
    </row>
    <row r="338" spans="1:5" x14ac:dyDescent="0.2">
      <c r="A338" s="23" t="s">
        <v>335</v>
      </c>
      <c r="B338" s="26">
        <v>58143.38</v>
      </c>
      <c r="C338" s="26">
        <v>548215149.00999999</v>
      </c>
      <c r="D338" s="22"/>
      <c r="E338" s="22"/>
    </row>
    <row r="339" spans="1:5" x14ac:dyDescent="0.2">
      <c r="A339" s="23" t="s">
        <v>336</v>
      </c>
      <c r="B339" s="26">
        <v>58277.05</v>
      </c>
      <c r="C339" s="26">
        <v>546344742.79999995</v>
      </c>
      <c r="D339" s="22"/>
      <c r="E339" s="22"/>
    </row>
    <row r="340" spans="1:5" x14ac:dyDescent="0.2">
      <c r="A340" s="23" t="s">
        <v>337</v>
      </c>
      <c r="B340" s="26">
        <v>58356.29</v>
      </c>
      <c r="C340" s="26">
        <v>546199514.99000001</v>
      </c>
      <c r="D340" s="22"/>
      <c r="E340" s="22"/>
    </row>
    <row r="341" spans="1:5" x14ac:dyDescent="0.2">
      <c r="A341" s="23" t="s">
        <v>338</v>
      </c>
      <c r="B341" s="26">
        <v>58019.54</v>
      </c>
      <c r="C341" s="26">
        <v>543311163.25999999</v>
      </c>
      <c r="D341" s="22"/>
      <c r="E341" s="22"/>
    </row>
    <row r="342" spans="1:5" x14ac:dyDescent="0.2">
      <c r="A342" s="23" t="s">
        <v>339</v>
      </c>
      <c r="B342" s="26">
        <v>58108.2</v>
      </c>
      <c r="C342" s="26">
        <v>544019573.19000006</v>
      </c>
      <c r="D342" s="22"/>
      <c r="E342" s="22"/>
    </row>
    <row r="343" spans="1:5" x14ac:dyDescent="0.2">
      <c r="A343" s="23" t="s">
        <v>340</v>
      </c>
      <c r="B343" s="26">
        <v>57609.05</v>
      </c>
      <c r="C343" s="26">
        <v>538405960.95000005</v>
      </c>
      <c r="D343" s="22"/>
      <c r="E343" s="22"/>
    </row>
    <row r="344" spans="1:5" x14ac:dyDescent="0.2">
      <c r="A344" s="23" t="s">
        <v>341</v>
      </c>
      <c r="B344" s="26">
        <v>57167.87</v>
      </c>
      <c r="C344" s="26">
        <v>532975954.68000001</v>
      </c>
      <c r="D344" s="22"/>
      <c r="E344" s="22"/>
    </row>
    <row r="345" spans="1:5" x14ac:dyDescent="0.2">
      <c r="A345" s="23" t="s">
        <v>342</v>
      </c>
      <c r="B345" s="26">
        <v>56754.09</v>
      </c>
      <c r="C345" s="26">
        <v>532182492.77999997</v>
      </c>
      <c r="D345" s="22"/>
      <c r="E345" s="22"/>
    </row>
    <row r="346" spans="1:5" x14ac:dyDescent="0.2">
      <c r="A346" s="23" t="s">
        <v>343</v>
      </c>
      <c r="B346" s="26">
        <v>56595.92</v>
      </c>
      <c r="C346" s="26">
        <v>530006657.25999999</v>
      </c>
      <c r="D346" s="22"/>
      <c r="E346" s="22"/>
    </row>
    <row r="347" spans="1:5" x14ac:dyDescent="0.2">
      <c r="A347" s="23" t="s">
        <v>344</v>
      </c>
      <c r="B347" s="26">
        <v>56686.38</v>
      </c>
      <c r="C347" s="26">
        <v>529686267.13</v>
      </c>
      <c r="D347" s="22"/>
      <c r="E347" s="22"/>
    </row>
    <row r="348" spans="1:5" x14ac:dyDescent="0.2">
      <c r="A348" s="23" t="s">
        <v>345</v>
      </c>
      <c r="B348" s="26">
        <v>56519.78</v>
      </c>
      <c r="C348" s="26">
        <v>524610168.08999997</v>
      </c>
      <c r="D348" s="22"/>
      <c r="E348" s="22"/>
    </row>
    <row r="349" spans="1:5" x14ac:dyDescent="0.2">
      <c r="A349" s="23" t="s">
        <v>346</v>
      </c>
      <c r="B349" s="26">
        <v>56434.81</v>
      </c>
      <c r="C349" s="26">
        <v>522286140.13</v>
      </c>
      <c r="D349" s="22"/>
      <c r="E349" s="22"/>
    </row>
    <row r="350" spans="1:5" x14ac:dyDescent="0.2">
      <c r="A350" s="23" t="s">
        <v>347</v>
      </c>
      <c r="B350" s="26">
        <v>56584.77</v>
      </c>
      <c r="C350" s="26">
        <v>529123295.20999998</v>
      </c>
      <c r="D350" s="22"/>
      <c r="E350" s="22"/>
    </row>
    <row r="351" spans="1:5" x14ac:dyDescent="0.2">
      <c r="A351" s="23" t="s">
        <v>348</v>
      </c>
      <c r="B351" s="26">
        <v>56670.12</v>
      </c>
      <c r="C351" s="26">
        <v>529001523.89999998</v>
      </c>
      <c r="D351" s="22"/>
      <c r="E351" s="22"/>
    </row>
    <row r="352" spans="1:5" x14ac:dyDescent="0.2">
      <c r="A352" s="23" t="s">
        <v>349</v>
      </c>
      <c r="B352" s="26">
        <v>56860.07</v>
      </c>
      <c r="C352" s="26">
        <v>528590216.44</v>
      </c>
      <c r="D352" s="22"/>
      <c r="E352" s="22"/>
    </row>
    <row r="353" spans="1:5" x14ac:dyDescent="0.2">
      <c r="A353" s="23" t="s">
        <v>350</v>
      </c>
      <c r="B353" s="26">
        <v>56587.59</v>
      </c>
      <c r="C353" s="26">
        <v>525948871.67000002</v>
      </c>
      <c r="D353" s="22"/>
      <c r="E353" s="22"/>
    </row>
    <row r="354" spans="1:5" x14ac:dyDescent="0.2">
      <c r="A354" s="23" t="s">
        <v>351</v>
      </c>
      <c r="B354" s="26">
        <v>56189.31</v>
      </c>
      <c r="C354" s="26">
        <v>521816852.10000002</v>
      </c>
      <c r="D354" s="22"/>
      <c r="E354" s="22"/>
    </row>
    <row r="355" spans="1:5" x14ac:dyDescent="0.2">
      <c r="A355" s="23" t="s">
        <v>352</v>
      </c>
      <c r="B355" s="26">
        <v>55994.82</v>
      </c>
      <c r="C355" s="26">
        <v>521290508.38999999</v>
      </c>
      <c r="D355" s="22"/>
      <c r="E355" s="22"/>
    </row>
    <row r="356" spans="1:5" x14ac:dyDescent="0.2">
      <c r="A356" s="23" t="s">
        <v>353</v>
      </c>
      <c r="B356" s="26">
        <v>56219.69</v>
      </c>
      <c r="C356" s="26">
        <v>530064667.23000002</v>
      </c>
      <c r="D356" s="22"/>
      <c r="E356" s="22"/>
    </row>
    <row r="357" spans="1:5" x14ac:dyDescent="0.2">
      <c r="A357" s="23" t="s">
        <v>354</v>
      </c>
      <c r="B357" s="26">
        <v>55948.05</v>
      </c>
      <c r="C357" s="26">
        <v>526758489.10000002</v>
      </c>
      <c r="D357" s="22"/>
      <c r="E357" s="22"/>
    </row>
    <row r="358" spans="1:5" x14ac:dyDescent="0.2">
      <c r="A358" s="23" t="s">
        <v>355</v>
      </c>
      <c r="B358" s="26">
        <v>55649.72</v>
      </c>
      <c r="C358" s="26">
        <v>524129603.73000002</v>
      </c>
      <c r="D358" s="22"/>
      <c r="E358" s="22"/>
    </row>
    <row r="359" spans="1:5" x14ac:dyDescent="0.2">
      <c r="A359" s="23" t="s">
        <v>356</v>
      </c>
      <c r="B359" s="26">
        <v>55737.34</v>
      </c>
      <c r="C359" s="26">
        <v>524404779.25</v>
      </c>
      <c r="D359" s="22"/>
      <c r="E359" s="22"/>
    </row>
    <row r="360" spans="1:5" x14ac:dyDescent="0.2">
      <c r="A360" s="23" t="s">
        <v>357</v>
      </c>
      <c r="B360" s="26">
        <v>55831.32</v>
      </c>
      <c r="C360" s="26">
        <v>526326700.72000003</v>
      </c>
      <c r="D360" s="22"/>
      <c r="E360" s="22"/>
    </row>
    <row r="361" spans="1:5" x14ac:dyDescent="0.2">
      <c r="A361" s="23" t="s">
        <v>358</v>
      </c>
      <c r="B361" s="26">
        <v>55698.68</v>
      </c>
      <c r="C361" s="26">
        <v>526482495.18000001</v>
      </c>
      <c r="D361" s="22"/>
      <c r="E361" s="22"/>
    </row>
    <row r="362" spans="1:5" x14ac:dyDescent="0.2">
      <c r="A362" s="23" t="s">
        <v>359</v>
      </c>
      <c r="B362" s="26">
        <v>55752.28</v>
      </c>
      <c r="C362" s="26">
        <v>523737870.98000002</v>
      </c>
      <c r="D362" s="22"/>
      <c r="E362" s="22"/>
    </row>
    <row r="363" spans="1:5" x14ac:dyDescent="0.2">
      <c r="A363" s="23" t="s">
        <v>360</v>
      </c>
      <c r="B363" s="26">
        <v>55593.69</v>
      </c>
      <c r="C363" s="26">
        <v>521720619.02999997</v>
      </c>
      <c r="D363" s="22"/>
      <c r="E363" s="22"/>
    </row>
    <row r="364" spans="1:5" x14ac:dyDescent="0.2">
      <c r="A364" s="23" t="s">
        <v>361</v>
      </c>
      <c r="B364" s="26">
        <v>55540.959999999999</v>
      </c>
      <c r="C364" s="26">
        <v>518316394.33999997</v>
      </c>
      <c r="D364" s="22"/>
      <c r="E364" s="22"/>
    </row>
    <row r="365" spans="1:5" x14ac:dyDescent="0.2">
      <c r="A365" s="23" t="s">
        <v>362</v>
      </c>
      <c r="B365" s="26">
        <v>55753.46</v>
      </c>
      <c r="C365" s="26">
        <v>519824042.74000001</v>
      </c>
      <c r="D365" s="22"/>
      <c r="E365" s="22"/>
    </row>
    <row r="366" spans="1:5" x14ac:dyDescent="0.2">
      <c r="A366" s="23" t="s">
        <v>363</v>
      </c>
      <c r="B366" s="26">
        <v>55840.160000000003</v>
      </c>
      <c r="C366" s="26">
        <v>517449401.22000003</v>
      </c>
      <c r="D366" s="22"/>
      <c r="E366" s="22"/>
    </row>
    <row r="367" spans="1:5" x14ac:dyDescent="0.2">
      <c r="A367" s="23" t="s">
        <v>364</v>
      </c>
      <c r="B367" s="26">
        <v>55571.23</v>
      </c>
      <c r="C367" s="26">
        <v>514706408.29000002</v>
      </c>
      <c r="D367" s="22"/>
      <c r="E367" s="22"/>
    </row>
    <row r="368" spans="1:5" x14ac:dyDescent="0.2">
      <c r="A368" s="23" t="s">
        <v>365</v>
      </c>
      <c r="B368" s="26">
        <v>55286.13</v>
      </c>
      <c r="C368" s="26">
        <v>511665692.93000001</v>
      </c>
      <c r="D368" s="22"/>
      <c r="E368" s="22"/>
    </row>
    <row r="369" spans="1:5" x14ac:dyDescent="0.2">
      <c r="A369" s="23" t="s">
        <v>366</v>
      </c>
      <c r="B369" s="26">
        <v>55455.22</v>
      </c>
      <c r="C369" s="26">
        <v>512496741.39999998</v>
      </c>
      <c r="D369" s="22"/>
      <c r="E369" s="22"/>
    </row>
    <row r="370" spans="1:5" x14ac:dyDescent="0.2">
      <c r="A370" s="23" t="s">
        <v>367</v>
      </c>
      <c r="B370" s="26">
        <v>55347.74</v>
      </c>
      <c r="C370" s="26">
        <v>510627022.27999997</v>
      </c>
      <c r="D370" s="22"/>
      <c r="E370" s="22"/>
    </row>
    <row r="371" spans="1:5" x14ac:dyDescent="0.2">
      <c r="A371" s="23" t="s">
        <v>368</v>
      </c>
      <c r="B371" s="26">
        <v>54739.81</v>
      </c>
      <c r="C371" s="26">
        <v>504982088.72000003</v>
      </c>
      <c r="D371" s="22"/>
      <c r="E371" s="22"/>
    </row>
    <row r="372" spans="1:5" x14ac:dyDescent="0.2">
      <c r="A372" s="23" t="s">
        <v>369</v>
      </c>
      <c r="B372" s="26">
        <v>54556.89</v>
      </c>
      <c r="C372" s="26">
        <v>504046727.98000002</v>
      </c>
      <c r="D372" s="22"/>
      <c r="E372" s="22"/>
    </row>
    <row r="373" spans="1:5" x14ac:dyDescent="0.2">
      <c r="A373" s="23" t="s">
        <v>370</v>
      </c>
      <c r="B373" s="26">
        <v>54282.5</v>
      </c>
      <c r="C373" s="26">
        <v>502786324.43000001</v>
      </c>
      <c r="D373" s="22"/>
      <c r="E373" s="22"/>
    </row>
    <row r="374" spans="1:5" x14ac:dyDescent="0.2">
      <c r="A374" s="23" t="s">
        <v>371</v>
      </c>
      <c r="B374" s="26">
        <v>53877.39</v>
      </c>
      <c r="C374" s="26">
        <v>498902456</v>
      </c>
      <c r="D374" s="22"/>
      <c r="E374" s="22"/>
    </row>
    <row r="375" spans="1:5" x14ac:dyDescent="0.2">
      <c r="A375" s="23" t="s">
        <v>372</v>
      </c>
      <c r="B375" s="26">
        <v>53629.52</v>
      </c>
      <c r="C375" s="26">
        <v>495676867.81999999</v>
      </c>
      <c r="D375" s="22"/>
      <c r="E375" s="22"/>
    </row>
    <row r="376" spans="1:5" x14ac:dyDescent="0.2">
      <c r="A376" s="23" t="s">
        <v>373</v>
      </c>
      <c r="B376" s="26">
        <v>53971.61</v>
      </c>
      <c r="C376" s="26">
        <v>497883502.41000003</v>
      </c>
      <c r="D376" s="22"/>
      <c r="E376" s="22"/>
    </row>
    <row r="377" spans="1:5" x14ac:dyDescent="0.2">
      <c r="A377" s="23" t="s">
        <v>374</v>
      </c>
      <c r="B377" s="26">
        <v>53977.21</v>
      </c>
      <c r="C377" s="26">
        <v>497334299.75999999</v>
      </c>
      <c r="D377" s="22"/>
      <c r="E377" s="22"/>
    </row>
    <row r="378" spans="1:5" x14ac:dyDescent="0.2">
      <c r="A378" s="23" t="s">
        <v>375</v>
      </c>
      <c r="B378" s="26">
        <v>53507.43</v>
      </c>
      <c r="C378" s="26">
        <v>487991793.89999998</v>
      </c>
      <c r="D378" s="22"/>
      <c r="E378" s="22"/>
    </row>
    <row r="379" spans="1:5" x14ac:dyDescent="0.2">
      <c r="A379" s="23" t="s">
        <v>376</v>
      </c>
      <c r="B379" s="26">
        <v>53568.25</v>
      </c>
      <c r="C379" s="26">
        <v>488398109.68000001</v>
      </c>
      <c r="D379" s="22"/>
      <c r="E379" s="22"/>
    </row>
    <row r="380" spans="1:5" x14ac:dyDescent="0.2">
      <c r="A380" s="23" t="s">
        <v>377</v>
      </c>
      <c r="B380" s="26">
        <v>53573.22</v>
      </c>
      <c r="C380" s="26">
        <v>490127020.91000003</v>
      </c>
      <c r="D380" s="22"/>
      <c r="E380" s="22"/>
    </row>
    <row r="381" spans="1:5" x14ac:dyDescent="0.2">
      <c r="A381" s="23" t="s">
        <v>378</v>
      </c>
      <c r="B381" s="26">
        <v>53463.18</v>
      </c>
      <c r="C381" s="26">
        <v>491812496.18000001</v>
      </c>
      <c r="D381" s="22"/>
      <c r="E381" s="22"/>
    </row>
    <row r="382" spans="1:5" x14ac:dyDescent="0.2">
      <c r="A382" s="23" t="s">
        <v>379</v>
      </c>
      <c r="B382" s="26">
        <v>53656.83</v>
      </c>
      <c r="C382" s="26">
        <v>492673629.07999998</v>
      </c>
      <c r="D382" s="22"/>
      <c r="E382" s="22"/>
    </row>
    <row r="383" spans="1:5" x14ac:dyDescent="0.2">
      <c r="A383" s="23" t="s">
        <v>380</v>
      </c>
      <c r="B383" s="26">
        <v>53830.21</v>
      </c>
      <c r="C383" s="26">
        <v>496610092</v>
      </c>
      <c r="D383" s="22"/>
      <c r="E383" s="22"/>
    </row>
    <row r="384" spans="1:5" x14ac:dyDescent="0.2">
      <c r="A384" s="23" t="s">
        <v>381</v>
      </c>
      <c r="B384" s="26">
        <v>54278.51</v>
      </c>
      <c r="C384" s="26">
        <v>501767848.04000002</v>
      </c>
      <c r="D384" s="22"/>
      <c r="E384" s="22"/>
    </row>
    <row r="385" spans="1:5" x14ac:dyDescent="0.2">
      <c r="A385" s="23" t="s">
        <v>382</v>
      </c>
      <c r="B385" s="26">
        <v>54532.75</v>
      </c>
      <c r="C385" s="26">
        <v>504099745.19999999</v>
      </c>
      <c r="D385" s="22"/>
      <c r="E385" s="22"/>
    </row>
    <row r="386" spans="1:5" x14ac:dyDescent="0.2">
      <c r="A386" s="23" t="s">
        <v>383</v>
      </c>
      <c r="B386" s="26">
        <v>54639.64</v>
      </c>
      <c r="C386" s="26">
        <v>507370753.33999997</v>
      </c>
      <c r="D386" s="22"/>
      <c r="E386" s="22"/>
    </row>
    <row r="387" spans="1:5" x14ac:dyDescent="0.2">
      <c r="A387" s="23" t="s">
        <v>384</v>
      </c>
      <c r="B387" s="26">
        <v>54683.18</v>
      </c>
      <c r="C387" s="26">
        <v>507221927.14999998</v>
      </c>
      <c r="D387" s="22"/>
      <c r="E387" s="22"/>
    </row>
    <row r="388" spans="1:5" x14ac:dyDescent="0.2">
      <c r="A388" s="23" t="s">
        <v>385</v>
      </c>
      <c r="B388" s="26">
        <v>54560.88</v>
      </c>
      <c r="C388" s="26">
        <v>504328257.64999998</v>
      </c>
      <c r="D388" s="22"/>
      <c r="E388" s="22"/>
    </row>
    <row r="389" spans="1:5" x14ac:dyDescent="0.2">
      <c r="A389" s="23" t="s">
        <v>386</v>
      </c>
      <c r="B389" s="26">
        <v>54713.42</v>
      </c>
      <c r="C389" s="26">
        <v>506721552.98000002</v>
      </c>
      <c r="D389" s="22"/>
      <c r="E389" s="22"/>
    </row>
    <row r="390" spans="1:5" x14ac:dyDescent="0.2">
      <c r="A390" s="23" t="s">
        <v>387</v>
      </c>
      <c r="B390" s="26">
        <v>54611.3</v>
      </c>
      <c r="C390" s="26">
        <v>505570945.38999999</v>
      </c>
      <c r="D390" s="22"/>
      <c r="E390" s="22"/>
    </row>
    <row r="391" spans="1:5" x14ac:dyDescent="0.2">
      <c r="A391" s="23" t="s">
        <v>388</v>
      </c>
      <c r="B391" s="26">
        <v>54751.85</v>
      </c>
      <c r="C391" s="26">
        <v>507783744.13</v>
      </c>
      <c r="D391" s="22"/>
      <c r="E391" s="22"/>
    </row>
    <row r="392" spans="1:5" x14ac:dyDescent="0.2">
      <c r="A392" s="23" t="s">
        <v>389</v>
      </c>
      <c r="B392" s="26">
        <v>55041.06</v>
      </c>
      <c r="C392" s="26">
        <v>507620848.62</v>
      </c>
      <c r="D392" s="22"/>
      <c r="E392" s="22"/>
    </row>
    <row r="393" spans="1:5" x14ac:dyDescent="0.2">
      <c r="A393" s="23" t="s">
        <v>390</v>
      </c>
      <c r="B393" s="26">
        <v>54939.99</v>
      </c>
      <c r="C393" s="26">
        <v>506130933.92000002</v>
      </c>
      <c r="D393" s="22"/>
      <c r="E393" s="22"/>
    </row>
    <row r="394" spans="1:5" x14ac:dyDescent="0.2">
      <c r="A394" s="23" t="s">
        <v>391</v>
      </c>
      <c r="B394" s="26">
        <v>54685.9</v>
      </c>
      <c r="C394" s="26">
        <v>503545000.95999998</v>
      </c>
      <c r="D394" s="22"/>
      <c r="E394" s="22"/>
    </row>
    <row r="395" spans="1:5" x14ac:dyDescent="0.2">
      <c r="A395" s="23" t="s">
        <v>392</v>
      </c>
      <c r="B395" s="26">
        <v>54653.94</v>
      </c>
      <c r="C395" s="26">
        <v>503490935.32999998</v>
      </c>
      <c r="D395" s="22"/>
      <c r="E395" s="22"/>
    </row>
    <row r="396" spans="1:5" x14ac:dyDescent="0.2">
      <c r="A396" s="23" t="s">
        <v>393</v>
      </c>
      <c r="B396" s="26">
        <v>54603.62</v>
      </c>
      <c r="C396" s="26">
        <v>502613654.02999997</v>
      </c>
      <c r="D396" s="22"/>
      <c r="E396" s="22"/>
    </row>
    <row r="397" spans="1:5" x14ac:dyDescent="0.2">
      <c r="A397" s="23" t="s">
        <v>394</v>
      </c>
      <c r="B397" s="26">
        <v>54509.43</v>
      </c>
      <c r="C397" s="26">
        <v>498799209.72000003</v>
      </c>
      <c r="D397" s="22"/>
      <c r="E397" s="22"/>
    </row>
    <row r="398" spans="1:5" x14ac:dyDescent="0.2">
      <c r="A398" s="23" t="s">
        <v>395</v>
      </c>
      <c r="B398" s="26">
        <v>54630.720000000001</v>
      </c>
      <c r="C398" s="26">
        <v>500772008.98000002</v>
      </c>
      <c r="D398" s="22"/>
      <c r="E398" s="22"/>
    </row>
    <row r="399" spans="1:5" x14ac:dyDescent="0.2">
      <c r="A399" s="23" t="s">
        <v>396</v>
      </c>
      <c r="B399" s="26">
        <v>54829.42</v>
      </c>
      <c r="C399" s="26">
        <v>501096471.12</v>
      </c>
      <c r="D399" s="22"/>
      <c r="E399" s="22"/>
    </row>
    <row r="400" spans="1:5" x14ac:dyDescent="0.2">
      <c r="A400" s="23" t="s">
        <v>397</v>
      </c>
      <c r="B400" s="26">
        <v>54647.94</v>
      </c>
      <c r="C400" s="26">
        <v>502333890.63</v>
      </c>
      <c r="D400" s="22"/>
      <c r="E400" s="22"/>
    </row>
    <row r="401" spans="1:5" x14ac:dyDescent="0.2">
      <c r="A401" s="23" t="s">
        <v>398</v>
      </c>
      <c r="B401" s="26">
        <v>54159.92</v>
      </c>
      <c r="C401" s="26">
        <v>499737228.38</v>
      </c>
      <c r="D401" s="22"/>
      <c r="E401" s="22"/>
    </row>
    <row r="402" spans="1:5" x14ac:dyDescent="0.2">
      <c r="A402" s="23" t="s">
        <v>399</v>
      </c>
      <c r="B402" s="26">
        <v>53879.12</v>
      </c>
      <c r="C402" s="26">
        <v>497517366.44</v>
      </c>
      <c r="D402" s="22"/>
      <c r="E402" s="22"/>
    </row>
    <row r="403" spans="1:5" x14ac:dyDescent="0.2">
      <c r="A403" s="23" t="s">
        <v>400</v>
      </c>
      <c r="B403" s="26">
        <v>53803.51</v>
      </c>
      <c r="C403" s="26">
        <v>499259495.22000003</v>
      </c>
      <c r="D403" s="22"/>
      <c r="E403" s="22"/>
    </row>
    <row r="404" spans="1:5" x14ac:dyDescent="0.2">
      <c r="A404" s="23" t="s">
        <v>401</v>
      </c>
      <c r="B404" s="26">
        <v>53542.15</v>
      </c>
      <c r="C404" s="26">
        <v>496889177.01999998</v>
      </c>
      <c r="D404" s="22"/>
      <c r="E404" s="22"/>
    </row>
    <row r="405" spans="1:5" x14ac:dyDescent="0.2">
      <c r="A405" s="23" t="s">
        <v>402</v>
      </c>
      <c r="B405" s="26">
        <v>54329.38</v>
      </c>
      <c r="C405" s="26">
        <v>504376922.64999998</v>
      </c>
      <c r="D405" s="22"/>
      <c r="E405" s="22"/>
    </row>
    <row r="406" spans="1:5" x14ac:dyDescent="0.2">
      <c r="A406" s="23" t="s">
        <v>403</v>
      </c>
      <c r="B406" s="26">
        <v>54386.31</v>
      </c>
      <c r="C406" s="26">
        <v>506728792.5</v>
      </c>
      <c r="D406" s="22"/>
      <c r="E406" s="22"/>
    </row>
    <row r="407" spans="1:5" x14ac:dyDescent="0.2">
      <c r="A407" s="23" t="s">
        <v>404</v>
      </c>
      <c r="B407" s="26">
        <v>54422.01</v>
      </c>
      <c r="C407" s="26">
        <v>507743583.19999999</v>
      </c>
      <c r="D407" s="22"/>
      <c r="E407" s="22"/>
    </row>
    <row r="408" spans="1:5" x14ac:dyDescent="0.2">
      <c r="A408" s="23" t="s">
        <v>405</v>
      </c>
      <c r="B408" s="26">
        <v>54447.66</v>
      </c>
      <c r="C408" s="26">
        <v>508000212.70999998</v>
      </c>
      <c r="D408" s="22"/>
      <c r="E408" s="22"/>
    </row>
    <row r="409" spans="1:5" x14ac:dyDescent="0.2">
      <c r="A409" s="23" t="s">
        <v>406</v>
      </c>
      <c r="B409" s="26">
        <v>54640.53</v>
      </c>
      <c r="C409" s="26">
        <v>509248934.00999999</v>
      </c>
      <c r="D409" s="22"/>
      <c r="E409" s="22"/>
    </row>
    <row r="410" spans="1:5" x14ac:dyDescent="0.2">
      <c r="A410" s="23" t="s">
        <v>407</v>
      </c>
      <c r="B410" s="26">
        <v>54632.7</v>
      </c>
      <c r="C410" s="26">
        <v>508776442.07999998</v>
      </c>
      <c r="D410" s="22"/>
      <c r="E410" s="22"/>
    </row>
    <row r="411" spans="1:5" x14ac:dyDescent="0.2">
      <c r="A411" s="23" t="s">
        <v>408</v>
      </c>
      <c r="B411" s="26">
        <v>54628.39</v>
      </c>
      <c r="C411" s="26">
        <v>511730845.81</v>
      </c>
      <c r="D411" s="22"/>
      <c r="E411" s="22"/>
    </row>
    <row r="412" spans="1:5" x14ac:dyDescent="0.2">
      <c r="A412" s="23" t="s">
        <v>409</v>
      </c>
      <c r="B412" s="26">
        <v>54406.86</v>
      </c>
      <c r="C412" s="26">
        <v>509433741.85000002</v>
      </c>
      <c r="D412" s="22"/>
      <c r="E412" s="22"/>
    </row>
    <row r="413" spans="1:5" x14ac:dyDescent="0.2">
      <c r="A413" s="23" t="s">
        <v>410</v>
      </c>
      <c r="B413" s="26">
        <v>54655.87</v>
      </c>
      <c r="C413" s="26">
        <v>515440027.19</v>
      </c>
      <c r="D413" s="22"/>
      <c r="E413" s="22"/>
    </row>
    <row r="414" spans="1:5" x14ac:dyDescent="0.2">
      <c r="A414" s="23" t="s">
        <v>411</v>
      </c>
      <c r="B414" s="26">
        <v>54375.99</v>
      </c>
      <c r="C414" s="26">
        <v>515496554.10000002</v>
      </c>
      <c r="D414" s="22"/>
      <c r="E414" s="22"/>
    </row>
    <row r="415" spans="1:5" x14ac:dyDescent="0.2">
      <c r="A415" s="23" t="s">
        <v>412</v>
      </c>
      <c r="B415" s="26">
        <v>54236</v>
      </c>
      <c r="C415" s="26">
        <v>514185270.37</v>
      </c>
      <c r="D415" s="22"/>
      <c r="E415" s="22"/>
    </row>
    <row r="416" spans="1:5" x14ac:dyDescent="0.2">
      <c r="A416" s="23" t="s">
        <v>413</v>
      </c>
      <c r="B416" s="26">
        <v>53983.16</v>
      </c>
      <c r="C416" s="26">
        <v>511739921</v>
      </c>
      <c r="D416" s="22"/>
      <c r="E416" s="22"/>
    </row>
    <row r="417" spans="1:5" x14ac:dyDescent="0.2">
      <c r="A417" s="23" t="s">
        <v>414</v>
      </c>
      <c r="B417" s="26">
        <v>54018.13</v>
      </c>
      <c r="C417" s="26">
        <v>516825440.63</v>
      </c>
      <c r="D417" s="22"/>
      <c r="E417" s="22"/>
    </row>
    <row r="418" spans="1:5" x14ac:dyDescent="0.2">
      <c r="A418" s="23" t="s">
        <v>415</v>
      </c>
      <c r="B418" s="26">
        <v>53749.88</v>
      </c>
      <c r="C418" s="26">
        <v>532547514.81</v>
      </c>
      <c r="D418" s="22"/>
      <c r="E418" s="22"/>
    </row>
    <row r="419" spans="1:5" x14ac:dyDescent="0.2">
      <c r="A419" s="23" t="s">
        <v>416</v>
      </c>
      <c r="B419" s="26">
        <v>53520.72</v>
      </c>
      <c r="C419" s="26">
        <v>511815939.27999997</v>
      </c>
      <c r="D419" s="22"/>
      <c r="E419" s="22"/>
    </row>
    <row r="420" spans="1:5" x14ac:dyDescent="0.2">
      <c r="A420" s="23" t="s">
        <v>417</v>
      </c>
      <c r="B420" s="26">
        <v>53066.26</v>
      </c>
      <c r="C420" s="26">
        <v>508373140.56</v>
      </c>
      <c r="D420" s="22"/>
      <c r="E420" s="22"/>
    </row>
    <row r="421" spans="1:5" x14ac:dyDescent="0.2">
      <c r="A421" s="23" t="s">
        <v>418</v>
      </c>
      <c r="B421" s="26">
        <v>52776.19</v>
      </c>
      <c r="C421" s="26">
        <v>505509497.54000002</v>
      </c>
      <c r="D421" s="22"/>
      <c r="E421" s="22"/>
    </row>
    <row r="422" spans="1:5" x14ac:dyDescent="0.2">
      <c r="A422" s="23" t="s">
        <v>419</v>
      </c>
      <c r="B422" s="26">
        <v>52554.19</v>
      </c>
      <c r="C422" s="26">
        <v>506583517.02999997</v>
      </c>
      <c r="D422" s="22"/>
      <c r="E422" s="22"/>
    </row>
    <row r="423" spans="1:5" x14ac:dyDescent="0.2">
      <c r="A423" s="23" t="s">
        <v>420</v>
      </c>
      <c r="B423" s="26">
        <v>52281.56</v>
      </c>
      <c r="C423" s="26">
        <v>504132869.01999998</v>
      </c>
      <c r="D423" s="22"/>
      <c r="E423" s="22"/>
    </row>
    <row r="424" spans="1:5" x14ac:dyDescent="0.2">
      <c r="A424" s="23" t="s">
        <v>421</v>
      </c>
      <c r="B424" s="26">
        <v>52382.17</v>
      </c>
      <c r="C424" s="26">
        <v>507130321.55000001</v>
      </c>
      <c r="D424" s="22"/>
      <c r="E424" s="22"/>
    </row>
    <row r="425" spans="1:5" x14ac:dyDescent="0.2">
      <c r="A425" s="23" t="s">
        <v>422</v>
      </c>
      <c r="B425" s="26">
        <v>52726.51</v>
      </c>
      <c r="C425" s="26">
        <v>511452894.88999999</v>
      </c>
      <c r="D425" s="22"/>
      <c r="E425" s="22"/>
    </row>
    <row r="426" spans="1:5" x14ac:dyDescent="0.2">
      <c r="A426" s="23" t="s">
        <v>423</v>
      </c>
      <c r="B426" s="26">
        <v>52782.02</v>
      </c>
      <c r="C426" s="26">
        <v>512765839.05000001</v>
      </c>
      <c r="D426" s="22"/>
      <c r="E426" s="22"/>
    </row>
    <row r="427" spans="1:5" x14ac:dyDescent="0.2">
      <c r="A427" s="23" t="s">
        <v>424</v>
      </c>
      <c r="B427" s="26">
        <v>52863.37</v>
      </c>
      <c r="C427" s="26">
        <v>513113830.35000002</v>
      </c>
      <c r="D427" s="22"/>
      <c r="E427" s="22"/>
    </row>
    <row r="428" spans="1:5" x14ac:dyDescent="0.2">
      <c r="A428" s="23" t="s">
        <v>425</v>
      </c>
      <c r="B428" s="26">
        <v>52889.279999999999</v>
      </c>
      <c r="C428" s="26">
        <v>512508055.60000002</v>
      </c>
      <c r="D428" s="22"/>
      <c r="E428" s="22"/>
    </row>
    <row r="429" spans="1:5" x14ac:dyDescent="0.2">
      <c r="A429" s="23" t="s">
        <v>426</v>
      </c>
      <c r="B429" s="26">
        <v>52976.75</v>
      </c>
      <c r="C429" s="26">
        <v>515409414.48000002</v>
      </c>
      <c r="D429" s="22"/>
      <c r="E429" s="22"/>
    </row>
    <row r="430" spans="1:5" x14ac:dyDescent="0.2">
      <c r="A430" s="23" t="s">
        <v>427</v>
      </c>
      <c r="B430" s="26">
        <v>53182.45</v>
      </c>
      <c r="C430" s="26">
        <v>516785990.44999999</v>
      </c>
      <c r="D430" s="22"/>
      <c r="E430" s="22"/>
    </row>
    <row r="431" spans="1:5" x14ac:dyDescent="0.2">
      <c r="A431" s="23" t="s">
        <v>428</v>
      </c>
      <c r="B431" s="26">
        <v>52979.85</v>
      </c>
      <c r="C431" s="26">
        <v>514564986.75999999</v>
      </c>
      <c r="D431" s="22"/>
      <c r="E431" s="22"/>
    </row>
    <row r="432" spans="1:5" x14ac:dyDescent="0.2">
      <c r="A432" s="23" t="s">
        <v>429</v>
      </c>
      <c r="B432" s="26">
        <v>52802.82</v>
      </c>
      <c r="C432" s="26">
        <v>515087235.48000002</v>
      </c>
      <c r="D432" s="22"/>
      <c r="E432" s="22"/>
    </row>
    <row r="433" spans="1:5" x14ac:dyDescent="0.2">
      <c r="A433" s="23" t="s">
        <v>430</v>
      </c>
      <c r="B433" s="26">
        <v>52555.199999999997</v>
      </c>
      <c r="C433" s="26">
        <v>512792765.69</v>
      </c>
      <c r="D433" s="22"/>
      <c r="E433" s="22"/>
    </row>
    <row r="434" spans="1:5" x14ac:dyDescent="0.2">
      <c r="A434" s="23" t="s">
        <v>431</v>
      </c>
      <c r="B434" s="26">
        <v>52292.19</v>
      </c>
      <c r="C434" s="26">
        <v>510957913.50999999</v>
      </c>
      <c r="D434" s="22"/>
      <c r="E434" s="22"/>
    </row>
    <row r="435" spans="1:5" x14ac:dyDescent="0.2">
      <c r="A435" s="23" t="s">
        <v>432</v>
      </c>
      <c r="B435" s="26">
        <v>52021.34</v>
      </c>
      <c r="C435" s="26">
        <v>508630175.24000001</v>
      </c>
      <c r="D435" s="22"/>
      <c r="E435" s="22"/>
    </row>
    <row r="436" spans="1:5" x14ac:dyDescent="0.2">
      <c r="A436" s="23" t="s">
        <v>433</v>
      </c>
      <c r="B436" s="26">
        <v>51753.02</v>
      </c>
      <c r="C436" s="26">
        <v>507720770.88999999</v>
      </c>
      <c r="D436" s="22"/>
      <c r="E436" s="22"/>
    </row>
    <row r="437" spans="1:5" x14ac:dyDescent="0.2">
      <c r="A437" s="23" t="s">
        <v>434</v>
      </c>
      <c r="B437" s="26">
        <v>51613.23</v>
      </c>
      <c r="C437" s="26">
        <v>507748966.08999997</v>
      </c>
      <c r="D437" s="22"/>
      <c r="E437" s="22"/>
    </row>
    <row r="438" spans="1:5" x14ac:dyDescent="0.2">
      <c r="A438" s="23" t="s">
        <v>435</v>
      </c>
      <c r="B438" s="26">
        <v>51917.33</v>
      </c>
      <c r="C438" s="26">
        <v>511840037.54000002</v>
      </c>
      <c r="D438" s="22"/>
      <c r="E438" s="22"/>
    </row>
    <row r="439" spans="1:5" x14ac:dyDescent="0.2">
      <c r="A439" s="23" t="s">
        <v>436</v>
      </c>
      <c r="B439" s="26">
        <v>51894.5</v>
      </c>
      <c r="C439" s="26">
        <v>511834462.10000002</v>
      </c>
      <c r="D439" s="22"/>
      <c r="E439" s="22"/>
    </row>
    <row r="440" spans="1:5" x14ac:dyDescent="0.2">
      <c r="A440" s="23" t="s">
        <v>437</v>
      </c>
      <c r="B440" s="26">
        <v>51961.88</v>
      </c>
      <c r="C440" s="26">
        <v>511696697.45999998</v>
      </c>
      <c r="D440" s="22"/>
      <c r="E440" s="22"/>
    </row>
    <row r="441" spans="1:5" x14ac:dyDescent="0.2">
      <c r="A441" s="23" t="s">
        <v>438</v>
      </c>
      <c r="B441" s="26">
        <v>52126.35</v>
      </c>
      <c r="C441" s="26">
        <v>514430444.47000003</v>
      </c>
      <c r="D441" s="22"/>
      <c r="E441" s="22"/>
    </row>
    <row r="442" spans="1:5" x14ac:dyDescent="0.2">
      <c r="A442" s="23" t="s">
        <v>439</v>
      </c>
      <c r="B442" s="26">
        <v>52133.13</v>
      </c>
      <c r="C442" s="26">
        <v>515906470.07999998</v>
      </c>
      <c r="D442" s="22"/>
      <c r="E442" s="22"/>
    </row>
    <row r="443" spans="1:5" x14ac:dyDescent="0.2">
      <c r="A443" s="23" t="s">
        <v>440</v>
      </c>
      <c r="B443" s="26">
        <v>52057.83</v>
      </c>
      <c r="C443" s="26">
        <v>516495272.33999997</v>
      </c>
      <c r="D443" s="22"/>
      <c r="E443" s="22"/>
    </row>
    <row r="444" spans="1:5" x14ac:dyDescent="0.2">
      <c r="A444" s="23" t="s">
        <v>441</v>
      </c>
      <c r="B444" s="26">
        <v>51816.21</v>
      </c>
      <c r="C444" s="26">
        <v>515393954.06</v>
      </c>
      <c r="D444" s="22"/>
      <c r="E444" s="22"/>
    </row>
    <row r="445" spans="1:5" x14ac:dyDescent="0.2">
      <c r="A445" s="23" t="s">
        <v>442</v>
      </c>
      <c r="B445" s="26">
        <v>51956.42</v>
      </c>
      <c r="C445" s="26">
        <v>517256359.12</v>
      </c>
      <c r="D445" s="22"/>
      <c r="E445" s="22"/>
    </row>
    <row r="446" spans="1:5" x14ac:dyDescent="0.2">
      <c r="A446" s="23" t="s">
        <v>443</v>
      </c>
      <c r="B446" s="26">
        <v>52126.91</v>
      </c>
      <c r="C446" s="26">
        <v>536008080.67000002</v>
      </c>
      <c r="D446" s="22"/>
      <c r="E446" s="22"/>
    </row>
    <row r="447" spans="1:5" x14ac:dyDescent="0.2">
      <c r="A447" s="23" t="s">
        <v>444</v>
      </c>
      <c r="B447" s="26">
        <v>52341.5</v>
      </c>
      <c r="C447" s="26">
        <v>520800841.05000001</v>
      </c>
      <c r="D447" s="22"/>
      <c r="E447" s="22"/>
    </row>
    <row r="448" spans="1:5" x14ac:dyDescent="0.2">
      <c r="A448" s="23" t="s">
        <v>445</v>
      </c>
      <c r="B448" s="26">
        <v>52543.81</v>
      </c>
      <c r="C448" s="26">
        <v>523128571.05000001</v>
      </c>
      <c r="D448" s="22"/>
      <c r="E448" s="22"/>
    </row>
    <row r="449" spans="1:5" x14ac:dyDescent="0.2">
      <c r="A449" s="23" t="s">
        <v>446</v>
      </c>
      <c r="B449" s="26">
        <v>52623.5</v>
      </c>
      <c r="C449" s="26">
        <v>525013696.43000001</v>
      </c>
      <c r="D449" s="22"/>
      <c r="E449" s="22"/>
    </row>
    <row r="450" spans="1:5" x14ac:dyDescent="0.2">
      <c r="A450" s="23" t="s">
        <v>447</v>
      </c>
      <c r="B450" s="26">
        <v>52439.32</v>
      </c>
      <c r="C450" s="26">
        <v>522749573.27999997</v>
      </c>
      <c r="D450" s="22"/>
      <c r="E450" s="22"/>
    </row>
    <row r="451" spans="1:5" x14ac:dyDescent="0.2">
      <c r="A451" s="23" t="s">
        <v>448</v>
      </c>
      <c r="B451" s="26">
        <v>52498.38</v>
      </c>
      <c r="C451" s="26">
        <v>525635816.94</v>
      </c>
      <c r="D451" s="22"/>
      <c r="E451" s="22"/>
    </row>
    <row r="452" spans="1:5" x14ac:dyDescent="0.2">
      <c r="A452" s="23" t="s">
        <v>449</v>
      </c>
      <c r="B452" s="26">
        <v>52567.55</v>
      </c>
      <c r="C452" s="26">
        <v>524433009.17000002</v>
      </c>
      <c r="D452" s="22"/>
      <c r="E452" s="22"/>
    </row>
    <row r="453" spans="1:5" x14ac:dyDescent="0.2">
      <c r="A453" s="23" t="s">
        <v>450</v>
      </c>
      <c r="B453" s="26">
        <v>52312.55</v>
      </c>
      <c r="C453" s="26">
        <v>521626998.57999998</v>
      </c>
      <c r="D453" s="22"/>
      <c r="E453" s="22"/>
    </row>
    <row r="454" spans="1:5" x14ac:dyDescent="0.2">
      <c r="A454" s="23" t="s">
        <v>451</v>
      </c>
      <c r="B454" s="26">
        <v>51980.68</v>
      </c>
      <c r="C454" s="26">
        <v>535168111.37</v>
      </c>
      <c r="D454" s="22"/>
      <c r="E454" s="22"/>
    </row>
    <row r="455" spans="1:5" x14ac:dyDescent="0.2">
      <c r="A455" s="23" t="s">
        <v>452</v>
      </c>
      <c r="B455" s="26">
        <v>52274.22</v>
      </c>
      <c r="C455" s="26">
        <v>540410009.32000005</v>
      </c>
      <c r="D455" s="22"/>
      <c r="E455" s="22"/>
    </row>
    <row r="456" spans="1:5" x14ac:dyDescent="0.2">
      <c r="A456" s="23" t="s">
        <v>453</v>
      </c>
      <c r="B456" s="26">
        <v>52458.18</v>
      </c>
      <c r="C456" s="26">
        <v>527257103.66000003</v>
      </c>
      <c r="D456" s="22"/>
      <c r="E456" s="22"/>
    </row>
    <row r="457" spans="1:5" x14ac:dyDescent="0.2">
      <c r="A457" s="23" t="s">
        <v>454</v>
      </c>
      <c r="B457" s="26">
        <v>52371.53</v>
      </c>
      <c r="C457" s="26">
        <v>529975230.97000003</v>
      </c>
      <c r="D457" s="22"/>
      <c r="E457" s="22"/>
    </row>
    <row r="458" spans="1:5" x14ac:dyDescent="0.2">
      <c r="A458" s="23" t="s">
        <v>455</v>
      </c>
      <c r="B458" s="26">
        <v>52162.95</v>
      </c>
      <c r="C458" s="26">
        <v>531632842.62</v>
      </c>
      <c r="D458" s="22"/>
      <c r="E458" s="22"/>
    </row>
    <row r="459" spans="1:5" x14ac:dyDescent="0.2">
      <c r="A459" s="23" t="s">
        <v>456</v>
      </c>
      <c r="B459" s="26">
        <v>51974.25</v>
      </c>
      <c r="C459" s="26">
        <v>531965027.26999998</v>
      </c>
      <c r="D459" s="22"/>
      <c r="E459" s="22"/>
    </row>
    <row r="460" spans="1:5" x14ac:dyDescent="0.2">
      <c r="A460" s="23" t="s">
        <v>457</v>
      </c>
      <c r="B460" s="26">
        <v>51838.81</v>
      </c>
      <c r="C460" s="26">
        <v>533588725.17000002</v>
      </c>
      <c r="D460" s="22"/>
      <c r="E460" s="22"/>
    </row>
    <row r="461" spans="1:5" x14ac:dyDescent="0.2">
      <c r="A461" s="23" t="s">
        <v>458</v>
      </c>
      <c r="B461" s="26">
        <v>51995.33</v>
      </c>
      <c r="C461" s="26">
        <v>534988164.16000003</v>
      </c>
      <c r="D461" s="22"/>
      <c r="E461" s="22"/>
    </row>
    <row r="462" spans="1:5" x14ac:dyDescent="0.2">
      <c r="A462" s="23" t="s">
        <v>459</v>
      </c>
      <c r="B462" s="26">
        <v>51855.92</v>
      </c>
      <c r="C462" s="26">
        <v>534518425.31</v>
      </c>
      <c r="D462" s="22"/>
      <c r="E462" s="22"/>
    </row>
    <row r="463" spans="1:5" x14ac:dyDescent="0.2">
      <c r="A463" s="23" t="s">
        <v>460</v>
      </c>
      <c r="B463" s="26">
        <v>51936.07</v>
      </c>
      <c r="C463" s="26">
        <v>537159756.69000006</v>
      </c>
      <c r="D463" s="22"/>
      <c r="E463" s="22"/>
    </row>
    <row r="464" spans="1:5" x14ac:dyDescent="0.2">
      <c r="A464" s="23" t="s">
        <v>461</v>
      </c>
      <c r="B464" s="26">
        <v>52389.55</v>
      </c>
      <c r="C464" s="26">
        <v>543258515.03999996</v>
      </c>
      <c r="D464" s="22"/>
      <c r="E464" s="22"/>
    </row>
    <row r="465" spans="1:5" x14ac:dyDescent="0.2">
      <c r="A465" s="23" t="s">
        <v>462</v>
      </c>
      <c r="B465" s="26">
        <v>52478.54</v>
      </c>
      <c r="C465" s="26">
        <v>543818982.22000003</v>
      </c>
      <c r="D465" s="22"/>
      <c r="E465" s="22"/>
    </row>
    <row r="466" spans="1:5" x14ac:dyDescent="0.2">
      <c r="A466" s="23" t="s">
        <v>463</v>
      </c>
      <c r="B466" s="26">
        <v>52214.98</v>
      </c>
      <c r="C466" s="26">
        <v>542017122.01999998</v>
      </c>
      <c r="D466" s="22"/>
      <c r="E466" s="22"/>
    </row>
    <row r="467" spans="1:5" x14ac:dyDescent="0.2">
      <c r="A467" s="23" t="s">
        <v>464</v>
      </c>
      <c r="B467" s="26">
        <v>52216.03</v>
      </c>
      <c r="C467" s="26">
        <v>542902195.73000002</v>
      </c>
      <c r="D467" s="22"/>
      <c r="E467" s="22"/>
    </row>
    <row r="468" spans="1:5" x14ac:dyDescent="0.2">
      <c r="A468" s="23" t="s">
        <v>465</v>
      </c>
      <c r="B468" s="26">
        <v>52192.99</v>
      </c>
      <c r="C468" s="26">
        <v>542867429.45000005</v>
      </c>
      <c r="D468" s="22"/>
      <c r="E468" s="22"/>
    </row>
    <row r="469" spans="1:5" x14ac:dyDescent="0.2">
      <c r="A469" s="23" t="s">
        <v>466</v>
      </c>
      <c r="B469" s="26">
        <v>52464.56</v>
      </c>
      <c r="C469" s="26">
        <v>539939640.12</v>
      </c>
      <c r="D469" s="22"/>
      <c r="E469" s="22"/>
    </row>
    <row r="470" spans="1:5" x14ac:dyDescent="0.2">
      <c r="A470" s="23" t="s">
        <v>467</v>
      </c>
      <c r="B470" s="26">
        <v>52145.97</v>
      </c>
      <c r="C470" s="26">
        <v>536182961</v>
      </c>
      <c r="D470" s="22"/>
      <c r="E470" s="22"/>
    </row>
    <row r="471" spans="1:5" x14ac:dyDescent="0.2">
      <c r="A471" s="23" t="s">
        <v>468</v>
      </c>
      <c r="B471" s="26">
        <v>52084.12</v>
      </c>
      <c r="C471" s="26">
        <v>537317477.13999999</v>
      </c>
      <c r="D471" s="22"/>
      <c r="E471" s="22"/>
    </row>
    <row r="472" spans="1:5" x14ac:dyDescent="0.2">
      <c r="A472" s="23" t="s">
        <v>469</v>
      </c>
      <c r="B472" s="26">
        <v>52414.25</v>
      </c>
      <c r="C472" s="26">
        <v>548811316.23000002</v>
      </c>
      <c r="D472" s="22"/>
      <c r="E472" s="22"/>
    </row>
    <row r="473" spans="1:5" x14ac:dyDescent="0.2">
      <c r="A473" s="23" t="s">
        <v>470</v>
      </c>
      <c r="B473" s="26">
        <v>52715.22</v>
      </c>
      <c r="C473" s="26">
        <v>551459693.27999997</v>
      </c>
      <c r="D473" s="22"/>
      <c r="E473" s="22"/>
    </row>
    <row r="474" spans="1:5" x14ac:dyDescent="0.2">
      <c r="A474" s="23" t="s">
        <v>471</v>
      </c>
      <c r="B474" s="26">
        <v>52769.2</v>
      </c>
      <c r="C474" s="26">
        <v>553262206.5</v>
      </c>
      <c r="D474" s="22"/>
      <c r="E474" s="22"/>
    </row>
    <row r="475" spans="1:5" x14ac:dyDescent="0.2">
      <c r="A475" s="23" t="s">
        <v>472</v>
      </c>
      <c r="B475" s="26">
        <v>52724.27</v>
      </c>
      <c r="C475" s="26">
        <v>554607262.40999997</v>
      </c>
      <c r="D475" s="22"/>
      <c r="E475" s="22"/>
    </row>
    <row r="476" spans="1:5" x14ac:dyDescent="0.2">
      <c r="A476" s="23" t="s">
        <v>473</v>
      </c>
      <c r="B476" s="26">
        <v>52864.76</v>
      </c>
      <c r="C476" s="26">
        <v>556201669</v>
      </c>
      <c r="D476" s="22"/>
      <c r="E476" s="22"/>
    </row>
    <row r="477" spans="1:5" x14ac:dyDescent="0.2">
      <c r="A477" s="23" t="s">
        <v>474</v>
      </c>
      <c r="B477" s="26">
        <v>53052.29</v>
      </c>
      <c r="C477" s="26">
        <v>557579910</v>
      </c>
      <c r="D477" s="22"/>
      <c r="E477" s="22"/>
    </row>
    <row r="478" spans="1:5" x14ac:dyDescent="0.2">
      <c r="A478" s="23" t="s">
        <v>475</v>
      </c>
      <c r="B478" s="26">
        <v>52791.41</v>
      </c>
      <c r="C478" s="26">
        <v>554576233.71000004</v>
      </c>
      <c r="D478" s="22"/>
      <c r="E478" s="22"/>
    </row>
    <row r="479" spans="1:5" x14ac:dyDescent="0.2">
      <c r="A479" s="23" t="s">
        <v>476</v>
      </c>
      <c r="B479" s="26">
        <v>52568.21</v>
      </c>
      <c r="C479" s="26">
        <v>545285648.04999995</v>
      </c>
      <c r="D479" s="22"/>
      <c r="E479" s="22"/>
    </row>
    <row r="480" spans="1:5" x14ac:dyDescent="0.2">
      <c r="A480" s="23" t="s">
        <v>477</v>
      </c>
      <c r="B480" s="26">
        <v>52867.07</v>
      </c>
      <c r="C480" s="26">
        <v>545638976.14999998</v>
      </c>
      <c r="D480" s="22"/>
      <c r="E480" s="22"/>
    </row>
    <row r="481" spans="1:5" x14ac:dyDescent="0.2">
      <c r="A481" s="23" t="s">
        <v>478</v>
      </c>
      <c r="B481" s="26">
        <v>52867.12</v>
      </c>
      <c r="C481" s="26">
        <v>544598286.57000005</v>
      </c>
      <c r="D481" s="22"/>
      <c r="E481" s="22"/>
    </row>
    <row r="482" spans="1:5" x14ac:dyDescent="0.2">
      <c r="A482" s="23" t="s">
        <v>479</v>
      </c>
      <c r="B482" s="26">
        <v>52504.59</v>
      </c>
      <c r="C482" s="26">
        <v>548869528.72000003</v>
      </c>
      <c r="D482" s="22"/>
      <c r="E482" s="22"/>
    </row>
    <row r="483" spans="1:5" x14ac:dyDescent="0.2">
      <c r="A483" s="23" t="s">
        <v>480</v>
      </c>
      <c r="B483" s="26">
        <v>52504.59</v>
      </c>
      <c r="C483" s="26">
        <v>548869528.72000003</v>
      </c>
      <c r="D483" s="22"/>
      <c r="E483" s="22"/>
    </row>
    <row r="484" spans="1:5" x14ac:dyDescent="0.2">
      <c r="A484" s="23" t="s">
        <v>481</v>
      </c>
      <c r="B484" s="26">
        <v>52536.2</v>
      </c>
      <c r="C484" s="26">
        <v>548936435.89999998</v>
      </c>
      <c r="D484" s="22"/>
      <c r="E484" s="22"/>
    </row>
    <row r="485" spans="1:5" x14ac:dyDescent="0.2">
      <c r="A485" s="23" t="s">
        <v>482</v>
      </c>
      <c r="B485" s="26">
        <v>52335.45</v>
      </c>
      <c r="C485" s="26">
        <v>544991184.87</v>
      </c>
      <c r="D485" s="22"/>
      <c r="E485" s="22"/>
    </row>
    <row r="486" spans="1:5" x14ac:dyDescent="0.2">
      <c r="A486" s="23" t="s">
        <v>483</v>
      </c>
      <c r="B486" s="26">
        <v>52375.1</v>
      </c>
      <c r="C486" s="26">
        <v>540582414.41999996</v>
      </c>
      <c r="D486" s="22"/>
      <c r="E486" s="22"/>
    </row>
    <row r="487" spans="1:5" x14ac:dyDescent="0.2">
      <c r="A487" s="23" t="s">
        <v>484</v>
      </c>
      <c r="B487" s="26">
        <v>52243.21</v>
      </c>
      <c r="C487" s="26">
        <v>529479436.97000003</v>
      </c>
      <c r="D487" s="22"/>
      <c r="E487" s="22"/>
    </row>
    <row r="488" spans="1:5" x14ac:dyDescent="0.2">
      <c r="A488" s="23" t="s">
        <v>485</v>
      </c>
      <c r="B488" s="26">
        <v>51763.43</v>
      </c>
      <c r="C488" s="26">
        <v>522647386.55000001</v>
      </c>
      <c r="D488" s="22"/>
      <c r="E488" s="22"/>
    </row>
    <row r="489" spans="1:5" x14ac:dyDescent="0.2">
      <c r="A489" s="23" t="s">
        <v>486</v>
      </c>
      <c r="B489" s="26">
        <v>52218.95</v>
      </c>
      <c r="C489" s="26">
        <v>525115801.24000001</v>
      </c>
      <c r="D489" s="22"/>
      <c r="E489" s="22"/>
    </row>
    <row r="490" spans="1:5" x14ac:dyDescent="0.2">
      <c r="A490" s="23" t="s">
        <v>487</v>
      </c>
      <c r="B490" s="26">
        <v>52269.84</v>
      </c>
      <c r="C490" s="26">
        <v>523868457.11000001</v>
      </c>
      <c r="D490" s="22"/>
      <c r="E490" s="22"/>
    </row>
    <row r="491" spans="1:5" x14ac:dyDescent="0.2">
      <c r="A491" s="23" t="s">
        <v>488</v>
      </c>
      <c r="B491" s="26">
        <v>51839.77</v>
      </c>
      <c r="C491" s="26">
        <v>518555708.88</v>
      </c>
      <c r="D491" s="22"/>
      <c r="E491" s="22"/>
    </row>
    <row r="492" spans="1:5" x14ac:dyDescent="0.2">
      <c r="A492" s="23" t="s">
        <v>489</v>
      </c>
      <c r="B492" s="26">
        <v>51775.98</v>
      </c>
      <c r="C492" s="26">
        <v>516466604.38999999</v>
      </c>
      <c r="D492" s="22"/>
      <c r="E492" s="22"/>
    </row>
    <row r="493" spans="1:5" x14ac:dyDescent="0.2">
      <c r="A493" s="23" t="s">
        <v>490</v>
      </c>
      <c r="B493" s="26">
        <v>51593.46</v>
      </c>
      <c r="C493" s="26">
        <v>510077407.23000002</v>
      </c>
      <c r="D493" s="22"/>
      <c r="E493" s="22"/>
    </row>
    <row r="494" spans="1:5" x14ac:dyDescent="0.2">
      <c r="A494" s="23" t="s">
        <v>491</v>
      </c>
      <c r="B494" s="26">
        <v>51280.1</v>
      </c>
      <c r="C494" s="26">
        <v>510423684.63999999</v>
      </c>
      <c r="D494" s="22"/>
      <c r="E494" s="22"/>
    </row>
    <row r="495" spans="1:5" x14ac:dyDescent="0.2">
      <c r="A495" s="23" t="s">
        <v>492</v>
      </c>
      <c r="B495" s="26">
        <v>51082.74</v>
      </c>
      <c r="C495" s="26">
        <v>506165644.30000001</v>
      </c>
      <c r="D495" s="22"/>
      <c r="E495" s="22"/>
    </row>
    <row r="496" spans="1:5" x14ac:dyDescent="0.2">
      <c r="A496" s="23" t="s">
        <v>493</v>
      </c>
      <c r="B496" s="26">
        <v>51188.1</v>
      </c>
      <c r="C496" s="26">
        <v>508813434.56</v>
      </c>
      <c r="D496" s="22"/>
      <c r="E496" s="22"/>
    </row>
    <row r="497" spans="1:5" x14ac:dyDescent="0.2">
      <c r="A497" s="23" t="s">
        <v>494</v>
      </c>
      <c r="B497" s="26">
        <v>50932.06</v>
      </c>
      <c r="C497" s="26">
        <v>509319011.29000002</v>
      </c>
      <c r="D497" s="22"/>
      <c r="E497" s="22"/>
    </row>
    <row r="498" spans="1:5" x14ac:dyDescent="0.2">
      <c r="A498" s="23" t="s">
        <v>495</v>
      </c>
      <c r="B498" s="26">
        <v>50906.89</v>
      </c>
      <c r="C498" s="26">
        <v>508825605.13</v>
      </c>
      <c r="D498" s="22"/>
      <c r="E498" s="22"/>
    </row>
    <row r="499" spans="1:5" x14ac:dyDescent="0.2">
      <c r="A499" s="23" t="s">
        <v>496</v>
      </c>
      <c r="B499" s="26">
        <v>51011.29</v>
      </c>
      <c r="C499" s="26">
        <v>508301075.56</v>
      </c>
      <c r="D499" s="22"/>
      <c r="E499" s="22"/>
    </row>
    <row r="500" spans="1:5" x14ac:dyDescent="0.2">
      <c r="A500" s="23" t="s">
        <v>497</v>
      </c>
      <c r="B500" s="26">
        <v>51070.18</v>
      </c>
      <c r="C500" s="26">
        <v>509425045</v>
      </c>
      <c r="D500" s="22"/>
      <c r="E500" s="22"/>
    </row>
    <row r="501" spans="1:5" x14ac:dyDescent="0.2">
      <c r="A501" s="23" t="s">
        <v>498</v>
      </c>
      <c r="B501" s="26">
        <v>50880.39</v>
      </c>
      <c r="C501" s="26">
        <v>508046466.51999998</v>
      </c>
      <c r="D501" s="22"/>
      <c r="E501" s="22"/>
    </row>
    <row r="502" spans="1:5" x14ac:dyDescent="0.2">
      <c r="A502" s="23" t="s">
        <v>499</v>
      </c>
      <c r="B502" s="26">
        <v>50712.82</v>
      </c>
      <c r="C502" s="26">
        <v>506143686.80000001</v>
      </c>
      <c r="D502" s="22"/>
      <c r="E502" s="22"/>
    </row>
    <row r="503" spans="1:5" x14ac:dyDescent="0.2">
      <c r="A503" s="23" t="s">
        <v>500</v>
      </c>
      <c r="B503" s="26">
        <v>50712.82</v>
      </c>
      <c r="C503" s="26">
        <v>506143686.80000001</v>
      </c>
      <c r="D503" s="22"/>
      <c r="E503" s="22"/>
    </row>
    <row r="504" spans="1:5" x14ac:dyDescent="0.2">
      <c r="A504" s="23" t="s">
        <v>501</v>
      </c>
      <c r="B504" s="26">
        <v>50357.82</v>
      </c>
      <c r="C504" s="26">
        <v>503059840.74000001</v>
      </c>
      <c r="D504" s="22"/>
      <c r="E504" s="22"/>
    </row>
    <row r="505" spans="1:5" x14ac:dyDescent="0.2">
      <c r="A505" s="23" t="s">
        <v>502</v>
      </c>
      <c r="B505" s="26">
        <v>49663.01</v>
      </c>
      <c r="C505" s="26">
        <v>495973414.94</v>
      </c>
      <c r="D505" s="22"/>
      <c r="E505" s="22"/>
    </row>
    <row r="506" spans="1:5" x14ac:dyDescent="0.2">
      <c r="A506" s="23" t="s">
        <v>503</v>
      </c>
      <c r="B506" s="26">
        <v>49076.14</v>
      </c>
      <c r="C506" s="26">
        <v>489916700.63999999</v>
      </c>
      <c r="D506" s="22"/>
      <c r="E506" s="22"/>
    </row>
    <row r="507" spans="1:5" x14ac:dyDescent="0.2">
      <c r="A507" s="23" t="s">
        <v>504</v>
      </c>
      <c r="B507" s="26">
        <v>48747.42</v>
      </c>
      <c r="C507" s="26">
        <v>487286365.44</v>
      </c>
      <c r="D507" s="22"/>
      <c r="E507" s="22"/>
    </row>
    <row r="508" spans="1:5" x14ac:dyDescent="0.2">
      <c r="A508" s="23" t="s">
        <v>505</v>
      </c>
      <c r="B508" s="26">
        <v>48207</v>
      </c>
      <c r="C508" s="26">
        <v>481130856.18000001</v>
      </c>
      <c r="D508" s="22"/>
      <c r="E508" s="22"/>
    </row>
    <row r="509" spans="1:5" x14ac:dyDescent="0.2">
      <c r="A509" s="23" t="s">
        <v>506</v>
      </c>
      <c r="B509" s="26">
        <v>48684.22</v>
      </c>
      <c r="C509" s="26">
        <v>486416208.94999999</v>
      </c>
      <c r="D509" s="22"/>
      <c r="E509" s="22"/>
    </row>
    <row r="510" spans="1:5" x14ac:dyDescent="0.2">
      <c r="A510" s="23" t="s">
        <v>507</v>
      </c>
      <c r="B510" s="26">
        <v>48825.99</v>
      </c>
      <c r="C510" s="26">
        <v>489608606.38999999</v>
      </c>
      <c r="D510" s="22"/>
      <c r="E510" s="22"/>
    </row>
    <row r="511" spans="1:5" x14ac:dyDescent="0.2">
      <c r="A511" s="23" t="s">
        <v>508</v>
      </c>
      <c r="B511" s="26">
        <v>48813.66</v>
      </c>
      <c r="C511" s="26">
        <v>488771197.19</v>
      </c>
      <c r="D511" s="22"/>
      <c r="E511" s="22"/>
    </row>
    <row r="512" spans="1:5" x14ac:dyDescent="0.2">
      <c r="A512" s="23" t="s">
        <v>509</v>
      </c>
      <c r="B512" s="26">
        <v>48928.12</v>
      </c>
      <c r="C512" s="26">
        <v>491068808.16000003</v>
      </c>
      <c r="D512" s="22"/>
      <c r="E512" s="22"/>
    </row>
    <row r="513" spans="1:5" x14ac:dyDescent="0.2">
      <c r="A513" s="23" t="s">
        <v>510</v>
      </c>
      <c r="B513" s="26">
        <v>48889.84</v>
      </c>
      <c r="C513" s="26">
        <v>494727861.95999998</v>
      </c>
      <c r="D513" s="22"/>
      <c r="E513" s="22"/>
    </row>
    <row r="514" spans="1:5" x14ac:dyDescent="0.2">
      <c r="A514" s="23" t="s">
        <v>511</v>
      </c>
      <c r="B514" s="26">
        <v>49254.84</v>
      </c>
      <c r="C514" s="26">
        <v>499017588.97000003</v>
      </c>
      <c r="D514" s="22"/>
      <c r="E514" s="22"/>
    </row>
    <row r="515" spans="1:5" x14ac:dyDescent="0.2">
      <c r="A515" s="23" t="s">
        <v>512</v>
      </c>
      <c r="B515" s="26">
        <v>49036.19</v>
      </c>
      <c r="C515" s="26">
        <v>497006815.23000002</v>
      </c>
      <c r="D515" s="22"/>
      <c r="E515" s="22"/>
    </row>
    <row r="516" spans="1:5" x14ac:dyDescent="0.2">
      <c r="A516" s="23" t="s">
        <v>513</v>
      </c>
      <c r="B516" s="26">
        <v>48682.81</v>
      </c>
      <c r="C516" s="26">
        <v>494152208.05000001</v>
      </c>
      <c r="D516" s="22"/>
      <c r="E516" s="22"/>
    </row>
    <row r="517" spans="1:5" x14ac:dyDescent="0.2">
      <c r="A517" s="23" t="s">
        <v>514</v>
      </c>
      <c r="B517" s="26">
        <v>49004.24</v>
      </c>
      <c r="C517" s="26">
        <v>497255273.60000002</v>
      </c>
      <c r="D517" s="22"/>
      <c r="E517" s="22"/>
    </row>
    <row r="518" spans="1:5" x14ac:dyDescent="0.2">
      <c r="A518" s="23" t="s">
        <v>515</v>
      </c>
      <c r="B518" s="26">
        <v>49212.38</v>
      </c>
      <c r="C518" s="26">
        <v>498321436.63</v>
      </c>
      <c r="D518" s="22"/>
      <c r="E518" s="22"/>
    </row>
    <row r="519" spans="1:5" x14ac:dyDescent="0.2">
      <c r="A519" s="23" t="s">
        <v>516</v>
      </c>
      <c r="B519" s="26">
        <v>49873.17</v>
      </c>
      <c r="C519" s="26">
        <v>505542779.13999999</v>
      </c>
      <c r="D519" s="22"/>
      <c r="E519" s="22"/>
    </row>
    <row r="520" spans="1:5" x14ac:dyDescent="0.2">
      <c r="A520" s="23" t="s">
        <v>517</v>
      </c>
      <c r="B520" s="26">
        <v>49833.32</v>
      </c>
      <c r="C520" s="26">
        <v>505218169.01999998</v>
      </c>
      <c r="D520" s="22"/>
      <c r="E520" s="22"/>
    </row>
    <row r="521" spans="1:5" x14ac:dyDescent="0.2">
      <c r="A521" s="23" t="s">
        <v>518</v>
      </c>
      <c r="B521" s="26">
        <v>49974.92</v>
      </c>
      <c r="C521" s="26">
        <v>508772914.97000003</v>
      </c>
      <c r="D521" s="22"/>
      <c r="E521" s="22"/>
    </row>
    <row r="522" spans="1:5" x14ac:dyDescent="0.2">
      <c r="A522" s="23" t="s">
        <v>519</v>
      </c>
      <c r="B522" s="26">
        <v>50614.83</v>
      </c>
      <c r="C522" s="26">
        <v>515623334.32999998</v>
      </c>
      <c r="D522" s="22"/>
      <c r="E522" s="22"/>
    </row>
    <row r="523" spans="1:5" x14ac:dyDescent="0.2">
      <c r="A523" s="23" t="s">
        <v>520</v>
      </c>
      <c r="B523" s="26">
        <v>50741.279999999999</v>
      </c>
      <c r="C523" s="26">
        <v>515367868.36000001</v>
      </c>
      <c r="D523" s="22"/>
      <c r="E523" s="22"/>
    </row>
    <row r="524" spans="1:5" x14ac:dyDescent="0.2">
      <c r="A524" s="23" t="s">
        <v>521</v>
      </c>
      <c r="B524" s="26">
        <v>51085.39</v>
      </c>
      <c r="C524" s="26">
        <v>518784617.35000002</v>
      </c>
      <c r="D524" s="22"/>
      <c r="E524" s="22"/>
    </row>
    <row r="525" spans="1:5" x14ac:dyDescent="0.2">
      <c r="A525" s="23" t="s">
        <v>522</v>
      </c>
      <c r="B525" s="26">
        <v>51156.63</v>
      </c>
      <c r="C525" s="26">
        <v>521884082.85000002</v>
      </c>
      <c r="D525" s="22"/>
      <c r="E525" s="22"/>
    </row>
    <row r="526" spans="1:5" x14ac:dyDescent="0.2">
      <c r="A526" s="23" t="s">
        <v>523</v>
      </c>
      <c r="B526" s="26">
        <v>50916.92</v>
      </c>
      <c r="C526" s="26">
        <v>525105651.94999999</v>
      </c>
      <c r="D526" s="22"/>
      <c r="E526" s="22"/>
    </row>
    <row r="527" spans="1:5" x14ac:dyDescent="0.2">
      <c r="A527" s="23" t="s">
        <v>524</v>
      </c>
      <c r="B527" s="26">
        <v>50471.29</v>
      </c>
      <c r="C527" s="26">
        <v>521446733.13999999</v>
      </c>
      <c r="D527" s="22"/>
      <c r="E527" s="22"/>
    </row>
    <row r="528" spans="1:5" x14ac:dyDescent="0.2">
      <c r="A528" s="23" t="s">
        <v>525</v>
      </c>
      <c r="B528" s="26">
        <v>50517.86</v>
      </c>
      <c r="C528" s="26">
        <v>520832184.02999997</v>
      </c>
      <c r="D528" s="22"/>
      <c r="E528" s="22"/>
    </row>
    <row r="529" spans="1:5" x14ac:dyDescent="0.2">
      <c r="A529" s="23" t="s">
        <v>526</v>
      </c>
      <c r="B529" s="26">
        <v>50285.16</v>
      </c>
      <c r="C529" s="26">
        <v>513112515.82999998</v>
      </c>
      <c r="D529" s="22"/>
      <c r="E529" s="22"/>
    </row>
    <row r="530" spans="1:5" x14ac:dyDescent="0.2">
      <c r="A530" s="23" t="s">
        <v>527</v>
      </c>
      <c r="B530" s="26">
        <v>50420.74</v>
      </c>
      <c r="C530" s="26">
        <v>520742557.69</v>
      </c>
      <c r="D530" s="22"/>
      <c r="E530" s="22"/>
    </row>
    <row r="531" spans="1:5" x14ac:dyDescent="0.2">
      <c r="A531" s="23" t="s">
        <v>528</v>
      </c>
      <c r="B531" s="26">
        <v>50855.47</v>
      </c>
      <c r="C531" s="26">
        <v>524292335.72000003</v>
      </c>
      <c r="D531" s="22"/>
      <c r="E531" s="22"/>
    </row>
    <row r="532" spans="1:5" x14ac:dyDescent="0.2">
      <c r="A532" s="23" t="s">
        <v>529</v>
      </c>
      <c r="B532" s="26">
        <v>50915.360000000001</v>
      </c>
      <c r="C532" s="26">
        <v>523737133.99000001</v>
      </c>
      <c r="D532" s="22"/>
      <c r="E532" s="22"/>
    </row>
    <row r="533" spans="1:5" x14ac:dyDescent="0.2">
      <c r="A533" s="23" t="s">
        <v>530</v>
      </c>
      <c r="B533" s="26">
        <v>51016.639999999999</v>
      </c>
      <c r="C533" s="26">
        <v>522899547.23000002</v>
      </c>
      <c r="D533" s="22"/>
      <c r="E533" s="22"/>
    </row>
    <row r="534" spans="1:5" x14ac:dyDescent="0.2">
      <c r="A534" s="23" t="s">
        <v>531</v>
      </c>
      <c r="B534" s="26">
        <v>51138.3</v>
      </c>
      <c r="C534" s="26">
        <v>523747489.91000003</v>
      </c>
      <c r="D534" s="22"/>
      <c r="E534" s="22"/>
    </row>
    <row r="535" spans="1:5" x14ac:dyDescent="0.2">
      <c r="A535" s="23" t="s">
        <v>532</v>
      </c>
      <c r="B535" s="26">
        <v>51212.34</v>
      </c>
      <c r="C535" s="26">
        <v>524457004.55000001</v>
      </c>
      <c r="D535" s="22"/>
      <c r="E535" s="22"/>
    </row>
    <row r="536" spans="1:5" x14ac:dyDescent="0.2">
      <c r="A536" s="23" t="s">
        <v>533</v>
      </c>
      <c r="B536" s="26">
        <v>50739.57</v>
      </c>
      <c r="C536" s="26">
        <v>517417410.50999999</v>
      </c>
      <c r="D536" s="22"/>
      <c r="E536" s="22"/>
    </row>
    <row r="537" spans="1:5" x14ac:dyDescent="0.2">
      <c r="A537" s="23" t="s">
        <v>534</v>
      </c>
      <c r="B537" s="26">
        <v>49790.45</v>
      </c>
      <c r="C537" s="26">
        <v>508290412.95999998</v>
      </c>
      <c r="D537" s="22"/>
      <c r="E537" s="22"/>
    </row>
    <row r="538" spans="1:5" x14ac:dyDescent="0.2">
      <c r="A538" s="23" t="s">
        <v>535</v>
      </c>
      <c r="B538" s="26">
        <v>49205.35</v>
      </c>
      <c r="C538" s="26">
        <v>502621893.49000001</v>
      </c>
      <c r="D538" s="22"/>
      <c r="E538" s="22"/>
    </row>
    <row r="539" spans="1:5" x14ac:dyDescent="0.2">
      <c r="A539" s="23" t="s">
        <v>536</v>
      </c>
      <c r="B539" s="26">
        <v>48929.41</v>
      </c>
      <c r="C539" s="26">
        <v>502101032.69</v>
      </c>
      <c r="D539" s="22"/>
      <c r="E539" s="22"/>
    </row>
    <row r="540" spans="1:5" x14ac:dyDescent="0.2">
      <c r="A540" s="23" t="s">
        <v>537</v>
      </c>
      <c r="B540" s="26">
        <v>49009.73</v>
      </c>
      <c r="C540" s="26">
        <v>503470910.60000002</v>
      </c>
      <c r="D540" s="22"/>
      <c r="E540" s="22"/>
    </row>
    <row r="541" spans="1:5" x14ac:dyDescent="0.2">
      <c r="A541" s="23" t="s">
        <v>538</v>
      </c>
      <c r="B541" s="26">
        <v>48632.14</v>
      </c>
      <c r="C541" s="26">
        <v>500060342</v>
      </c>
      <c r="D541" s="22"/>
      <c r="E541" s="22"/>
    </row>
    <row r="542" spans="1:5" x14ac:dyDescent="0.2">
      <c r="A542" s="23" t="s">
        <v>539</v>
      </c>
      <c r="B542" s="26">
        <v>47754.2</v>
      </c>
      <c r="C542" s="26">
        <v>490054857.12</v>
      </c>
      <c r="D542" s="22"/>
      <c r="E542" s="22"/>
    </row>
    <row r="543" spans="1:5" x14ac:dyDescent="0.2">
      <c r="A543" s="23" t="s">
        <v>540</v>
      </c>
      <c r="B543" s="26">
        <v>47827.93</v>
      </c>
      <c r="C543" s="26">
        <v>492318893.63</v>
      </c>
      <c r="D543" s="22"/>
      <c r="E543" s="22"/>
    </row>
    <row r="544" spans="1:5" x14ac:dyDescent="0.2">
      <c r="A544" s="23" t="s">
        <v>541</v>
      </c>
      <c r="B544" s="26">
        <v>47620.05</v>
      </c>
      <c r="C544" s="26">
        <v>490552790.49000001</v>
      </c>
      <c r="D544" s="22"/>
      <c r="E544" s="22"/>
    </row>
    <row r="545" spans="1:5" x14ac:dyDescent="0.2">
      <c r="A545" s="23" t="s">
        <v>542</v>
      </c>
      <c r="B545" s="26">
        <v>47355.34</v>
      </c>
      <c r="C545" s="26">
        <v>489015447.10000002</v>
      </c>
      <c r="D545" s="22"/>
      <c r="E545" s="22"/>
    </row>
    <row r="546" spans="1:5" x14ac:dyDescent="0.2">
      <c r="A546" s="23" t="s">
        <v>543</v>
      </c>
      <c r="B546" s="26">
        <v>47300.89</v>
      </c>
      <c r="C546" s="26">
        <v>491460196.19999999</v>
      </c>
      <c r="D546" s="22"/>
      <c r="E546" s="22"/>
    </row>
    <row r="547" spans="1:5" x14ac:dyDescent="0.2">
      <c r="A547" s="23" t="s">
        <v>544</v>
      </c>
      <c r="B547" s="26">
        <v>47146.17</v>
      </c>
      <c r="C547" s="26">
        <v>491828678.41000003</v>
      </c>
      <c r="D547" s="22"/>
      <c r="E547" s="22"/>
    </row>
    <row r="548" spans="1:5" x14ac:dyDescent="0.2">
      <c r="A548" s="23" t="s">
        <v>545</v>
      </c>
      <c r="B548" s="26">
        <v>47460.99</v>
      </c>
      <c r="C548" s="26">
        <v>497162383.44999999</v>
      </c>
      <c r="D548" s="22"/>
      <c r="E548" s="22"/>
    </row>
    <row r="549" spans="1:5" x14ac:dyDescent="0.2">
      <c r="A549" s="23" t="s">
        <v>546</v>
      </c>
      <c r="B549" s="26">
        <v>47131.77</v>
      </c>
      <c r="C549" s="26">
        <v>495334259.82999998</v>
      </c>
      <c r="D549" s="22"/>
      <c r="E549" s="22"/>
    </row>
    <row r="550" spans="1:5" x14ac:dyDescent="0.2">
      <c r="A550" s="23" t="s">
        <v>547</v>
      </c>
      <c r="B550" s="26">
        <v>47068.55</v>
      </c>
      <c r="C550" s="26">
        <v>494066719.56999999</v>
      </c>
      <c r="D550" s="22"/>
      <c r="E550" s="22"/>
    </row>
    <row r="551" spans="1:5" x14ac:dyDescent="0.2">
      <c r="A551" s="23" t="s">
        <v>548</v>
      </c>
      <c r="B551" s="26">
        <v>47933.54</v>
      </c>
      <c r="C551" s="26">
        <v>505520418.10000002</v>
      </c>
      <c r="D551" s="22"/>
      <c r="E551" s="22"/>
    </row>
    <row r="552" spans="1:5" x14ac:dyDescent="0.2">
      <c r="A552" s="23" t="s">
        <v>549</v>
      </c>
      <c r="B552" s="26">
        <v>47234.02</v>
      </c>
      <c r="C552" s="26">
        <v>501553437</v>
      </c>
      <c r="D552" s="22"/>
      <c r="E552" s="22"/>
    </row>
    <row r="553" spans="1:5" x14ac:dyDescent="0.2">
      <c r="A553" s="23" t="s">
        <v>550</v>
      </c>
      <c r="B553" s="26">
        <v>46269.97</v>
      </c>
      <c r="C553" s="26">
        <v>491496358.70999998</v>
      </c>
      <c r="D553" s="22"/>
      <c r="E553" s="22"/>
    </row>
    <row r="554" spans="1:5" x14ac:dyDescent="0.2">
      <c r="A554" s="23" t="s">
        <v>551</v>
      </c>
      <c r="B554" s="26">
        <v>45381.27</v>
      </c>
      <c r="C554" s="26">
        <v>482111777.73000002</v>
      </c>
      <c r="D554" s="22"/>
      <c r="E554" s="22"/>
    </row>
    <row r="555" spans="1:5" x14ac:dyDescent="0.2">
      <c r="A555" s="23" t="s">
        <v>552</v>
      </c>
      <c r="B555" s="26">
        <v>45639.88</v>
      </c>
      <c r="C555" s="26">
        <v>484912219.89999998</v>
      </c>
      <c r="D555" s="22"/>
      <c r="E555" s="22"/>
    </row>
    <row r="556" spans="1:5" x14ac:dyDescent="0.2">
      <c r="A556" s="23" t="s">
        <v>553</v>
      </c>
      <c r="B556" s="26">
        <v>44845.82</v>
      </c>
      <c r="C556" s="26">
        <v>477201803.11000001</v>
      </c>
      <c r="D556" s="22"/>
      <c r="E556" s="22"/>
    </row>
    <row r="557" spans="1:5" x14ac:dyDescent="0.2">
      <c r="A557" s="23" t="s">
        <v>554</v>
      </c>
      <c r="B557" s="26">
        <v>45080.18</v>
      </c>
      <c r="C557" s="26">
        <v>481238692.04000002</v>
      </c>
      <c r="D557" s="22"/>
      <c r="E557" s="22"/>
    </row>
    <row r="558" spans="1:5" x14ac:dyDescent="0.2">
      <c r="A558" s="23" t="s">
        <v>555</v>
      </c>
      <c r="B558" s="26">
        <v>44104.58</v>
      </c>
      <c r="C558" s="26">
        <v>472453413.85000002</v>
      </c>
      <c r="D558" s="22"/>
      <c r="E558" s="22"/>
    </row>
    <row r="559" spans="1:5" x14ac:dyDescent="0.2">
      <c r="A559" s="23" t="s">
        <v>556</v>
      </c>
      <c r="B559" s="26">
        <v>43517.64</v>
      </c>
      <c r="C559" s="26">
        <v>466829998.47000003</v>
      </c>
      <c r="D559" s="22"/>
      <c r="E559" s="22"/>
    </row>
    <row r="560" spans="1:5" x14ac:dyDescent="0.2">
      <c r="A560" s="23" t="s">
        <v>557</v>
      </c>
      <c r="B560" s="26">
        <v>43036.82</v>
      </c>
      <c r="C560" s="26">
        <v>460059358.11000001</v>
      </c>
      <c r="D560" s="22"/>
      <c r="E560" s="22"/>
    </row>
    <row r="561" spans="1:5" x14ac:dyDescent="0.2">
      <c r="A561" s="23" t="s">
        <v>558</v>
      </c>
      <c r="B561" s="26">
        <v>41846.339999999997</v>
      </c>
      <c r="C561" s="26">
        <v>446019810.13999999</v>
      </c>
      <c r="D561" s="22"/>
      <c r="E561" s="22"/>
    </row>
    <row r="562" spans="1:5" x14ac:dyDescent="0.2">
      <c r="A562" s="23" t="s">
        <v>559</v>
      </c>
      <c r="B562" s="26">
        <v>41851.29</v>
      </c>
      <c r="C562" s="26">
        <v>446018232.06999999</v>
      </c>
      <c r="D562" s="22"/>
      <c r="E562" s="22"/>
    </row>
    <row r="563" spans="1:5" x14ac:dyDescent="0.2">
      <c r="A563" s="23" t="s">
        <v>560</v>
      </c>
      <c r="B563" s="26">
        <v>41951.32</v>
      </c>
      <c r="C563" s="26">
        <v>447085580.85000002</v>
      </c>
      <c r="D563" s="22"/>
      <c r="E563" s="22"/>
    </row>
    <row r="564" spans="1:5" x14ac:dyDescent="0.2">
      <c r="A564" s="23" t="s">
        <v>561</v>
      </c>
      <c r="B564" s="26">
        <v>41488.050000000003</v>
      </c>
      <c r="C564" s="26">
        <v>439888699.80000001</v>
      </c>
      <c r="D564" s="22"/>
      <c r="E564" s="22"/>
    </row>
    <row r="565" spans="1:5" x14ac:dyDescent="0.2">
      <c r="A565" s="23" t="s">
        <v>562</v>
      </c>
      <c r="B565" s="26">
        <v>41225.06</v>
      </c>
      <c r="C565" s="26">
        <v>437322672.02999997</v>
      </c>
      <c r="D565" s="22"/>
      <c r="E565" s="22"/>
    </row>
    <row r="566" spans="1:5" x14ac:dyDescent="0.2">
      <c r="A566" s="23" t="s">
        <v>563</v>
      </c>
      <c r="B566" s="26">
        <v>41247.839999999997</v>
      </c>
      <c r="C566" s="26">
        <v>437572926.36000001</v>
      </c>
      <c r="D566" s="22"/>
      <c r="E566" s="22"/>
    </row>
    <row r="567" spans="1:5" x14ac:dyDescent="0.2">
      <c r="A567" s="23" t="s">
        <v>564</v>
      </c>
      <c r="B567" s="26">
        <v>42334.12</v>
      </c>
      <c r="C567" s="26">
        <v>448816225.97000003</v>
      </c>
      <c r="D567" s="22"/>
      <c r="E567" s="22"/>
    </row>
    <row r="568" spans="1:5" x14ac:dyDescent="0.2">
      <c r="A568" s="23" t="s">
        <v>565</v>
      </c>
      <c r="B568" s="26">
        <v>43227.199999999997</v>
      </c>
      <c r="C568" s="26">
        <v>458286265.00999999</v>
      </c>
      <c r="D568" s="22"/>
      <c r="E568" s="22"/>
    </row>
    <row r="569" spans="1:5" x14ac:dyDescent="0.2">
      <c r="A569" s="23" t="s">
        <v>566</v>
      </c>
      <c r="B569" s="26">
        <v>42891.81</v>
      </c>
      <c r="C569" s="26">
        <v>455728367.38</v>
      </c>
      <c r="D569" s="22"/>
      <c r="E569" s="22"/>
    </row>
    <row r="570" spans="1:5" x14ac:dyDescent="0.2">
      <c r="A570" s="23" t="s">
        <v>567</v>
      </c>
      <c r="B570" s="26">
        <v>43761.85</v>
      </c>
      <c r="C570" s="26">
        <v>465501744.5</v>
      </c>
      <c r="D570" s="22"/>
      <c r="E570" s="22"/>
    </row>
    <row r="571" spans="1:5" x14ac:dyDescent="0.2">
      <c r="A571" s="23" t="s">
        <v>568</v>
      </c>
      <c r="B571" s="26">
        <v>41627.550000000003</v>
      </c>
      <c r="C571" s="26">
        <v>445050003.01999998</v>
      </c>
      <c r="D571" s="22"/>
      <c r="E571" s="22"/>
    </row>
    <row r="572" spans="1:5" x14ac:dyDescent="0.2">
      <c r="A572" s="23" t="s">
        <v>569</v>
      </c>
      <c r="B572" s="26">
        <v>41825.620000000003</v>
      </c>
      <c r="C572" s="26">
        <v>446430986.62</v>
      </c>
      <c r="D572" s="22"/>
      <c r="E572" s="22"/>
    </row>
    <row r="573" spans="1:5" x14ac:dyDescent="0.2">
      <c r="A573" s="23" t="s">
        <v>570</v>
      </c>
      <c r="B573" s="26">
        <v>43629.43</v>
      </c>
      <c r="C573" s="26">
        <v>467931339</v>
      </c>
      <c r="D573" s="22"/>
      <c r="E573" s="22"/>
    </row>
    <row r="574" spans="1:5" x14ac:dyDescent="0.2">
      <c r="A574" s="23" t="s">
        <v>571</v>
      </c>
      <c r="B574" s="26">
        <v>43987.29</v>
      </c>
      <c r="C574" s="26">
        <v>473549311.60000002</v>
      </c>
      <c r="D574" s="22"/>
      <c r="E574" s="22"/>
    </row>
    <row r="575" spans="1:5" x14ac:dyDescent="0.2">
      <c r="A575" s="23" t="s">
        <v>572</v>
      </c>
      <c r="B575" s="26">
        <v>44412.89</v>
      </c>
      <c r="C575" s="26">
        <v>479012467.76999998</v>
      </c>
      <c r="D575" s="22"/>
      <c r="E575" s="22"/>
    </row>
    <row r="576" spans="1:5" x14ac:dyDescent="0.2">
      <c r="A576" s="23" t="s">
        <v>573</v>
      </c>
      <c r="B576" s="26">
        <v>44735.37</v>
      </c>
      <c r="C576" s="26">
        <v>482811536.25</v>
      </c>
      <c r="D576" s="22"/>
      <c r="E576" s="22"/>
    </row>
    <row r="577" spans="1:5" x14ac:dyDescent="0.2">
      <c r="A577" s="23" t="s">
        <v>574</v>
      </c>
      <c r="B577" s="26">
        <v>44209.760000000002</v>
      </c>
      <c r="C577" s="26">
        <v>480529005.57999998</v>
      </c>
      <c r="D577" s="22"/>
      <c r="E577" s="22"/>
    </row>
    <row r="578" spans="1:5" x14ac:dyDescent="0.2">
      <c r="A578" s="23" t="s">
        <v>575</v>
      </c>
      <c r="B578" s="26">
        <v>45273.7</v>
      </c>
      <c r="C578" s="26">
        <v>492261896.18000001</v>
      </c>
      <c r="D578" s="22"/>
      <c r="E578" s="22"/>
    </row>
    <row r="579" spans="1:5" x14ac:dyDescent="0.2">
      <c r="A579" s="23" t="s">
        <v>576</v>
      </c>
      <c r="B579" s="26">
        <v>45944.02</v>
      </c>
      <c r="C579" s="26">
        <v>502120265.14999998</v>
      </c>
      <c r="D579" s="22"/>
      <c r="E579" s="22"/>
    </row>
    <row r="580" spans="1:5" x14ac:dyDescent="0.2">
      <c r="A580" s="23" t="s">
        <v>577</v>
      </c>
      <c r="B580" s="26">
        <v>47073.56</v>
      </c>
      <c r="C580" s="26">
        <v>515128349.63</v>
      </c>
      <c r="D580" s="22"/>
      <c r="E580" s="22"/>
    </row>
    <row r="581" spans="1:5" x14ac:dyDescent="0.2">
      <c r="A581" s="23" t="s">
        <v>578</v>
      </c>
      <c r="B581" s="26">
        <v>46528.99</v>
      </c>
      <c r="C581" s="26">
        <v>510572956.18000001</v>
      </c>
      <c r="D581" s="22"/>
      <c r="E581" s="22"/>
    </row>
    <row r="582" spans="1:5" x14ac:dyDescent="0.2">
      <c r="A582" s="23" t="s">
        <v>579</v>
      </c>
      <c r="B582" s="26">
        <v>46895.16</v>
      </c>
      <c r="C582" s="26">
        <v>512943508.56999999</v>
      </c>
      <c r="D582" s="22"/>
      <c r="E582" s="22"/>
    </row>
    <row r="583" spans="1:5" x14ac:dyDescent="0.2">
      <c r="A583" s="23" t="s">
        <v>580</v>
      </c>
      <c r="B583" s="26">
        <v>47028.93</v>
      </c>
      <c r="C583" s="26">
        <v>518666572.56</v>
      </c>
      <c r="D583" s="22"/>
      <c r="E583" s="22"/>
    </row>
    <row r="584" spans="1:5" x14ac:dyDescent="0.2">
      <c r="A584" s="23" t="s">
        <v>581</v>
      </c>
      <c r="B584" s="26">
        <v>46866.720000000001</v>
      </c>
      <c r="C584" s="26">
        <v>518927192.42000002</v>
      </c>
      <c r="D584" s="22"/>
      <c r="E584" s="22"/>
    </row>
    <row r="585" spans="1:5" x14ac:dyDescent="0.2">
      <c r="A585" s="23" t="s">
        <v>582</v>
      </c>
      <c r="B585" s="26">
        <v>47034.17</v>
      </c>
      <c r="C585" s="26">
        <v>520833935.66000003</v>
      </c>
      <c r="D585" s="22"/>
      <c r="E585" s="22"/>
    </row>
    <row r="586" spans="1:5" x14ac:dyDescent="0.2">
      <c r="A586" s="23" t="s">
        <v>583</v>
      </c>
      <c r="B586" s="26">
        <v>46883.99</v>
      </c>
      <c r="C586" s="26">
        <v>519680455.45999998</v>
      </c>
      <c r="D586" s="22"/>
      <c r="E586" s="22"/>
    </row>
    <row r="587" spans="1:5" x14ac:dyDescent="0.2">
      <c r="A587" s="23" t="s">
        <v>584</v>
      </c>
      <c r="B587" s="26">
        <v>47083.8</v>
      </c>
      <c r="C587" s="26">
        <v>522115997.44</v>
      </c>
      <c r="D587" s="22"/>
      <c r="E587" s="22"/>
    </row>
    <row r="588" spans="1:5" x14ac:dyDescent="0.2">
      <c r="A588" s="23" t="s">
        <v>585</v>
      </c>
      <c r="B588" s="26">
        <v>47374.97</v>
      </c>
      <c r="C588" s="26">
        <v>525770510.04000002</v>
      </c>
      <c r="D588" s="22"/>
      <c r="E588" s="22"/>
    </row>
    <row r="589" spans="1:5" x14ac:dyDescent="0.2">
      <c r="A589" s="23" t="s">
        <v>586</v>
      </c>
      <c r="B589" s="26">
        <v>47348.89</v>
      </c>
      <c r="C589" s="26">
        <v>526505606.97000003</v>
      </c>
      <c r="D589" s="22"/>
      <c r="E589" s="22"/>
    </row>
    <row r="590" spans="1:5" x14ac:dyDescent="0.2">
      <c r="A590" s="23" t="s">
        <v>587</v>
      </c>
      <c r="B590" s="26">
        <v>47306.65</v>
      </c>
      <c r="C590" s="26">
        <v>527944436.01999998</v>
      </c>
      <c r="D590" s="22"/>
      <c r="E590" s="22"/>
    </row>
    <row r="591" spans="1:5" x14ac:dyDescent="0.2">
      <c r="A591" s="23" t="s">
        <v>588</v>
      </c>
      <c r="B591" s="26">
        <v>47287.519999999997</v>
      </c>
      <c r="C591" s="26">
        <v>528008280</v>
      </c>
      <c r="D591" s="22"/>
      <c r="E591" s="22"/>
    </row>
    <row r="592" spans="1:5" x14ac:dyDescent="0.2">
      <c r="A592" s="23" t="s">
        <v>589</v>
      </c>
      <c r="B592" s="26">
        <v>47289.82</v>
      </c>
      <c r="C592" s="26">
        <v>530101027.63</v>
      </c>
      <c r="D592" s="22"/>
      <c r="E592" s="22"/>
    </row>
    <row r="593" spans="1:5" x14ac:dyDescent="0.2">
      <c r="A593" s="23" t="s">
        <v>590</v>
      </c>
      <c r="B593" s="26">
        <v>47163.67</v>
      </c>
      <c r="C593" s="26">
        <v>536911408.44000006</v>
      </c>
      <c r="D593" s="22"/>
      <c r="E593" s="22"/>
    </row>
    <row r="594" spans="1:5" x14ac:dyDescent="0.2">
      <c r="A594" s="23" t="s">
        <v>591</v>
      </c>
      <c r="B594" s="26">
        <v>47063.6</v>
      </c>
      <c r="C594" s="26">
        <v>531330881.76999998</v>
      </c>
      <c r="D594" s="22"/>
      <c r="E594" s="22"/>
    </row>
    <row r="595" spans="1:5" x14ac:dyDescent="0.2">
      <c r="A595" s="23" t="s">
        <v>592</v>
      </c>
      <c r="B595" s="26">
        <v>47362.93</v>
      </c>
      <c r="C595" s="26">
        <v>539374258.53999996</v>
      </c>
      <c r="D595" s="22"/>
      <c r="E595" s="22"/>
    </row>
    <row r="596" spans="1:5" x14ac:dyDescent="0.2">
      <c r="A596" s="23" t="s">
        <v>593</v>
      </c>
      <c r="B596" s="26">
        <v>47467.58</v>
      </c>
      <c r="C596" s="26">
        <v>542044150.51999998</v>
      </c>
      <c r="D596" s="22"/>
      <c r="E596" s="22"/>
    </row>
    <row r="597" spans="1:5" x14ac:dyDescent="0.2">
      <c r="A597" s="23" t="s">
        <v>594</v>
      </c>
      <c r="B597" s="26">
        <v>47612.59</v>
      </c>
      <c r="C597" s="26">
        <v>544000760.21000004</v>
      </c>
      <c r="D597" s="22"/>
      <c r="E597" s="22"/>
    </row>
    <row r="598" spans="1:5" x14ac:dyDescent="0.2">
      <c r="A598" s="23" t="s">
        <v>595</v>
      </c>
      <c r="B598" s="26">
        <v>47453.74</v>
      </c>
      <c r="C598" s="26">
        <v>543805466.89999998</v>
      </c>
      <c r="D598" s="22"/>
      <c r="E598" s="22"/>
    </row>
    <row r="599" spans="1:5" x14ac:dyDescent="0.2">
      <c r="A599" s="23" t="s">
        <v>596</v>
      </c>
      <c r="B599" s="26">
        <v>47153.41</v>
      </c>
      <c r="C599" s="26">
        <v>540524185.02999997</v>
      </c>
      <c r="D599" s="22"/>
      <c r="E599" s="22"/>
    </row>
    <row r="600" spans="1:5" x14ac:dyDescent="0.2">
      <c r="A600" s="23" t="s">
        <v>597</v>
      </c>
      <c r="B600" s="26">
        <v>47114.71</v>
      </c>
      <c r="C600" s="26">
        <v>540182222.64999998</v>
      </c>
      <c r="D600" s="22"/>
      <c r="E600" s="22"/>
    </row>
    <row r="601" spans="1:5" x14ac:dyDescent="0.2">
      <c r="A601" s="23" t="s">
        <v>598</v>
      </c>
      <c r="B601" s="26">
        <v>46893.91</v>
      </c>
      <c r="C601" s="26">
        <v>537599491.86000001</v>
      </c>
      <c r="D601" s="22"/>
      <c r="E601" s="22"/>
    </row>
    <row r="602" spans="1:5" x14ac:dyDescent="0.2">
      <c r="A602" s="23" t="s">
        <v>599</v>
      </c>
      <c r="B602" s="26">
        <v>46992.22</v>
      </c>
      <c r="C602" s="26">
        <v>539925488.46000004</v>
      </c>
      <c r="D602" s="22"/>
      <c r="E602" s="22"/>
    </row>
    <row r="603" spans="1:5" x14ac:dyDescent="0.2">
      <c r="A603" s="23" t="s">
        <v>600</v>
      </c>
      <c r="B603" s="26">
        <v>46542.66</v>
      </c>
      <c r="C603" s="26">
        <v>535510382.48000002</v>
      </c>
      <c r="D603" s="22"/>
      <c r="E603" s="22"/>
    </row>
    <row r="604" spans="1:5" x14ac:dyDescent="0.2">
      <c r="A604" s="23" t="s">
        <v>601</v>
      </c>
      <c r="B604" s="26">
        <v>46176.72</v>
      </c>
      <c r="C604" s="26">
        <v>531475908.70999998</v>
      </c>
      <c r="D604" s="22"/>
      <c r="E604" s="22"/>
    </row>
    <row r="605" spans="1:5" x14ac:dyDescent="0.2">
      <c r="A605" s="23" t="s">
        <v>602</v>
      </c>
      <c r="B605" s="26">
        <v>45792.77</v>
      </c>
      <c r="C605" s="26">
        <v>528068587.91000003</v>
      </c>
      <c r="D605" s="22"/>
      <c r="E605" s="22"/>
    </row>
    <row r="606" spans="1:5" x14ac:dyDescent="0.2">
      <c r="A606" s="23" t="s">
        <v>603</v>
      </c>
      <c r="B606" s="26">
        <v>45468.04</v>
      </c>
      <c r="C606" s="26">
        <v>525347492.56</v>
      </c>
      <c r="D606" s="22"/>
      <c r="E606" s="22"/>
    </row>
    <row r="607" spans="1:5" x14ac:dyDescent="0.2">
      <c r="A607" s="23" t="s">
        <v>604</v>
      </c>
      <c r="B607" s="26">
        <v>45007.39</v>
      </c>
      <c r="C607" s="26">
        <v>520666092.98000002</v>
      </c>
      <c r="D607" s="22"/>
      <c r="E607" s="22"/>
    </row>
    <row r="608" spans="1:5" x14ac:dyDescent="0.2">
      <c r="A608" s="23" t="s">
        <v>605</v>
      </c>
      <c r="B608" s="26">
        <v>44901.67</v>
      </c>
      <c r="C608" s="26">
        <v>519866456.11000001</v>
      </c>
      <c r="D608" s="22"/>
      <c r="E608" s="22"/>
    </row>
    <row r="609" spans="1:5" x14ac:dyDescent="0.2">
      <c r="A609" s="23" t="s">
        <v>606</v>
      </c>
      <c r="B609" s="26">
        <v>45256.04</v>
      </c>
      <c r="C609" s="26">
        <v>524890244.32999998</v>
      </c>
      <c r="D609" s="22"/>
      <c r="E609" s="22"/>
    </row>
    <row r="610" spans="1:5" x14ac:dyDescent="0.2">
      <c r="A610" s="23" t="s">
        <v>607</v>
      </c>
      <c r="B610" s="26">
        <v>45077.22</v>
      </c>
      <c r="C610" s="26">
        <v>522979478.50999999</v>
      </c>
      <c r="D610" s="22"/>
      <c r="E610" s="22"/>
    </row>
    <row r="611" spans="1:5" x14ac:dyDescent="0.2">
      <c r="A611" s="23" t="s">
        <v>608</v>
      </c>
      <c r="B611" s="26">
        <v>45199.93</v>
      </c>
      <c r="C611" s="26">
        <v>524825875.44999999</v>
      </c>
      <c r="D611" s="22"/>
      <c r="E611" s="22"/>
    </row>
    <row r="612" spans="1:5" x14ac:dyDescent="0.2">
      <c r="A612" s="23" t="s">
        <v>609</v>
      </c>
      <c r="B612" s="26">
        <v>45025.87</v>
      </c>
      <c r="C612" s="26">
        <v>523537191.33999997</v>
      </c>
      <c r="D612" s="22"/>
      <c r="E612" s="22"/>
    </row>
    <row r="613" spans="1:5" x14ac:dyDescent="0.2">
      <c r="A613" s="23" t="s">
        <v>610</v>
      </c>
      <c r="B613" s="26">
        <v>44997.06</v>
      </c>
      <c r="C613" s="26">
        <v>523005742.26999998</v>
      </c>
      <c r="D613" s="22"/>
      <c r="E613" s="22"/>
    </row>
    <row r="614" spans="1:5" x14ac:dyDescent="0.2">
      <c r="A614" s="23" t="s">
        <v>611</v>
      </c>
      <c r="B614" s="26">
        <v>45232.19</v>
      </c>
      <c r="C614" s="26">
        <v>527103401.11000001</v>
      </c>
      <c r="D614" s="22"/>
      <c r="E614" s="22"/>
    </row>
    <row r="615" spans="1:5" x14ac:dyDescent="0.2">
      <c r="A615" s="23" t="s">
        <v>612</v>
      </c>
      <c r="B615" s="26">
        <v>45471.8</v>
      </c>
      <c r="C615" s="26">
        <v>530410447.44999999</v>
      </c>
      <c r="D615" s="22"/>
      <c r="E615" s="22"/>
    </row>
    <row r="616" spans="1:5" x14ac:dyDescent="0.2">
      <c r="A616" s="23" t="s">
        <v>613</v>
      </c>
      <c r="B616" s="26">
        <v>45208.77</v>
      </c>
      <c r="C616" s="26">
        <v>530025600.41000003</v>
      </c>
      <c r="D616" s="22"/>
      <c r="E616" s="22"/>
    </row>
    <row r="617" spans="1:5" x14ac:dyDescent="0.2">
      <c r="A617" s="23" t="s">
        <v>614</v>
      </c>
      <c r="B617" s="26">
        <v>45022.32</v>
      </c>
      <c r="C617" s="26">
        <v>528083954.56999999</v>
      </c>
      <c r="D617" s="22"/>
      <c r="E617" s="22"/>
    </row>
    <row r="618" spans="1:5" x14ac:dyDescent="0.2">
      <c r="A618" s="23" t="s">
        <v>615</v>
      </c>
      <c r="B618" s="26">
        <v>45590.400000000001</v>
      </c>
      <c r="C618" s="26">
        <v>534262826.32999998</v>
      </c>
      <c r="D618" s="22"/>
      <c r="E618" s="22"/>
    </row>
    <row r="619" spans="1:5" x14ac:dyDescent="0.2">
      <c r="A619" s="23" t="s">
        <v>616</v>
      </c>
      <c r="B619" s="26">
        <v>45558.28</v>
      </c>
      <c r="C619" s="26">
        <v>535281011.74000001</v>
      </c>
      <c r="D619" s="22"/>
      <c r="E619" s="22"/>
    </row>
    <row r="620" spans="1:5" x14ac:dyDescent="0.2">
      <c r="A620" s="23" t="s">
        <v>617</v>
      </c>
      <c r="B620" s="26">
        <v>45910.29</v>
      </c>
      <c r="C620" s="26">
        <v>540045272.54999995</v>
      </c>
      <c r="D620" s="22"/>
      <c r="E620" s="22"/>
    </row>
    <row r="621" spans="1:5" x14ac:dyDescent="0.2">
      <c r="A621" s="23" t="s">
        <v>618</v>
      </c>
      <c r="B621" s="26">
        <v>45984.88</v>
      </c>
      <c r="C621" s="26">
        <v>543407724.39999998</v>
      </c>
      <c r="D621" s="22"/>
      <c r="E621" s="22"/>
    </row>
    <row r="622" spans="1:5" x14ac:dyDescent="0.2">
      <c r="A622" s="23" t="s">
        <v>619</v>
      </c>
      <c r="B622" s="26">
        <v>45490.5</v>
      </c>
      <c r="C622" s="26">
        <v>537831053.74000001</v>
      </c>
      <c r="D622" s="22"/>
      <c r="E622" s="22"/>
    </row>
    <row r="623" spans="1:5" x14ac:dyDescent="0.2">
      <c r="A623" s="23" t="s">
        <v>620</v>
      </c>
      <c r="B623" s="26">
        <v>45688.79</v>
      </c>
      <c r="C623" s="26">
        <v>540207203.15999997</v>
      </c>
      <c r="D623" s="22"/>
      <c r="E623" s="22"/>
    </row>
    <row r="624" spans="1:5" x14ac:dyDescent="0.2">
      <c r="A624" s="23" t="s">
        <v>621</v>
      </c>
      <c r="B624" s="26">
        <v>46078.9</v>
      </c>
      <c r="C624" s="26">
        <v>545199328.15999997</v>
      </c>
      <c r="D624" s="22"/>
      <c r="E624" s="22"/>
    </row>
    <row r="625" spans="1:5" x14ac:dyDescent="0.2">
      <c r="A625" s="23" t="s">
        <v>622</v>
      </c>
      <c r="B625" s="26">
        <v>46150.79</v>
      </c>
      <c r="C625" s="26">
        <v>547321792.28999996</v>
      </c>
      <c r="D625" s="22"/>
      <c r="E625" s="22"/>
    </row>
    <row r="626" spans="1:5" x14ac:dyDescent="0.2">
      <c r="A626" s="23" t="s">
        <v>623</v>
      </c>
      <c r="B626" s="26">
        <v>46321.05</v>
      </c>
      <c r="C626" s="26">
        <v>550767096.92999995</v>
      </c>
      <c r="D626" s="22"/>
      <c r="E626" s="22"/>
    </row>
    <row r="627" spans="1:5" x14ac:dyDescent="0.2">
      <c r="A627" s="23" t="s">
        <v>624</v>
      </c>
      <c r="B627" s="26">
        <v>46298.239999999998</v>
      </c>
      <c r="C627" s="26">
        <v>550894868.96000004</v>
      </c>
      <c r="D627" s="22"/>
      <c r="E627" s="22"/>
    </row>
    <row r="628" spans="1:5" x14ac:dyDescent="0.2">
      <c r="A628" s="23" t="s">
        <v>625</v>
      </c>
      <c r="B628" s="26">
        <v>46535.53</v>
      </c>
      <c r="C628" s="26">
        <v>554150583.84000003</v>
      </c>
      <c r="D628" s="22"/>
      <c r="E628" s="22"/>
    </row>
    <row r="629" spans="1:5" x14ac:dyDescent="0.2">
      <c r="A629" s="23" t="s">
        <v>626</v>
      </c>
      <c r="B629" s="26">
        <v>46467.43</v>
      </c>
      <c r="C629" s="26">
        <v>553385935.60000002</v>
      </c>
      <c r="D629" s="22"/>
      <c r="E629" s="22"/>
    </row>
    <row r="630" spans="1:5" x14ac:dyDescent="0.2">
      <c r="A630" s="23" t="s">
        <v>627</v>
      </c>
      <c r="B630" s="26">
        <v>46008.3</v>
      </c>
      <c r="C630" s="26">
        <v>548247790.79999995</v>
      </c>
      <c r="D630" s="22"/>
      <c r="E630" s="22"/>
    </row>
    <row r="631" spans="1:5" x14ac:dyDescent="0.2">
      <c r="A631" s="23" t="s">
        <v>628</v>
      </c>
      <c r="B631" s="26">
        <v>46127.9</v>
      </c>
      <c r="C631" s="26">
        <v>549947472.62</v>
      </c>
      <c r="D631" s="22"/>
      <c r="E631" s="22"/>
    </row>
    <row r="632" spans="1:5" x14ac:dyDescent="0.2">
      <c r="A632" s="23" t="s">
        <v>629</v>
      </c>
      <c r="B632" s="26">
        <v>46314.77</v>
      </c>
      <c r="C632" s="26">
        <v>553476624.64999998</v>
      </c>
      <c r="D632" s="22"/>
      <c r="E632" s="22"/>
    </row>
    <row r="633" spans="1:5" x14ac:dyDescent="0.2">
      <c r="A633" s="23" t="s">
        <v>630</v>
      </c>
      <c r="B633" s="26">
        <v>46514.6</v>
      </c>
      <c r="C633" s="26">
        <v>556065189.60000002</v>
      </c>
      <c r="D633" s="22"/>
      <c r="E633" s="22"/>
    </row>
    <row r="634" spans="1:5" x14ac:dyDescent="0.2">
      <c r="A634" s="23" t="s">
        <v>631</v>
      </c>
      <c r="B634" s="26">
        <v>46501.1</v>
      </c>
      <c r="C634" s="26">
        <v>558311001.89999998</v>
      </c>
      <c r="D634" s="22"/>
      <c r="E634" s="22"/>
    </row>
    <row r="635" spans="1:5" x14ac:dyDescent="0.2">
      <c r="A635" s="23" t="s">
        <v>632</v>
      </c>
      <c r="B635" s="26">
        <v>46416.91</v>
      </c>
      <c r="C635" s="26">
        <v>558049649.39999998</v>
      </c>
      <c r="D635" s="22"/>
      <c r="E635" s="22"/>
    </row>
    <row r="636" spans="1:5" x14ac:dyDescent="0.2">
      <c r="A636" s="23" t="s">
        <v>633</v>
      </c>
      <c r="B636" s="26">
        <v>46193.919999999998</v>
      </c>
      <c r="C636" s="26">
        <v>555643437.78999996</v>
      </c>
      <c r="D636" s="22"/>
      <c r="E636" s="22"/>
    </row>
    <row r="637" spans="1:5" x14ac:dyDescent="0.2">
      <c r="A637" s="23" t="s">
        <v>634</v>
      </c>
      <c r="B637" s="26">
        <v>46309.27</v>
      </c>
      <c r="C637" s="26">
        <v>557009818.90999997</v>
      </c>
      <c r="D637" s="22"/>
      <c r="E637" s="22"/>
    </row>
    <row r="638" spans="1:5" x14ac:dyDescent="0.2">
      <c r="A638" s="23" t="s">
        <v>635</v>
      </c>
      <c r="B638" s="26">
        <v>46432.97</v>
      </c>
      <c r="C638" s="26">
        <v>558237454.85000002</v>
      </c>
      <c r="D638" s="22"/>
      <c r="E638" s="22"/>
    </row>
    <row r="639" spans="1:5" x14ac:dyDescent="0.2">
      <c r="A639" s="23" t="s">
        <v>636</v>
      </c>
      <c r="B639" s="26">
        <v>46571.45</v>
      </c>
      <c r="C639" s="26">
        <v>560194281.79999995</v>
      </c>
      <c r="D639" s="22"/>
      <c r="E639" s="22"/>
    </row>
    <row r="640" spans="1:5" x14ac:dyDescent="0.2">
      <c r="A640" s="23" t="s">
        <v>637</v>
      </c>
      <c r="B640" s="26">
        <v>46633.45</v>
      </c>
      <c r="C640" s="26">
        <v>561041183.90999997</v>
      </c>
      <c r="D640" s="22"/>
      <c r="E640" s="22"/>
    </row>
    <row r="641" spans="1:5" x14ac:dyDescent="0.2">
      <c r="A641" s="23" t="s">
        <v>638</v>
      </c>
      <c r="B641" s="26">
        <v>46560.36</v>
      </c>
      <c r="C641" s="26">
        <v>561797754.67999995</v>
      </c>
      <c r="D641" s="22"/>
      <c r="E641" s="22"/>
    </row>
    <row r="642" spans="1:5" x14ac:dyDescent="0.2">
      <c r="A642" s="23" t="s">
        <v>639</v>
      </c>
      <c r="B642" s="26">
        <v>46385.53</v>
      </c>
      <c r="C642" s="26">
        <v>560855872.75999999</v>
      </c>
      <c r="D642" s="22"/>
      <c r="E642" s="22"/>
    </row>
    <row r="643" spans="1:5" x14ac:dyDescent="0.2">
      <c r="A643" s="23" t="s">
        <v>640</v>
      </c>
      <c r="B643" s="26">
        <v>46114.95</v>
      </c>
      <c r="C643" s="26">
        <v>558348365.75999999</v>
      </c>
      <c r="D643" s="22"/>
      <c r="E643" s="22"/>
    </row>
    <row r="644" spans="1:5" x14ac:dyDescent="0.2">
      <c r="A644" s="23" t="s">
        <v>641</v>
      </c>
      <c r="B644" s="26">
        <v>45659.74</v>
      </c>
      <c r="C644" s="26">
        <v>553282475.79999995</v>
      </c>
      <c r="D644" s="22"/>
      <c r="E644" s="22"/>
    </row>
    <row r="645" spans="1:5" x14ac:dyDescent="0.2">
      <c r="A645" s="23" t="s">
        <v>642</v>
      </c>
      <c r="B645" s="26">
        <v>45004.03</v>
      </c>
      <c r="C645" s="26">
        <v>545309710.32000005</v>
      </c>
      <c r="D645" s="22"/>
      <c r="E645" s="22"/>
    </row>
    <row r="646" spans="1:5" x14ac:dyDescent="0.2">
      <c r="A646" s="23" t="s">
        <v>643</v>
      </c>
      <c r="B646" s="26">
        <v>45213.97</v>
      </c>
      <c r="C646" s="26">
        <v>547880284.03999996</v>
      </c>
      <c r="D646" s="22"/>
      <c r="E646" s="22"/>
    </row>
    <row r="647" spans="1:5" x14ac:dyDescent="0.2">
      <c r="A647" s="23" t="s">
        <v>644</v>
      </c>
      <c r="B647" s="26">
        <v>45259.13</v>
      </c>
      <c r="C647" s="26">
        <v>548225744.75999999</v>
      </c>
      <c r="D647" s="22"/>
      <c r="E647" s="22"/>
    </row>
    <row r="648" spans="1:5" x14ac:dyDescent="0.2">
      <c r="A648" s="23" t="s">
        <v>645</v>
      </c>
      <c r="B648" s="26">
        <v>45436.41</v>
      </c>
      <c r="C648" s="26">
        <v>552354986.59000003</v>
      </c>
      <c r="D648" s="22"/>
      <c r="E648" s="22"/>
    </row>
    <row r="649" spans="1:5" x14ac:dyDescent="0.2">
      <c r="A649" s="23" t="s">
        <v>646</v>
      </c>
      <c r="B649" s="26">
        <v>45894.69</v>
      </c>
      <c r="C649" s="26">
        <v>559832213.12</v>
      </c>
      <c r="D649" s="22"/>
      <c r="E649" s="22"/>
    </row>
    <row r="650" spans="1:5" x14ac:dyDescent="0.2">
      <c r="A650" s="23" t="s">
        <v>647</v>
      </c>
      <c r="B650" s="26">
        <v>45883.75</v>
      </c>
      <c r="C650" s="26">
        <v>560676080.10000002</v>
      </c>
      <c r="D650" s="22"/>
      <c r="E650" s="22"/>
    </row>
    <row r="651" spans="1:5" x14ac:dyDescent="0.2">
      <c r="A651" s="23" t="s">
        <v>648</v>
      </c>
      <c r="B651" s="26">
        <v>45900.26</v>
      </c>
      <c r="C651" s="26">
        <v>560799251.38</v>
      </c>
      <c r="D651" s="22"/>
      <c r="E651" s="22"/>
    </row>
    <row r="652" spans="1:5" x14ac:dyDescent="0.2">
      <c r="A652" s="23" t="s">
        <v>649</v>
      </c>
      <c r="B652" s="26">
        <v>45875.67</v>
      </c>
      <c r="C652" s="26">
        <v>560646553.26999998</v>
      </c>
      <c r="D652" s="22"/>
      <c r="E652" s="22"/>
    </row>
    <row r="653" spans="1:5" x14ac:dyDescent="0.2">
      <c r="A653" s="23" t="s">
        <v>650</v>
      </c>
      <c r="B653" s="26">
        <v>45982.85</v>
      </c>
      <c r="C653" s="26">
        <v>563195522.57000005</v>
      </c>
      <c r="D653" s="22"/>
      <c r="E653" s="22"/>
    </row>
    <row r="654" spans="1:5" x14ac:dyDescent="0.2">
      <c r="A654" s="23" t="s">
        <v>651</v>
      </c>
      <c r="B654" s="26">
        <v>45693.25</v>
      </c>
      <c r="C654" s="26">
        <v>561314298.08000004</v>
      </c>
      <c r="D654" s="22"/>
      <c r="E654" s="22"/>
    </row>
    <row r="655" spans="1:5" x14ac:dyDescent="0.2">
      <c r="A655" s="23" t="s">
        <v>652</v>
      </c>
      <c r="B655" s="26">
        <v>45482.879999999997</v>
      </c>
      <c r="C655" s="26">
        <v>559290205.34000003</v>
      </c>
      <c r="D655" s="22"/>
      <c r="E655" s="22"/>
    </row>
    <row r="656" spans="1:5" x14ac:dyDescent="0.2">
      <c r="A656" s="23" t="s">
        <v>653</v>
      </c>
      <c r="B656" s="26">
        <v>45302.32</v>
      </c>
      <c r="C656" s="26">
        <v>557524285.04999995</v>
      </c>
      <c r="D656" s="22"/>
      <c r="E656" s="22"/>
    </row>
    <row r="657" spans="1:5" x14ac:dyDescent="0.2">
      <c r="A657" s="23" t="s">
        <v>654</v>
      </c>
      <c r="B657" s="26">
        <v>45134.7</v>
      </c>
      <c r="C657" s="26">
        <v>556008923.37</v>
      </c>
      <c r="D657" s="22"/>
      <c r="E657" s="22"/>
    </row>
    <row r="658" spans="1:5" x14ac:dyDescent="0.2">
      <c r="A658" s="23" t="s">
        <v>655</v>
      </c>
      <c r="B658" s="26">
        <v>45022.58</v>
      </c>
      <c r="C658" s="26">
        <v>554588255.38999999</v>
      </c>
      <c r="D658" s="22"/>
      <c r="E658" s="22"/>
    </row>
    <row r="659" spans="1:5" x14ac:dyDescent="0.2">
      <c r="A659" s="23" t="s">
        <v>656</v>
      </c>
      <c r="B659" s="26">
        <v>44777.31</v>
      </c>
      <c r="C659" s="26">
        <v>551948353.60000002</v>
      </c>
      <c r="D659" s="22"/>
      <c r="E659" s="22"/>
    </row>
    <row r="660" spans="1:5" x14ac:dyDescent="0.2">
      <c r="A660" s="23" t="s">
        <v>657</v>
      </c>
      <c r="B660" s="26">
        <v>44465.41</v>
      </c>
      <c r="C660" s="26">
        <v>545344907.09000003</v>
      </c>
      <c r="D660" s="22"/>
      <c r="E660" s="22"/>
    </row>
    <row r="661" spans="1:5" x14ac:dyDescent="0.2">
      <c r="A661" s="23" t="s">
        <v>658</v>
      </c>
      <c r="B661" s="26">
        <v>44324.08</v>
      </c>
      <c r="C661" s="26">
        <v>544018596.38</v>
      </c>
      <c r="D661" s="22"/>
      <c r="E661" s="22"/>
    </row>
    <row r="662" spans="1:5" x14ac:dyDescent="0.2">
      <c r="A662" s="23" t="s">
        <v>659</v>
      </c>
      <c r="B662" s="26">
        <v>43891.8</v>
      </c>
      <c r="C662" s="26">
        <v>540175540.98000002</v>
      </c>
      <c r="D662" s="22"/>
      <c r="E662" s="22"/>
    </row>
    <row r="663" spans="1:5" x14ac:dyDescent="0.2">
      <c r="A663" s="23" t="s">
        <v>660</v>
      </c>
      <c r="B663" s="26">
        <v>43678.19</v>
      </c>
      <c r="C663" s="26">
        <v>536983750.45000005</v>
      </c>
      <c r="D663" s="22"/>
      <c r="E663" s="22"/>
    </row>
    <row r="664" spans="1:5" x14ac:dyDescent="0.2">
      <c r="A664" s="23" t="s">
        <v>661</v>
      </c>
      <c r="B664" s="26">
        <v>44045.22</v>
      </c>
      <c r="C664" s="26">
        <v>542001741.92999995</v>
      </c>
      <c r="D664" s="22"/>
      <c r="E664" s="22"/>
    </row>
    <row r="665" spans="1:5" x14ac:dyDescent="0.2">
      <c r="A665" s="23" t="s">
        <v>662</v>
      </c>
      <c r="B665" s="26">
        <v>44389.15</v>
      </c>
      <c r="C665" s="26">
        <v>549162231.75999999</v>
      </c>
      <c r="D665" s="22"/>
      <c r="E665" s="22"/>
    </row>
    <row r="666" spans="1:5" x14ac:dyDescent="0.2">
      <c r="A666" s="23" t="s">
        <v>663</v>
      </c>
      <c r="B666" s="26">
        <v>44433.45</v>
      </c>
      <c r="C666" s="26">
        <v>550706508.04999995</v>
      </c>
      <c r="D666" s="22"/>
      <c r="E666" s="22"/>
    </row>
    <row r="667" spans="1:5" x14ac:dyDescent="0.2">
      <c r="A667" s="23" t="s">
        <v>664</v>
      </c>
      <c r="B667" s="26">
        <v>44395.040000000001</v>
      </c>
      <c r="C667" s="26">
        <v>550356510.61000001</v>
      </c>
      <c r="D667" s="22"/>
      <c r="E667" s="22"/>
    </row>
    <row r="668" spans="1:5" x14ac:dyDescent="0.2">
      <c r="A668" s="23" t="s">
        <v>665</v>
      </c>
      <c r="B668" s="26">
        <v>44414.41</v>
      </c>
      <c r="C668" s="26">
        <v>550698841.91999996</v>
      </c>
      <c r="D668" s="22"/>
      <c r="E668" s="22"/>
    </row>
    <row r="669" spans="1:5" x14ac:dyDescent="0.2">
      <c r="A669" s="23" t="s">
        <v>666</v>
      </c>
      <c r="B669" s="26">
        <v>44355.86</v>
      </c>
      <c r="C669" s="26">
        <v>550457862.80999994</v>
      </c>
      <c r="D669" s="22"/>
      <c r="E669" s="22"/>
    </row>
    <row r="670" spans="1:5" x14ac:dyDescent="0.2">
      <c r="A670" s="23" t="s">
        <v>667</v>
      </c>
      <c r="B670" s="26">
        <v>43961.5</v>
      </c>
      <c r="C670" s="26">
        <v>545541396.44000006</v>
      </c>
      <c r="D670" s="22"/>
      <c r="E670" s="22"/>
    </row>
    <row r="671" spans="1:5" x14ac:dyDescent="0.2">
      <c r="A671" s="23" t="s">
        <v>668</v>
      </c>
      <c r="B671" s="26">
        <v>44068.09</v>
      </c>
      <c r="C671" s="26">
        <v>547136222.77999997</v>
      </c>
      <c r="D671" s="22"/>
      <c r="E671" s="22"/>
    </row>
    <row r="672" spans="1:5" x14ac:dyDescent="0.2">
      <c r="A672" s="23" t="s">
        <v>669</v>
      </c>
      <c r="B672" s="26">
        <v>44541.62</v>
      </c>
      <c r="C672" s="26">
        <v>553895360.74000001</v>
      </c>
      <c r="D672" s="22"/>
      <c r="E672" s="22"/>
    </row>
    <row r="673" spans="1:5" x14ac:dyDescent="0.2">
      <c r="A673" s="23" t="s">
        <v>670</v>
      </c>
      <c r="B673" s="26">
        <v>44691.49</v>
      </c>
      <c r="C673" s="26">
        <v>555901394.53999996</v>
      </c>
      <c r="D673" s="22"/>
      <c r="E673" s="22"/>
    </row>
    <row r="674" spans="1:5" x14ac:dyDescent="0.2">
      <c r="A674" s="23" t="s">
        <v>671</v>
      </c>
      <c r="B674" s="26">
        <v>44851.6</v>
      </c>
      <c r="C674" s="26">
        <v>558356274.42999995</v>
      </c>
      <c r="D674" s="22"/>
      <c r="E674" s="22"/>
    </row>
    <row r="675" spans="1:5" x14ac:dyDescent="0.2">
      <c r="A675" s="23" t="s">
        <v>672</v>
      </c>
      <c r="B675" s="26">
        <v>44742.25</v>
      </c>
      <c r="C675" s="26">
        <v>557806041.50999999</v>
      </c>
      <c r="D675" s="22"/>
      <c r="E675" s="22"/>
    </row>
    <row r="676" spans="1:5" x14ac:dyDescent="0.2">
      <c r="A676" s="23" t="s">
        <v>673</v>
      </c>
      <c r="B676" s="26">
        <v>44714.81</v>
      </c>
      <c r="C676" s="26">
        <v>557628350.82000005</v>
      </c>
      <c r="D676" s="22"/>
      <c r="E676" s="22"/>
    </row>
    <row r="677" spans="1:5" x14ac:dyDescent="0.2">
      <c r="A677" s="23" t="s">
        <v>674</v>
      </c>
      <c r="B677" s="26">
        <v>44943.199999999997</v>
      </c>
      <c r="C677" s="26">
        <v>563895131.34000003</v>
      </c>
      <c r="D677" s="22"/>
      <c r="E677" s="22"/>
    </row>
    <row r="678" spans="1:5" x14ac:dyDescent="0.2">
      <c r="A678" s="23" t="s">
        <v>675</v>
      </c>
      <c r="B678" s="26">
        <v>45214.96</v>
      </c>
      <c r="C678" s="26">
        <v>568452251.25</v>
      </c>
      <c r="D678" s="22"/>
      <c r="E678" s="22"/>
    </row>
    <row r="679" spans="1:5" x14ac:dyDescent="0.2">
      <c r="A679" s="23" t="s">
        <v>676</v>
      </c>
      <c r="B679" s="26">
        <v>45522.41</v>
      </c>
      <c r="C679" s="26">
        <v>572224840.50999999</v>
      </c>
      <c r="D679" s="22"/>
      <c r="E679" s="22"/>
    </row>
    <row r="680" spans="1:5" x14ac:dyDescent="0.2">
      <c r="A680" s="23" t="s">
        <v>677</v>
      </c>
      <c r="B680" s="26">
        <v>45595.65</v>
      </c>
      <c r="C680" s="26">
        <v>574664338.69000006</v>
      </c>
      <c r="D680" s="22"/>
      <c r="E680" s="22"/>
    </row>
    <row r="681" spans="1:5" x14ac:dyDescent="0.2">
      <c r="A681" s="23" t="s">
        <v>678</v>
      </c>
      <c r="B681" s="26">
        <v>45727.94</v>
      </c>
      <c r="C681" s="26">
        <v>578876827.83000004</v>
      </c>
      <c r="D681" s="22"/>
      <c r="E681" s="22"/>
    </row>
    <row r="682" spans="1:5" x14ac:dyDescent="0.2">
      <c r="A682" s="23" t="s">
        <v>679</v>
      </c>
      <c r="B682" s="26">
        <v>45838.58</v>
      </c>
      <c r="C682" s="26">
        <v>581090010.55999994</v>
      </c>
      <c r="D682" s="22"/>
      <c r="E682" s="22"/>
    </row>
    <row r="683" spans="1:5" x14ac:dyDescent="0.2">
      <c r="A683" s="23" t="s">
        <v>680</v>
      </c>
      <c r="B683" s="26">
        <v>45940.05</v>
      </c>
      <c r="C683" s="26">
        <v>582981504.38999999</v>
      </c>
      <c r="D683" s="22"/>
      <c r="E683" s="22"/>
    </row>
    <row r="684" spans="1:5" x14ac:dyDescent="0.2">
      <c r="A684" s="23" t="s">
        <v>681</v>
      </c>
      <c r="B684" s="26">
        <v>46087.49</v>
      </c>
      <c r="C684" s="26">
        <v>585992747.21000004</v>
      </c>
      <c r="D684" s="22"/>
      <c r="E684" s="22"/>
    </row>
    <row r="685" spans="1:5" x14ac:dyDescent="0.2">
      <c r="A685" s="23" t="s">
        <v>682</v>
      </c>
      <c r="B685" s="26">
        <v>46312.27</v>
      </c>
      <c r="C685" s="26">
        <v>588811578.59000003</v>
      </c>
      <c r="D685" s="22"/>
      <c r="E685" s="22"/>
    </row>
    <row r="686" spans="1:5" x14ac:dyDescent="0.2">
      <c r="A686" s="23" t="s">
        <v>683</v>
      </c>
      <c r="B686" s="26">
        <v>46125.760000000002</v>
      </c>
      <c r="C686" s="26">
        <v>586643600.80999994</v>
      </c>
      <c r="D686" s="22"/>
      <c r="E686" s="22"/>
    </row>
    <row r="687" spans="1:5" x14ac:dyDescent="0.2">
      <c r="A687" s="23" t="s">
        <v>684</v>
      </c>
      <c r="B687" s="26">
        <v>46090.21</v>
      </c>
      <c r="C687" s="26">
        <v>588524509</v>
      </c>
      <c r="D687" s="22"/>
      <c r="E687" s="22"/>
    </row>
    <row r="688" spans="1:5" x14ac:dyDescent="0.2">
      <c r="A688" s="23" t="s">
        <v>685</v>
      </c>
      <c r="B688" s="26">
        <v>46219.95</v>
      </c>
      <c r="C688" s="26">
        <v>590585270.30999994</v>
      </c>
      <c r="D688" s="22"/>
      <c r="E688" s="22"/>
    </row>
    <row r="689" spans="1:5" x14ac:dyDescent="0.2">
      <c r="A689" s="23" t="s">
        <v>686</v>
      </c>
      <c r="B689" s="26">
        <v>46045.86</v>
      </c>
      <c r="C689" s="26">
        <v>588392637.29999995</v>
      </c>
      <c r="D689" s="22"/>
      <c r="E689" s="22"/>
    </row>
    <row r="690" spans="1:5" x14ac:dyDescent="0.2">
      <c r="A690" s="23" t="s">
        <v>687</v>
      </c>
      <c r="B690" s="26">
        <v>45700.68</v>
      </c>
      <c r="C690" s="26">
        <v>585230500.47000003</v>
      </c>
      <c r="D690" s="22"/>
      <c r="E690" s="22"/>
    </row>
    <row r="691" spans="1:5" x14ac:dyDescent="0.2">
      <c r="A691" s="23" t="s">
        <v>688</v>
      </c>
      <c r="B691" s="26">
        <v>45641.11</v>
      </c>
      <c r="C691" s="26">
        <v>585406543.91999996</v>
      </c>
      <c r="D691" s="22"/>
      <c r="E691" s="22"/>
    </row>
    <row r="692" spans="1:5" x14ac:dyDescent="0.2">
      <c r="A692" s="23" t="s">
        <v>689</v>
      </c>
      <c r="B692" s="26">
        <v>45755.33</v>
      </c>
      <c r="C692" s="26">
        <v>588155967.77999997</v>
      </c>
      <c r="D692" s="22"/>
      <c r="E692" s="22"/>
    </row>
    <row r="693" spans="1:5" x14ac:dyDescent="0.2">
      <c r="A693" s="23" t="s">
        <v>690</v>
      </c>
      <c r="B693" s="26">
        <v>45595.05</v>
      </c>
      <c r="C693" s="26">
        <v>588445380.57000005</v>
      </c>
      <c r="D693" s="22"/>
      <c r="E693" s="22"/>
    </row>
    <row r="694" spans="1:5" x14ac:dyDescent="0.2">
      <c r="A694" s="23" t="s">
        <v>691</v>
      </c>
      <c r="B694" s="26">
        <v>45834.18</v>
      </c>
      <c r="C694" s="26">
        <v>591771306.16999996</v>
      </c>
      <c r="D694" s="22"/>
      <c r="E694" s="22"/>
    </row>
    <row r="695" spans="1:5" x14ac:dyDescent="0.2">
      <c r="A695" s="23" t="s">
        <v>692</v>
      </c>
      <c r="B695" s="26">
        <v>45888.800000000003</v>
      </c>
      <c r="C695" s="26">
        <v>593928789.61000001</v>
      </c>
      <c r="D695" s="22"/>
      <c r="E695" s="22"/>
    </row>
    <row r="696" spans="1:5" x14ac:dyDescent="0.2">
      <c r="A696" s="23" t="s">
        <v>693</v>
      </c>
      <c r="B696" s="26">
        <v>45686.23</v>
      </c>
      <c r="C696" s="26">
        <v>591979512.5</v>
      </c>
      <c r="D696" s="22"/>
      <c r="E696" s="22"/>
    </row>
    <row r="697" spans="1:5" x14ac:dyDescent="0.2">
      <c r="A697" s="23" t="s">
        <v>694</v>
      </c>
      <c r="B697" s="26">
        <v>45615.1</v>
      </c>
      <c r="C697" s="26">
        <v>591408681.27999997</v>
      </c>
      <c r="D697" s="22"/>
      <c r="E697" s="22"/>
    </row>
    <row r="698" spans="1:5" x14ac:dyDescent="0.2">
      <c r="A698" s="23" t="s">
        <v>695</v>
      </c>
      <c r="B698" s="26">
        <v>45812.959999999999</v>
      </c>
      <c r="C698" s="26">
        <v>595218209.13999999</v>
      </c>
      <c r="D698" s="22"/>
      <c r="E698" s="22"/>
    </row>
    <row r="699" spans="1:5" x14ac:dyDescent="0.2">
      <c r="A699" s="23" t="s">
        <v>696</v>
      </c>
      <c r="B699" s="26">
        <v>45756.75</v>
      </c>
      <c r="C699" s="26">
        <v>595925562.86000001</v>
      </c>
      <c r="D699" s="22"/>
      <c r="E699" s="22"/>
    </row>
    <row r="700" spans="1:5" x14ac:dyDescent="0.2">
      <c r="A700" s="23" t="s">
        <v>697</v>
      </c>
      <c r="B700" s="26">
        <v>45704.69</v>
      </c>
      <c r="C700" s="26">
        <v>597028173.57000005</v>
      </c>
      <c r="D700" s="22"/>
      <c r="E700" s="22"/>
    </row>
    <row r="701" spans="1:5" x14ac:dyDescent="0.2">
      <c r="A701" s="23" t="s">
        <v>698</v>
      </c>
      <c r="B701" s="26">
        <v>45556.58</v>
      </c>
      <c r="C701" s="26">
        <v>597444328.67999995</v>
      </c>
      <c r="D701" s="22"/>
      <c r="E701" s="22"/>
    </row>
    <row r="702" spans="1:5" x14ac:dyDescent="0.2">
      <c r="A702" s="23" t="s">
        <v>699</v>
      </c>
      <c r="B702" s="26">
        <v>45567.03</v>
      </c>
      <c r="C702" s="26">
        <v>598057747.84000003</v>
      </c>
      <c r="D702" s="22"/>
      <c r="E702" s="22"/>
    </row>
    <row r="703" spans="1:5" x14ac:dyDescent="0.2">
      <c r="A703" s="23" t="s">
        <v>700</v>
      </c>
      <c r="B703" s="26">
        <v>45441.919999999998</v>
      </c>
      <c r="C703" s="26">
        <v>596959154.50999999</v>
      </c>
      <c r="D703" s="22"/>
      <c r="E703" s="22"/>
    </row>
    <row r="704" spans="1:5" x14ac:dyDescent="0.2">
      <c r="A704" s="23" t="s">
        <v>701</v>
      </c>
      <c r="B704" s="26">
        <v>45499.519999999997</v>
      </c>
      <c r="C704" s="26">
        <v>597715868.58000004</v>
      </c>
      <c r="D704" s="22"/>
      <c r="E704" s="22"/>
    </row>
    <row r="705" spans="1:5" x14ac:dyDescent="0.2">
      <c r="A705" s="23" t="s">
        <v>702</v>
      </c>
      <c r="B705" s="26">
        <v>45304.81</v>
      </c>
      <c r="C705" s="26">
        <v>408925377.39999998</v>
      </c>
      <c r="D705" s="22"/>
      <c r="E705" s="22"/>
    </row>
    <row r="706" spans="1:5" x14ac:dyDescent="0.2">
      <c r="A706" s="23" t="s">
        <v>703</v>
      </c>
      <c r="B706" s="26">
        <v>45359.01</v>
      </c>
      <c r="C706" s="26">
        <v>409130543.02999997</v>
      </c>
      <c r="D706" s="22"/>
      <c r="E706" s="22"/>
    </row>
    <row r="707" spans="1:5" x14ac:dyDescent="0.2">
      <c r="A707" s="23" t="s">
        <v>704</v>
      </c>
      <c r="B707" s="26">
        <v>45333.440000000002</v>
      </c>
      <c r="C707" s="26">
        <v>409043396.17000002</v>
      </c>
      <c r="D707" s="22"/>
      <c r="E707" s="22"/>
    </row>
    <row r="708" spans="1:5" x14ac:dyDescent="0.2">
      <c r="A708" s="23" t="s">
        <v>705</v>
      </c>
      <c r="B708" s="26">
        <v>45105.67</v>
      </c>
      <c r="C708" s="26">
        <v>407025530.58999997</v>
      </c>
      <c r="D708" s="22"/>
      <c r="E708" s="22"/>
    </row>
    <row r="709" spans="1:5" x14ac:dyDescent="0.2">
      <c r="A709" s="23" t="s">
        <v>706</v>
      </c>
      <c r="B709" s="26">
        <v>45089.73</v>
      </c>
      <c r="C709" s="26">
        <v>407939135.88999999</v>
      </c>
      <c r="D709" s="22"/>
      <c r="E709" s="22"/>
    </row>
    <row r="710" spans="1:5" x14ac:dyDescent="0.2">
      <c r="A710" s="23" t="s">
        <v>707</v>
      </c>
      <c r="B710" s="26">
        <v>44867.69</v>
      </c>
      <c r="C710" s="26">
        <v>406186939.41000003</v>
      </c>
      <c r="D710" s="22"/>
      <c r="E710" s="22"/>
    </row>
    <row r="711" spans="1:5" x14ac:dyDescent="0.2">
      <c r="A711" s="23" t="s">
        <v>708</v>
      </c>
      <c r="B711" s="26">
        <v>44571.76</v>
      </c>
      <c r="C711" s="26">
        <v>403522709.25999999</v>
      </c>
      <c r="D711" s="22"/>
      <c r="E711" s="22"/>
    </row>
    <row r="712" spans="1:5" x14ac:dyDescent="0.2">
      <c r="A712" s="23" t="s">
        <v>709</v>
      </c>
      <c r="B712" s="26">
        <v>44349.17</v>
      </c>
      <c r="C712" s="26">
        <v>401036043.68000001</v>
      </c>
      <c r="D712" s="22"/>
      <c r="E712" s="22"/>
    </row>
    <row r="713" spans="1:5" x14ac:dyDescent="0.2">
      <c r="A713" s="23" t="s">
        <v>710</v>
      </c>
      <c r="B713" s="26">
        <v>44443.91</v>
      </c>
      <c r="C713" s="26">
        <v>402118206.20999998</v>
      </c>
      <c r="D713" s="22"/>
      <c r="E713" s="22"/>
    </row>
    <row r="714" spans="1:5" x14ac:dyDescent="0.2">
      <c r="A714" s="23" t="s">
        <v>711</v>
      </c>
      <c r="B714" s="26">
        <v>44799.519999999997</v>
      </c>
      <c r="C714" s="26">
        <v>405555368.37</v>
      </c>
      <c r="D714" s="22"/>
      <c r="E714" s="22"/>
    </row>
    <row r="715" spans="1:5" x14ac:dyDescent="0.2">
      <c r="A715" s="23" t="s">
        <v>712</v>
      </c>
      <c r="B715" s="26">
        <v>44433.63</v>
      </c>
      <c r="C715" s="26">
        <v>402442688.69</v>
      </c>
      <c r="D715" s="22"/>
      <c r="E715" s="22"/>
    </row>
    <row r="716" spans="1:5" x14ac:dyDescent="0.2">
      <c r="A716" s="23" t="s">
        <v>713</v>
      </c>
      <c r="B716" s="26">
        <v>44394.44</v>
      </c>
      <c r="C716" s="26">
        <v>402835897.06</v>
      </c>
      <c r="D716" s="22"/>
      <c r="E716" s="22"/>
    </row>
    <row r="717" spans="1:5" x14ac:dyDescent="0.2">
      <c r="A717" s="23" t="s">
        <v>714</v>
      </c>
      <c r="B717" s="26">
        <v>44365.04</v>
      </c>
      <c r="C717" s="26">
        <v>403071009.49000001</v>
      </c>
      <c r="D717" s="22"/>
      <c r="E717" s="22"/>
    </row>
    <row r="718" spans="1:5" x14ac:dyDescent="0.2">
      <c r="A718" s="23" t="s">
        <v>715</v>
      </c>
      <c r="B718" s="26">
        <v>44148.15</v>
      </c>
      <c r="C718" s="26">
        <v>401472481.31999999</v>
      </c>
      <c r="D718" s="22"/>
      <c r="E718" s="22"/>
    </row>
    <row r="719" spans="1:5" x14ac:dyDescent="0.2">
      <c r="A719" s="23" t="s">
        <v>716</v>
      </c>
      <c r="B719" s="26">
        <v>43967.75</v>
      </c>
      <c r="C719" s="26">
        <v>399856004.98000002</v>
      </c>
      <c r="D719" s="22"/>
      <c r="E719" s="22"/>
    </row>
    <row r="720" spans="1:5" x14ac:dyDescent="0.2">
      <c r="A720" s="23" t="s">
        <v>717</v>
      </c>
      <c r="B720" s="26">
        <v>43658.05</v>
      </c>
      <c r="C720" s="26">
        <v>396670099.94</v>
      </c>
      <c r="D720" s="22"/>
      <c r="E720" s="22"/>
    </row>
    <row r="721" spans="1:5" x14ac:dyDescent="0.2">
      <c r="A721" s="23" t="s">
        <v>718</v>
      </c>
      <c r="B721" s="26">
        <v>43786.77</v>
      </c>
      <c r="C721" s="26">
        <v>398248104.14999998</v>
      </c>
      <c r="D721" s="22"/>
      <c r="E721" s="22"/>
    </row>
    <row r="722" spans="1:5" x14ac:dyDescent="0.2">
      <c r="A722" s="23" t="s">
        <v>719</v>
      </c>
      <c r="B722" s="26">
        <v>43740.63</v>
      </c>
      <c r="C722" s="26">
        <v>399377843.72000003</v>
      </c>
      <c r="D722" s="22"/>
      <c r="E722" s="22"/>
    </row>
    <row r="723" spans="1:5" x14ac:dyDescent="0.2">
      <c r="A723" s="23" t="s">
        <v>720</v>
      </c>
      <c r="B723" s="26">
        <v>43987.21</v>
      </c>
      <c r="C723" s="26">
        <v>401658931.66000003</v>
      </c>
      <c r="D723" s="22"/>
      <c r="E723" s="22"/>
    </row>
    <row r="724" spans="1:5" x14ac:dyDescent="0.2">
      <c r="A724" s="23" t="s">
        <v>721</v>
      </c>
      <c r="B724" s="26">
        <v>43626.59</v>
      </c>
      <c r="C724" s="26">
        <v>398365939.79000002</v>
      </c>
      <c r="D724" s="22"/>
      <c r="E724" s="22"/>
    </row>
    <row r="725" spans="1:5" x14ac:dyDescent="0.2">
      <c r="A725" s="23" t="s">
        <v>722</v>
      </c>
      <c r="B725" s="26">
        <v>43458.91</v>
      </c>
      <c r="C725" s="26">
        <v>397106859.24000001</v>
      </c>
      <c r="D725" s="22"/>
      <c r="E725" s="22"/>
    </row>
    <row r="726" spans="1:5" x14ac:dyDescent="0.2">
      <c r="A726" s="23" t="s">
        <v>723</v>
      </c>
      <c r="B726" s="26">
        <v>42944.89</v>
      </c>
      <c r="C726" s="26">
        <v>394133608.41000003</v>
      </c>
      <c r="D726" s="22"/>
      <c r="E726" s="22"/>
    </row>
    <row r="727" spans="1:5" x14ac:dyDescent="0.2">
      <c r="A727" s="23" t="s">
        <v>724</v>
      </c>
      <c r="B727" s="26">
        <v>42239.25</v>
      </c>
      <c r="C727" s="26">
        <v>387805670.73000002</v>
      </c>
      <c r="D727" s="22"/>
      <c r="E727" s="22"/>
    </row>
    <row r="728" spans="1:5" x14ac:dyDescent="0.2">
      <c r="A728" s="23" t="s">
        <v>725</v>
      </c>
      <c r="B728" s="26">
        <v>41712.410000000003</v>
      </c>
      <c r="C728" s="26">
        <v>384926268.77999997</v>
      </c>
      <c r="D728" s="22"/>
      <c r="E728" s="22"/>
    </row>
    <row r="729" spans="1:5" x14ac:dyDescent="0.2">
      <c r="A729" s="23" t="s">
        <v>726</v>
      </c>
      <c r="B729" s="26">
        <v>41738.28</v>
      </c>
      <c r="C729" s="26">
        <v>384670982.49000001</v>
      </c>
      <c r="D729" s="22"/>
      <c r="E729" s="22"/>
    </row>
    <row r="730" spans="1:5" x14ac:dyDescent="0.2">
      <c r="A730" s="23" t="s">
        <v>727</v>
      </c>
      <c r="B730" s="26">
        <v>41764.5</v>
      </c>
      <c r="C730" s="26">
        <v>385034331.12</v>
      </c>
      <c r="D730" s="22"/>
      <c r="E730" s="22"/>
    </row>
    <row r="731" spans="1:5" x14ac:dyDescent="0.2">
      <c r="A731" s="23" t="s">
        <v>728</v>
      </c>
      <c r="B731" s="26">
        <v>41194.75</v>
      </c>
      <c r="C731" s="26">
        <v>380979070.64999998</v>
      </c>
      <c r="D731" s="22"/>
      <c r="E731" s="22"/>
    </row>
    <row r="732" spans="1:5" x14ac:dyDescent="0.2">
      <c r="A732" s="23" t="s">
        <v>729</v>
      </c>
      <c r="B732" s="26">
        <v>41311.089999999997</v>
      </c>
      <c r="C732" s="26">
        <v>385127659.44999999</v>
      </c>
      <c r="D732" s="22"/>
      <c r="E732" s="22"/>
    </row>
    <row r="733" spans="1:5" x14ac:dyDescent="0.2">
      <c r="A733" s="23" t="s">
        <v>730</v>
      </c>
      <c r="B733" s="26">
        <v>41769.360000000001</v>
      </c>
      <c r="C733" s="26">
        <v>390005564.44</v>
      </c>
      <c r="D733" s="22"/>
      <c r="E733" s="22"/>
    </row>
    <row r="734" spans="1:5" x14ac:dyDescent="0.2">
      <c r="A734" s="23" t="s">
        <v>731</v>
      </c>
      <c r="B734" s="26">
        <v>42102.13</v>
      </c>
      <c r="C734" s="26">
        <v>393460044.38</v>
      </c>
      <c r="D734" s="22"/>
      <c r="E734" s="22"/>
    </row>
    <row r="735" spans="1:5" x14ac:dyDescent="0.2">
      <c r="A735" s="23" t="s">
        <v>732</v>
      </c>
      <c r="B735" s="26">
        <v>42139.53</v>
      </c>
      <c r="C735" s="26">
        <v>393615913.29000002</v>
      </c>
      <c r="D735" s="22"/>
      <c r="E735" s="22"/>
    </row>
    <row r="736" spans="1:5" x14ac:dyDescent="0.2">
      <c r="A736" s="23" t="s">
        <v>733</v>
      </c>
      <c r="B736" s="26">
        <v>42320.72</v>
      </c>
      <c r="C736" s="26">
        <v>397600651.49000001</v>
      </c>
      <c r="D736" s="22"/>
      <c r="E736" s="22"/>
    </row>
    <row r="737" spans="1:5" x14ac:dyDescent="0.2">
      <c r="A737" s="23" t="s">
        <v>734</v>
      </c>
      <c r="B737" s="26">
        <v>42425.120000000003</v>
      </c>
      <c r="C737" s="26">
        <v>398898669.00999999</v>
      </c>
      <c r="D737" s="22"/>
      <c r="E737" s="22"/>
    </row>
    <row r="738" spans="1:5" x14ac:dyDescent="0.2">
      <c r="A738" s="23" t="s">
        <v>735</v>
      </c>
      <c r="B738" s="26">
        <v>41897.629999999997</v>
      </c>
      <c r="C738" s="26">
        <v>392456730.14999998</v>
      </c>
      <c r="D738" s="22"/>
      <c r="E738" s="22"/>
    </row>
    <row r="739" spans="1:5" x14ac:dyDescent="0.2">
      <c r="A739" s="23" t="s">
        <v>736</v>
      </c>
      <c r="B739" s="26">
        <v>41658.53</v>
      </c>
      <c r="C739" s="26">
        <v>390268535.82999998</v>
      </c>
      <c r="D739" s="22"/>
      <c r="E739" s="22"/>
    </row>
    <row r="740" spans="1:5" x14ac:dyDescent="0.2">
      <c r="A740" s="23" t="s">
        <v>737</v>
      </c>
      <c r="B740" s="26">
        <v>42036.15</v>
      </c>
      <c r="C740" s="26">
        <v>394087546.93000001</v>
      </c>
      <c r="D740" s="22"/>
      <c r="E740" s="22"/>
    </row>
    <row r="741" spans="1:5" x14ac:dyDescent="0.2">
      <c r="A741" s="23" t="s">
        <v>738</v>
      </c>
      <c r="B741" s="26">
        <v>42452.24</v>
      </c>
      <c r="C741" s="26">
        <v>398165868.52999997</v>
      </c>
      <c r="D741" s="22"/>
      <c r="E741" s="22"/>
    </row>
    <row r="742" spans="1:5" x14ac:dyDescent="0.2">
      <c r="A742" s="23" t="s">
        <v>739</v>
      </c>
      <c r="B742" s="26">
        <v>42826.66</v>
      </c>
      <c r="C742" s="26">
        <v>401710671.16000003</v>
      </c>
      <c r="D742" s="22"/>
      <c r="E742" s="22"/>
    </row>
    <row r="743" spans="1:5" x14ac:dyDescent="0.2">
      <c r="A743" s="23" t="s">
        <v>740</v>
      </c>
      <c r="B743" s="26">
        <v>42748.480000000003</v>
      </c>
      <c r="C743" s="26">
        <v>400431750.38999999</v>
      </c>
      <c r="D743" s="22"/>
      <c r="E743" s="22"/>
    </row>
    <row r="744" spans="1:5" x14ac:dyDescent="0.2">
      <c r="A744" s="23" t="s">
        <v>741</v>
      </c>
      <c r="B744" s="26">
        <v>42410.13</v>
      </c>
      <c r="C744" s="26">
        <v>398665342.20999998</v>
      </c>
      <c r="D744" s="22"/>
      <c r="E744" s="22"/>
    </row>
    <row r="745" spans="1:5" x14ac:dyDescent="0.2">
      <c r="A745" s="23" t="s">
        <v>742</v>
      </c>
      <c r="B745" s="26">
        <v>42394.48</v>
      </c>
      <c r="C745" s="26">
        <v>398258821.20999998</v>
      </c>
      <c r="D745" s="22"/>
      <c r="E745" s="22"/>
    </row>
    <row r="746" spans="1:5" x14ac:dyDescent="0.2">
      <c r="A746" s="23" t="s">
        <v>743</v>
      </c>
      <c r="B746" s="26">
        <v>42721.08</v>
      </c>
      <c r="C746" s="26">
        <v>401284955.88999999</v>
      </c>
      <c r="D746" s="22"/>
      <c r="E746" s="22"/>
    </row>
    <row r="747" spans="1:5" x14ac:dyDescent="0.2">
      <c r="A747" s="23" t="s">
        <v>744</v>
      </c>
      <c r="B747" s="26">
        <v>43115.67</v>
      </c>
      <c r="C747" s="26">
        <v>405293326.26999998</v>
      </c>
      <c r="D747" s="22"/>
      <c r="E747" s="22"/>
    </row>
    <row r="748" spans="1:5" x14ac:dyDescent="0.2">
      <c r="A748" s="23" t="s">
        <v>745</v>
      </c>
      <c r="B748" s="26">
        <v>43036.52</v>
      </c>
      <c r="C748" s="26">
        <v>405943212.50999999</v>
      </c>
      <c r="D748" s="22"/>
      <c r="E748" s="22"/>
    </row>
    <row r="749" spans="1:5" x14ac:dyDescent="0.2">
      <c r="A749" s="23" t="s">
        <v>746</v>
      </c>
      <c r="B749" s="26">
        <v>42958.62</v>
      </c>
      <c r="C749" s="26">
        <v>405259368.89999998</v>
      </c>
      <c r="D749" s="22"/>
      <c r="E749" s="22"/>
    </row>
    <row r="750" spans="1:5" x14ac:dyDescent="0.2">
      <c r="A750" s="23" t="s">
        <v>747</v>
      </c>
      <c r="B750" s="26">
        <v>43010.2</v>
      </c>
      <c r="C750" s="26">
        <v>405528521.60000002</v>
      </c>
      <c r="D750" s="22"/>
      <c r="E750" s="22"/>
    </row>
    <row r="751" spans="1:5" x14ac:dyDescent="0.2">
      <c r="A751" s="23" t="s">
        <v>748</v>
      </c>
      <c r="B751" s="26">
        <v>42716.37</v>
      </c>
      <c r="C751" s="26">
        <v>402208547.70999998</v>
      </c>
      <c r="D751" s="22"/>
      <c r="E751" s="22"/>
    </row>
    <row r="752" spans="1:5" x14ac:dyDescent="0.2">
      <c r="A752" s="23" t="s">
        <v>749</v>
      </c>
      <c r="B752" s="26">
        <v>42499.57</v>
      </c>
      <c r="C752" s="26">
        <v>400866426.04000002</v>
      </c>
      <c r="D752" s="22"/>
      <c r="E752" s="22"/>
    </row>
    <row r="753" spans="1:5" x14ac:dyDescent="0.2">
      <c r="A753" s="23" t="s">
        <v>750</v>
      </c>
      <c r="B753" s="26">
        <v>42651.040000000001</v>
      </c>
      <c r="C753" s="26">
        <v>402342485.80000001</v>
      </c>
      <c r="D753" s="22"/>
      <c r="E753" s="22"/>
    </row>
    <row r="754" spans="1:5" x14ac:dyDescent="0.2">
      <c r="A754" s="23" t="s">
        <v>751</v>
      </c>
      <c r="B754" s="26">
        <v>42703.09</v>
      </c>
      <c r="C754" s="26">
        <v>403365875.86000001</v>
      </c>
      <c r="D754" s="22"/>
      <c r="E754" s="22"/>
    </row>
    <row r="755" spans="1:5" x14ac:dyDescent="0.2">
      <c r="A755" s="23" t="s">
        <v>752</v>
      </c>
      <c r="B755" s="26">
        <v>42182.83</v>
      </c>
      <c r="C755" s="26">
        <v>398571522.13</v>
      </c>
      <c r="D755" s="22"/>
      <c r="E755" s="22"/>
    </row>
    <row r="756" spans="1:5" x14ac:dyDescent="0.2">
      <c r="A756" s="23" t="s">
        <v>753</v>
      </c>
      <c r="B756" s="26">
        <v>42128.83</v>
      </c>
      <c r="C756" s="26">
        <v>398164730.82999998</v>
      </c>
      <c r="D756" s="22"/>
      <c r="E756" s="22"/>
    </row>
    <row r="757" spans="1:5" x14ac:dyDescent="0.2">
      <c r="A757" s="23" t="s">
        <v>754</v>
      </c>
      <c r="B757" s="26">
        <v>41774.720000000001</v>
      </c>
      <c r="C757" s="26">
        <v>394590199.88999999</v>
      </c>
      <c r="D757" s="22"/>
      <c r="E757" s="22"/>
    </row>
    <row r="758" spans="1:5" x14ac:dyDescent="0.2">
      <c r="A758" s="23" t="s">
        <v>755</v>
      </c>
      <c r="B758" s="26">
        <v>42126.63</v>
      </c>
      <c r="C758" s="26">
        <v>397901609.82999998</v>
      </c>
      <c r="D758" s="22"/>
      <c r="E758" s="22"/>
    </row>
    <row r="759" spans="1:5" x14ac:dyDescent="0.2">
      <c r="A759" s="23" t="s">
        <v>756</v>
      </c>
      <c r="B759" s="26">
        <v>42315.79</v>
      </c>
      <c r="C759" s="26">
        <v>399731274.58999997</v>
      </c>
      <c r="D759" s="22"/>
      <c r="E759" s="22"/>
    </row>
    <row r="760" spans="1:5" x14ac:dyDescent="0.2">
      <c r="A760" s="23" t="s">
        <v>757</v>
      </c>
      <c r="B760" s="26">
        <v>41635.589999999997</v>
      </c>
      <c r="C760" s="26">
        <v>393806799.00999999</v>
      </c>
      <c r="D760" s="22"/>
      <c r="E760" s="22"/>
    </row>
    <row r="761" spans="1:5" x14ac:dyDescent="0.2">
      <c r="A761" s="23" t="s">
        <v>758</v>
      </c>
      <c r="B761" s="26">
        <v>40736.15</v>
      </c>
      <c r="C761" s="26">
        <v>386105893.95999998</v>
      </c>
      <c r="D761" s="22"/>
      <c r="E761" s="22"/>
    </row>
    <row r="762" spans="1:5" x14ac:dyDescent="0.2">
      <c r="A762" s="23" t="s">
        <v>759</v>
      </c>
      <c r="B762" s="26">
        <v>39743.800000000003</v>
      </c>
      <c r="C762" s="26">
        <v>376872816.77999997</v>
      </c>
      <c r="D762" s="22"/>
      <c r="E762" s="22"/>
    </row>
    <row r="763" spans="1:5" x14ac:dyDescent="0.2">
      <c r="A763" s="23" t="s">
        <v>760</v>
      </c>
      <c r="B763" s="26">
        <v>40751.57</v>
      </c>
      <c r="C763" s="26">
        <v>387455259.24000001</v>
      </c>
      <c r="D763" s="22"/>
      <c r="E763" s="22"/>
    </row>
    <row r="764" spans="1:5" x14ac:dyDescent="0.2">
      <c r="A764" s="23" t="s">
        <v>761</v>
      </c>
      <c r="B764" s="26">
        <v>41246.92</v>
      </c>
      <c r="C764" s="26">
        <v>392475790.32999998</v>
      </c>
      <c r="D764" s="22"/>
      <c r="E764" s="22"/>
    </row>
    <row r="765" spans="1:5" x14ac:dyDescent="0.2">
      <c r="A765" s="23" t="s">
        <v>762</v>
      </c>
      <c r="B765" s="26">
        <v>41881.08</v>
      </c>
      <c r="C765" s="26">
        <v>398492998.82999998</v>
      </c>
      <c r="D765" s="22"/>
      <c r="E765" s="22"/>
    </row>
    <row r="766" spans="1:5" x14ac:dyDescent="0.2">
      <c r="A766" s="23" t="s">
        <v>763</v>
      </c>
      <c r="B766" s="26">
        <v>42366.35</v>
      </c>
      <c r="C766" s="26">
        <v>403334491.99000001</v>
      </c>
      <c r="D766" s="22"/>
      <c r="E766" s="22"/>
    </row>
    <row r="767" spans="1:5" x14ac:dyDescent="0.2">
      <c r="A767" s="23" t="s">
        <v>764</v>
      </c>
      <c r="B767" s="26">
        <v>42357.54</v>
      </c>
      <c r="C767" s="26">
        <v>403952154.00999999</v>
      </c>
      <c r="D767" s="22"/>
      <c r="E767" s="22"/>
    </row>
    <row r="768" spans="1:5" x14ac:dyDescent="0.2">
      <c r="A768" s="23" t="s">
        <v>765</v>
      </c>
      <c r="B768" s="26">
        <v>42566.559999999998</v>
      </c>
      <c r="C768" s="26">
        <v>405899876.49000001</v>
      </c>
      <c r="D768" s="22"/>
      <c r="E768" s="22"/>
    </row>
    <row r="769" spans="1:5" x14ac:dyDescent="0.2">
      <c r="A769" s="23" t="s">
        <v>766</v>
      </c>
      <c r="B769" s="26">
        <v>42411.55</v>
      </c>
      <c r="C769" s="26">
        <v>404494002.89999998</v>
      </c>
      <c r="D769" s="22"/>
      <c r="E769" s="22"/>
    </row>
    <row r="770" spans="1:5" x14ac:dyDescent="0.2">
      <c r="A770" s="23" t="s">
        <v>767</v>
      </c>
      <c r="B770" s="26">
        <v>42202.96</v>
      </c>
      <c r="C770" s="26">
        <v>402773031.07999998</v>
      </c>
      <c r="D770" s="22"/>
      <c r="E770" s="22"/>
    </row>
    <row r="771" spans="1:5" x14ac:dyDescent="0.2">
      <c r="A771" s="23" t="s">
        <v>768</v>
      </c>
      <c r="B771" s="26">
        <v>44539.8</v>
      </c>
      <c r="C771" s="26">
        <v>426063591.98000002</v>
      </c>
      <c r="D771" s="22"/>
      <c r="E771" s="22"/>
    </row>
    <row r="772" spans="1:5" x14ac:dyDescent="0.2">
      <c r="A772" s="23" t="s">
        <v>769</v>
      </c>
      <c r="B772" s="26">
        <v>44865.61</v>
      </c>
      <c r="C772" s="26">
        <v>429098966.88999999</v>
      </c>
      <c r="D772" s="22"/>
      <c r="E772" s="22"/>
    </row>
    <row r="773" spans="1:5" x14ac:dyDescent="0.2">
      <c r="A773" s="23" t="s">
        <v>770</v>
      </c>
      <c r="B773" s="26">
        <v>45215.33</v>
      </c>
      <c r="C773" s="26">
        <v>434720041.55000001</v>
      </c>
      <c r="D773" s="22"/>
      <c r="E773" s="22"/>
    </row>
    <row r="774" spans="1:5" x14ac:dyDescent="0.2">
      <c r="A774" s="23" t="s">
        <v>771</v>
      </c>
      <c r="B774" s="26">
        <v>45263.55</v>
      </c>
      <c r="C774" s="26">
        <v>435183574.72000003</v>
      </c>
      <c r="D774" s="22"/>
      <c r="E774" s="22"/>
    </row>
    <row r="775" spans="1:5" x14ac:dyDescent="0.2">
      <c r="A775" s="23" t="s">
        <v>772</v>
      </c>
      <c r="B775" s="26">
        <v>45320.9</v>
      </c>
      <c r="C775" s="26">
        <v>436949138.98000002</v>
      </c>
      <c r="D775" s="22"/>
      <c r="E775" s="22"/>
    </row>
    <row r="776" spans="1:5" x14ac:dyDescent="0.2">
      <c r="A776" s="23" t="s">
        <v>773</v>
      </c>
      <c r="B776" s="26">
        <v>45332.09</v>
      </c>
      <c r="C776" s="26">
        <v>437007428.94</v>
      </c>
      <c r="D776" s="22"/>
      <c r="E776" s="22"/>
    </row>
    <row r="777" spans="1:5" x14ac:dyDescent="0.2">
      <c r="A777" s="23" t="s">
        <v>774</v>
      </c>
      <c r="B777" s="26">
        <v>45178.21</v>
      </c>
      <c r="C777" s="26">
        <v>435891104.69999999</v>
      </c>
      <c r="D777" s="22"/>
      <c r="E777" s="22"/>
    </row>
    <row r="778" spans="1:5" x14ac:dyDescent="0.2">
      <c r="A778" s="23" t="s">
        <v>775</v>
      </c>
      <c r="B778" s="26">
        <v>45409.63</v>
      </c>
      <c r="C778" s="26">
        <v>439638040.06999999</v>
      </c>
      <c r="D778" s="22"/>
      <c r="E778" s="22"/>
    </row>
    <row r="779" spans="1:5" x14ac:dyDescent="0.2">
      <c r="A779" s="23" t="s">
        <v>776</v>
      </c>
      <c r="B779" s="26">
        <v>45713.61</v>
      </c>
      <c r="C779" s="26">
        <v>442708894.13</v>
      </c>
      <c r="D779" s="22"/>
      <c r="E779" s="22"/>
    </row>
    <row r="780" spans="1:5" x14ac:dyDescent="0.2">
      <c r="A780" s="23" t="s">
        <v>777</v>
      </c>
      <c r="B780" s="26">
        <v>45722.61</v>
      </c>
      <c r="C780" s="26">
        <v>443187673.00999999</v>
      </c>
      <c r="D780" s="22"/>
      <c r="E780" s="22"/>
    </row>
    <row r="781" spans="1:5" x14ac:dyDescent="0.2">
      <c r="A781" s="23" t="s">
        <v>778</v>
      </c>
      <c r="B781" s="26">
        <v>45375.61</v>
      </c>
      <c r="C781" s="26">
        <v>442884955.70999998</v>
      </c>
      <c r="D781" s="22"/>
      <c r="E781" s="22"/>
    </row>
    <row r="782" spans="1:5" x14ac:dyDescent="0.2">
      <c r="A782" s="23" t="s">
        <v>779</v>
      </c>
      <c r="B782" s="26">
        <v>45329.23</v>
      </c>
      <c r="C782" s="26">
        <v>443548016.83999997</v>
      </c>
      <c r="D782" s="22"/>
      <c r="E782" s="22"/>
    </row>
    <row r="783" spans="1:5" x14ac:dyDescent="0.2">
      <c r="A783" s="23" t="s">
        <v>780</v>
      </c>
      <c r="B783" s="26">
        <v>45376.01</v>
      </c>
      <c r="C783" s="26">
        <v>444337392.39999998</v>
      </c>
      <c r="D783" s="22"/>
      <c r="E783" s="22"/>
    </row>
    <row r="784" spans="1:5" x14ac:dyDescent="0.2">
      <c r="A784" s="23" t="s">
        <v>781</v>
      </c>
      <c r="B784" s="26">
        <v>45064.85</v>
      </c>
      <c r="C784" s="26">
        <v>441692581.02999997</v>
      </c>
      <c r="D784" s="22"/>
      <c r="E784" s="22"/>
    </row>
    <row r="785" spans="1:5" x14ac:dyDescent="0.2">
      <c r="A785" s="23" t="s">
        <v>782</v>
      </c>
      <c r="B785" s="26">
        <v>45003.09</v>
      </c>
      <c r="C785" s="26">
        <v>441087355.25999999</v>
      </c>
      <c r="D785" s="22"/>
      <c r="E785" s="22"/>
    </row>
    <row r="786" spans="1:5" x14ac:dyDescent="0.2">
      <c r="A786" s="23" t="s">
        <v>783</v>
      </c>
      <c r="B786" s="26">
        <v>44923.13</v>
      </c>
      <c r="C786" s="26">
        <v>440244300.48000002</v>
      </c>
      <c r="D786" s="22"/>
      <c r="E786" s="22"/>
    </row>
    <row r="787" spans="1:5" x14ac:dyDescent="0.2">
      <c r="A787" s="23" t="s">
        <v>784</v>
      </c>
      <c r="B787" s="26">
        <v>44754.17</v>
      </c>
      <c r="C787" s="26">
        <v>438835164.08999997</v>
      </c>
      <c r="D787" s="22"/>
      <c r="E787" s="22"/>
    </row>
    <row r="788" spans="1:5" x14ac:dyDescent="0.2">
      <c r="A788" s="23" t="s">
        <v>785</v>
      </c>
      <c r="B788" s="26">
        <v>44572.79</v>
      </c>
      <c r="C788" s="26">
        <v>437633075.81999999</v>
      </c>
      <c r="D788" s="22"/>
      <c r="E788" s="22"/>
    </row>
    <row r="789" spans="1:5" x14ac:dyDescent="0.2">
      <c r="A789" s="23" t="s">
        <v>786</v>
      </c>
      <c r="B789" s="26">
        <v>44330.67</v>
      </c>
      <c r="C789" s="26">
        <v>435275200.31999999</v>
      </c>
      <c r="D789" s="22"/>
      <c r="E789" s="22"/>
    </row>
    <row r="790" spans="1:5" x14ac:dyDescent="0.2">
      <c r="A790" s="23" t="s">
        <v>787</v>
      </c>
      <c r="B790" s="26">
        <v>44569.48</v>
      </c>
      <c r="C790" s="26">
        <v>437849881.94999999</v>
      </c>
      <c r="D790" s="22"/>
      <c r="E790" s="22"/>
    </row>
    <row r="791" spans="1:5" x14ac:dyDescent="0.2">
      <c r="A791" s="23" t="s">
        <v>788</v>
      </c>
      <c r="B791" s="26">
        <v>44670.37</v>
      </c>
      <c r="C791" s="26">
        <v>439766607.48000002</v>
      </c>
      <c r="D791" s="22"/>
      <c r="E791" s="22"/>
    </row>
    <row r="792" spans="1:5" x14ac:dyDescent="0.2">
      <c r="A792" s="23" t="s">
        <v>789</v>
      </c>
      <c r="B792" s="26">
        <v>44575.35</v>
      </c>
      <c r="C792" s="26">
        <v>438941779.04000002</v>
      </c>
      <c r="D792" s="22"/>
      <c r="E792" s="22"/>
    </row>
    <row r="793" spans="1:5" x14ac:dyDescent="0.2">
      <c r="A793" s="23" t="s">
        <v>790</v>
      </c>
      <c r="B793" s="26">
        <v>44910.04</v>
      </c>
      <c r="C793" s="26">
        <v>444400658.81999999</v>
      </c>
      <c r="D793" s="22"/>
      <c r="E793" s="22"/>
    </row>
    <row r="794" spans="1:5" x14ac:dyDescent="0.2">
      <c r="A794" s="23" t="s">
        <v>791</v>
      </c>
      <c r="B794" s="26">
        <v>45029.58</v>
      </c>
      <c r="C794" s="26">
        <v>445734350.88999999</v>
      </c>
      <c r="D794" s="22"/>
      <c r="E794" s="22"/>
    </row>
    <row r="795" spans="1:5" x14ac:dyDescent="0.2">
      <c r="A795" s="23" t="s">
        <v>792</v>
      </c>
      <c r="B795" s="26">
        <v>45098.06</v>
      </c>
      <c r="C795" s="26">
        <v>446586213.38</v>
      </c>
      <c r="D795" s="22"/>
      <c r="E795" s="22"/>
    </row>
    <row r="796" spans="1:5" x14ac:dyDescent="0.2">
      <c r="A796" s="23" t="s">
        <v>793</v>
      </c>
      <c r="B796" s="26">
        <v>45305.85</v>
      </c>
      <c r="C796" s="26">
        <v>448629084.57999998</v>
      </c>
      <c r="D796" s="22"/>
      <c r="E796" s="22"/>
    </row>
    <row r="797" spans="1:5" x14ac:dyDescent="0.2">
      <c r="A797" s="23" t="s">
        <v>794</v>
      </c>
      <c r="B797" s="26">
        <v>45509.96</v>
      </c>
      <c r="C797" s="26">
        <v>451271391.26999998</v>
      </c>
      <c r="D797" s="22"/>
      <c r="E797" s="22"/>
    </row>
    <row r="798" spans="1:5" x14ac:dyDescent="0.2">
      <c r="A798" s="23" t="s">
        <v>795</v>
      </c>
      <c r="B798" s="26">
        <v>45482.86</v>
      </c>
      <c r="C798" s="26">
        <v>451202416.48000002</v>
      </c>
      <c r="D798" s="22"/>
      <c r="E798" s="22"/>
    </row>
    <row r="799" spans="1:5" x14ac:dyDescent="0.2">
      <c r="A799" s="23" t="s">
        <v>796</v>
      </c>
      <c r="B799" s="26">
        <v>45466.7</v>
      </c>
      <c r="C799" s="26">
        <v>450663171.26999998</v>
      </c>
      <c r="D799" s="22"/>
      <c r="E799" s="22"/>
    </row>
    <row r="800" spans="1:5" x14ac:dyDescent="0.2">
      <c r="A800" s="23" t="s">
        <v>797</v>
      </c>
      <c r="B800" s="26">
        <v>45123.71</v>
      </c>
      <c r="C800" s="26">
        <v>447497078.31999999</v>
      </c>
      <c r="D800" s="22"/>
      <c r="E800" s="22"/>
    </row>
    <row r="801" spans="1:5" x14ac:dyDescent="0.2">
      <c r="A801" s="23" t="s">
        <v>798</v>
      </c>
      <c r="B801" s="26">
        <v>45045.55</v>
      </c>
      <c r="C801" s="26">
        <v>446773890.05000001</v>
      </c>
      <c r="D801" s="22"/>
      <c r="E801" s="22"/>
    </row>
    <row r="802" spans="1:5" x14ac:dyDescent="0.2">
      <c r="A802" s="23" t="s">
        <v>799</v>
      </c>
      <c r="B802" s="26">
        <v>45000.01</v>
      </c>
      <c r="C802" s="26">
        <v>447030455.49000001</v>
      </c>
      <c r="D802" s="22"/>
      <c r="E802" s="22"/>
    </row>
    <row r="803" spans="1:5" x14ac:dyDescent="0.2">
      <c r="A803" s="23" t="s">
        <v>800</v>
      </c>
      <c r="B803" s="26">
        <v>44878.55</v>
      </c>
      <c r="C803" s="26">
        <v>446508497.57999998</v>
      </c>
      <c r="D803" s="22"/>
      <c r="E803" s="22"/>
    </row>
    <row r="804" spans="1:5" x14ac:dyDescent="0.2">
      <c r="A804" s="23" t="s">
        <v>801</v>
      </c>
      <c r="B804" s="26">
        <v>44780.31</v>
      </c>
      <c r="C804" s="26">
        <v>446952884.20999998</v>
      </c>
      <c r="D804" s="22"/>
      <c r="E804" s="22"/>
    </row>
    <row r="805" spans="1:5" x14ac:dyDescent="0.2">
      <c r="A805" s="23" t="s">
        <v>802</v>
      </c>
      <c r="B805" s="26">
        <v>44882.65</v>
      </c>
      <c r="C805" s="26">
        <v>448036899.87</v>
      </c>
      <c r="D805" s="22"/>
      <c r="E805" s="22"/>
    </row>
    <row r="806" spans="1:5" x14ac:dyDescent="0.2">
      <c r="A806" s="23" t="s">
        <v>803</v>
      </c>
      <c r="B806" s="26">
        <v>44702.21</v>
      </c>
      <c r="C806" s="26">
        <v>446733604.20999998</v>
      </c>
      <c r="D806" s="22"/>
      <c r="E806" s="22"/>
    </row>
    <row r="807" spans="1:5" x14ac:dyDescent="0.2">
      <c r="A807" s="23" t="s">
        <v>804</v>
      </c>
      <c r="B807" s="26">
        <v>44667.87</v>
      </c>
      <c r="C807" s="26">
        <v>446390445.08999997</v>
      </c>
      <c r="D807" s="22"/>
      <c r="E807" s="22"/>
    </row>
    <row r="808" spans="1:5" x14ac:dyDescent="0.2">
      <c r="A808" s="23" t="s">
        <v>805</v>
      </c>
      <c r="B808" s="26">
        <v>44898.21</v>
      </c>
      <c r="C808" s="26">
        <v>448910910.27999997</v>
      </c>
      <c r="D808" s="22"/>
      <c r="E808" s="22"/>
    </row>
    <row r="809" spans="1:5" x14ac:dyDescent="0.2">
      <c r="A809" s="23" t="s">
        <v>806</v>
      </c>
      <c r="B809" s="26">
        <v>44873.05</v>
      </c>
      <c r="C809" s="26">
        <v>448793910.76999998</v>
      </c>
      <c r="D809" s="22"/>
      <c r="E809" s="22"/>
    </row>
    <row r="810" spans="1:5" x14ac:dyDescent="0.2">
      <c r="A810" s="23" t="s">
        <v>807</v>
      </c>
      <c r="B810" s="26">
        <v>44790.720000000001</v>
      </c>
      <c r="C810" s="26">
        <v>450043716.81999999</v>
      </c>
      <c r="D810" s="22"/>
      <c r="E810" s="22"/>
    </row>
    <row r="811" spans="1:5" x14ac:dyDescent="0.2">
      <c r="A811" s="23" t="s">
        <v>808</v>
      </c>
      <c r="B811" s="26">
        <v>44696.52</v>
      </c>
      <c r="C811" s="26">
        <v>449465760.08999997</v>
      </c>
      <c r="D811" s="22"/>
      <c r="E811" s="22"/>
    </row>
    <row r="812" spans="1:5" x14ac:dyDescent="0.2">
      <c r="A812" s="23" t="s">
        <v>809</v>
      </c>
      <c r="B812" s="26">
        <v>44777.36</v>
      </c>
      <c r="C812" s="26">
        <v>450331246.29000002</v>
      </c>
      <c r="D812" s="22"/>
      <c r="E812" s="22"/>
    </row>
    <row r="813" spans="1:5" x14ac:dyDescent="0.2">
      <c r="A813" s="23" t="s">
        <v>810</v>
      </c>
      <c r="B813" s="26">
        <v>44834.16</v>
      </c>
      <c r="C813" s="26">
        <v>451394439.08999997</v>
      </c>
      <c r="D813" s="22"/>
      <c r="E813" s="22"/>
    </row>
    <row r="814" spans="1:5" x14ac:dyDescent="0.2">
      <c r="A814" s="23" t="s">
        <v>811</v>
      </c>
      <c r="B814" s="26">
        <v>44850.400000000001</v>
      </c>
      <c r="C814" s="26">
        <v>451560039.13999999</v>
      </c>
      <c r="D814" s="22"/>
      <c r="E814" s="22"/>
    </row>
    <row r="815" spans="1:5" x14ac:dyDescent="0.2">
      <c r="A815" s="23" t="s">
        <v>812</v>
      </c>
      <c r="B815" s="26">
        <v>44740.09</v>
      </c>
      <c r="C815" s="26">
        <v>451448967.91000003</v>
      </c>
      <c r="D815" s="22"/>
      <c r="E815" s="22"/>
    </row>
    <row r="816" spans="1:5" x14ac:dyDescent="0.2">
      <c r="A816" s="23" t="s">
        <v>813</v>
      </c>
      <c r="B816" s="26">
        <v>44748.54</v>
      </c>
      <c r="C816" s="26">
        <v>452696920.04000002</v>
      </c>
      <c r="D816" s="22"/>
      <c r="E816" s="22"/>
    </row>
    <row r="817" spans="1:5" x14ac:dyDescent="0.2">
      <c r="A817" s="23" t="s">
        <v>814</v>
      </c>
      <c r="B817" s="26">
        <v>44424.639999999999</v>
      </c>
      <c r="C817" s="26">
        <v>450026804.17000002</v>
      </c>
      <c r="D817" s="22"/>
      <c r="E817" s="22"/>
    </row>
    <row r="818" spans="1:5" x14ac:dyDescent="0.2">
      <c r="A818" s="23" t="s">
        <v>815</v>
      </c>
      <c r="B818" s="26">
        <v>44345.06</v>
      </c>
      <c r="C818" s="26">
        <v>449284256.68000001</v>
      </c>
      <c r="D818" s="22"/>
      <c r="E818" s="22"/>
    </row>
    <row r="819" spans="1:5" x14ac:dyDescent="0.2">
      <c r="A819" s="23" t="s">
        <v>816</v>
      </c>
      <c r="B819" s="26">
        <v>44067.4</v>
      </c>
      <c r="C819" s="26">
        <v>445768566.94999999</v>
      </c>
      <c r="D819" s="22"/>
      <c r="E819" s="22"/>
    </row>
    <row r="820" spans="1:5" x14ac:dyDescent="0.2">
      <c r="A820" s="23" t="s">
        <v>817</v>
      </c>
      <c r="B820" s="26">
        <v>44035.27</v>
      </c>
      <c r="C820" s="26">
        <v>445528870.26999998</v>
      </c>
      <c r="D820" s="22"/>
      <c r="E820" s="22"/>
    </row>
    <row r="821" spans="1:5" x14ac:dyDescent="0.2">
      <c r="A821" s="23" t="s">
        <v>818</v>
      </c>
      <c r="B821" s="26">
        <v>43938.18</v>
      </c>
      <c r="C821" s="26">
        <v>444545101.95999998</v>
      </c>
      <c r="D821" s="22"/>
      <c r="E821" s="22"/>
    </row>
    <row r="822" spans="1:5" x14ac:dyDescent="0.2">
      <c r="A822" s="23" t="s">
        <v>819</v>
      </c>
      <c r="B822" s="26">
        <v>44194.21</v>
      </c>
      <c r="C822" s="26">
        <v>447389622.48000002</v>
      </c>
      <c r="D822" s="22"/>
      <c r="E822" s="22"/>
    </row>
    <row r="823" spans="1:5" x14ac:dyDescent="0.2">
      <c r="A823" s="23" t="s">
        <v>820</v>
      </c>
      <c r="B823" s="26">
        <v>44305.93</v>
      </c>
      <c r="C823" s="26">
        <v>448843470.63</v>
      </c>
      <c r="D823" s="22"/>
      <c r="E823" s="22"/>
    </row>
    <row r="824" spans="1:5" x14ac:dyDescent="0.2">
      <c r="A824" s="23" t="s">
        <v>821</v>
      </c>
      <c r="B824" s="26">
        <v>44299.34</v>
      </c>
      <c r="C824" s="26">
        <v>450114266.61000001</v>
      </c>
      <c r="D824" s="22"/>
      <c r="E824" s="22"/>
    </row>
    <row r="825" spans="1:5" x14ac:dyDescent="0.2">
      <c r="A825" s="23" t="s">
        <v>822</v>
      </c>
      <c r="B825" s="26">
        <v>44055.45</v>
      </c>
      <c r="C825" s="26">
        <v>448507821.74000001</v>
      </c>
      <c r="D825" s="22"/>
      <c r="E825" s="22"/>
    </row>
    <row r="826" spans="1:5" x14ac:dyDescent="0.2">
      <c r="A826" s="23" t="s">
        <v>823</v>
      </c>
      <c r="B826" s="26">
        <v>43957.279999999999</v>
      </c>
      <c r="C826" s="26">
        <v>447673189.04000002</v>
      </c>
      <c r="D826" s="22"/>
      <c r="E826" s="22"/>
    </row>
    <row r="827" spans="1:5" x14ac:dyDescent="0.2">
      <c r="A827" s="23" t="s">
        <v>824</v>
      </c>
      <c r="B827" s="26">
        <v>43933.39</v>
      </c>
      <c r="C827" s="26">
        <v>447901458.74000001</v>
      </c>
      <c r="D827" s="22"/>
      <c r="E827" s="22"/>
    </row>
    <row r="828" spans="1:5" x14ac:dyDescent="0.2">
      <c r="A828" s="23" t="s">
        <v>825</v>
      </c>
      <c r="B828" s="26">
        <v>44147.06</v>
      </c>
      <c r="C828" s="26">
        <v>450968655.11000001</v>
      </c>
      <c r="D828" s="22"/>
      <c r="E828" s="22"/>
    </row>
    <row r="829" spans="1:5" x14ac:dyDescent="0.2">
      <c r="A829" s="23" t="s">
        <v>826</v>
      </c>
      <c r="B829" s="26">
        <v>44433.78</v>
      </c>
      <c r="C829" s="26">
        <v>454799128.27999997</v>
      </c>
      <c r="D829" s="22"/>
      <c r="E829" s="22"/>
    </row>
    <row r="830" spans="1:5" x14ac:dyDescent="0.2">
      <c r="A830" s="23" t="s">
        <v>827</v>
      </c>
      <c r="B830" s="26">
        <v>44424.42</v>
      </c>
      <c r="C830" s="26">
        <v>455521839.01999998</v>
      </c>
      <c r="D830" s="22"/>
      <c r="E830" s="22"/>
    </row>
    <row r="831" spans="1:5" x14ac:dyDescent="0.2">
      <c r="A831" s="23" t="s">
        <v>828</v>
      </c>
      <c r="B831" s="26">
        <v>44353.2</v>
      </c>
      <c r="C831" s="26">
        <v>455823528.16000003</v>
      </c>
      <c r="D831" s="22"/>
      <c r="E831" s="22"/>
    </row>
    <row r="832" spans="1:5" x14ac:dyDescent="0.2">
      <c r="A832" s="23" t="s">
        <v>829</v>
      </c>
      <c r="B832" s="26">
        <v>44414.59</v>
      </c>
      <c r="C832" s="26">
        <v>460095145.39999998</v>
      </c>
      <c r="D832" s="22"/>
      <c r="E832" s="22"/>
    </row>
    <row r="833" spans="1:5" x14ac:dyDescent="0.2">
      <c r="A833" s="23" t="s">
        <v>830</v>
      </c>
      <c r="B833" s="26">
        <v>44514.44</v>
      </c>
      <c r="C833" s="26">
        <v>461026316.52999997</v>
      </c>
      <c r="D833" s="22"/>
      <c r="E833" s="22"/>
    </row>
    <row r="834" spans="1:5" x14ac:dyDescent="0.2">
      <c r="A834" s="23" t="s">
        <v>831</v>
      </c>
      <c r="B834" s="26">
        <v>44751.9</v>
      </c>
      <c r="C834" s="26">
        <v>464765709.05000001</v>
      </c>
      <c r="D834" s="22"/>
      <c r="E834" s="22"/>
    </row>
    <row r="835" spans="1:5" x14ac:dyDescent="0.2">
      <c r="A835" s="23" t="s">
        <v>832</v>
      </c>
      <c r="B835" s="26">
        <v>44752.639999999999</v>
      </c>
      <c r="C835" s="26">
        <v>464904535.79000002</v>
      </c>
      <c r="D835" s="22"/>
      <c r="E835" s="22"/>
    </row>
    <row r="836" spans="1:5" x14ac:dyDescent="0.2">
      <c r="A836" s="23" t="s">
        <v>833</v>
      </c>
      <c r="B836" s="26">
        <v>44683.44</v>
      </c>
      <c r="C836" s="26">
        <v>464147190.76999998</v>
      </c>
      <c r="D836" s="22"/>
      <c r="E836" s="22"/>
    </row>
    <row r="837" spans="1:5" x14ac:dyDescent="0.2">
      <c r="A837" s="23" t="s">
        <v>834</v>
      </c>
      <c r="B837" s="26">
        <v>44744.41</v>
      </c>
      <c r="C837" s="26">
        <v>464296692.45999998</v>
      </c>
      <c r="D837" s="22"/>
      <c r="E837" s="22"/>
    </row>
    <row r="838" spans="1:5" x14ac:dyDescent="0.2">
      <c r="A838" s="23" t="s">
        <v>835</v>
      </c>
      <c r="B838" s="26">
        <v>44859.6</v>
      </c>
      <c r="C838" s="26">
        <v>467486353.93000001</v>
      </c>
      <c r="D838" s="22"/>
      <c r="E838" s="22"/>
    </row>
    <row r="839" spans="1:5" x14ac:dyDescent="0.2">
      <c r="A839" s="23" t="s">
        <v>836</v>
      </c>
      <c r="B839" s="26">
        <v>44735.18</v>
      </c>
      <c r="C839" s="26">
        <v>466366447.20999998</v>
      </c>
      <c r="D839" s="22"/>
      <c r="E839" s="22"/>
    </row>
    <row r="840" spans="1:5" x14ac:dyDescent="0.2">
      <c r="A840" s="23" t="s">
        <v>837</v>
      </c>
      <c r="B840" s="26">
        <v>44646.97</v>
      </c>
      <c r="C840" s="26">
        <v>465982198.44999999</v>
      </c>
      <c r="D840" s="22"/>
      <c r="E840" s="22"/>
    </row>
    <row r="841" spans="1:5" x14ac:dyDescent="0.2">
      <c r="A841" s="23" t="s">
        <v>838</v>
      </c>
      <c r="B841" s="26">
        <v>44519.47</v>
      </c>
      <c r="C841" s="26">
        <v>464838702.02999997</v>
      </c>
      <c r="D841" s="22"/>
      <c r="E841" s="22"/>
    </row>
    <row r="842" spans="1:5" x14ac:dyDescent="0.2">
      <c r="A842" s="23" t="s">
        <v>839</v>
      </c>
      <c r="B842" s="26">
        <v>44517.34</v>
      </c>
      <c r="C842" s="26">
        <v>465229465.11000001</v>
      </c>
      <c r="D842" s="22"/>
      <c r="E842" s="22"/>
    </row>
    <row r="843" spans="1:5" x14ac:dyDescent="0.2">
      <c r="A843" s="23" t="s">
        <v>840</v>
      </c>
      <c r="B843" s="26">
        <v>44591.67</v>
      </c>
      <c r="C843" s="26">
        <v>469393553.5</v>
      </c>
      <c r="D843" s="22"/>
      <c r="E843" s="22"/>
    </row>
    <row r="844" spans="1:5" x14ac:dyDescent="0.2">
      <c r="A844" s="23" t="s">
        <v>841</v>
      </c>
      <c r="B844" s="26">
        <v>44596.13</v>
      </c>
      <c r="C844" s="26">
        <v>468974089.75</v>
      </c>
      <c r="D844" s="22"/>
      <c r="E844" s="22"/>
    </row>
    <row r="845" spans="1:5" x14ac:dyDescent="0.2">
      <c r="A845" s="23" t="s">
        <v>842</v>
      </c>
      <c r="B845" s="26">
        <v>44581.38</v>
      </c>
      <c r="C845" s="26">
        <v>469875321.38999999</v>
      </c>
      <c r="D845" s="22"/>
      <c r="E845" s="22"/>
    </row>
    <row r="846" spans="1:5" x14ac:dyDescent="0.2">
      <c r="A846" s="23" t="s">
        <v>843</v>
      </c>
      <c r="B846" s="26">
        <v>44733.94</v>
      </c>
      <c r="C846" s="26">
        <v>472113577.94999999</v>
      </c>
      <c r="D846" s="22"/>
      <c r="E846" s="22"/>
    </row>
    <row r="847" spans="1:5" x14ac:dyDescent="0.2">
      <c r="A847" s="23" t="s">
        <v>844</v>
      </c>
      <c r="B847" s="26">
        <v>44667.49</v>
      </c>
      <c r="C847" s="26">
        <v>471479068.85000002</v>
      </c>
      <c r="D847" s="22"/>
      <c r="E847" s="22"/>
    </row>
    <row r="848" spans="1:5" x14ac:dyDescent="0.2">
      <c r="A848" s="23" t="s">
        <v>845</v>
      </c>
      <c r="B848" s="26">
        <v>44710.92</v>
      </c>
      <c r="C848" s="26">
        <v>472293103.14999998</v>
      </c>
      <c r="D848" s="22"/>
      <c r="E848" s="22"/>
    </row>
    <row r="849" spans="1:5" x14ac:dyDescent="0.2">
      <c r="A849" s="23" t="s">
        <v>846</v>
      </c>
      <c r="B849" s="26">
        <v>44741.599999999999</v>
      </c>
      <c r="C849" s="26">
        <v>472924273.83999997</v>
      </c>
      <c r="D849" s="22"/>
      <c r="E849" s="22"/>
    </row>
    <row r="850" spans="1:5" x14ac:dyDescent="0.2">
      <c r="A850" s="23" t="s">
        <v>847</v>
      </c>
      <c r="B850" s="26">
        <v>44467.87</v>
      </c>
      <c r="C850" s="26">
        <v>470644468.81</v>
      </c>
      <c r="D850" s="22"/>
      <c r="E850" s="22"/>
    </row>
    <row r="851" spans="1:5" x14ac:dyDescent="0.2">
      <c r="A851" s="23" t="s">
        <v>848</v>
      </c>
      <c r="B851" s="26">
        <v>44618.65</v>
      </c>
      <c r="C851" s="26">
        <v>474425336.51999998</v>
      </c>
      <c r="D851" s="22"/>
      <c r="E851" s="22"/>
    </row>
    <row r="852" spans="1:5" x14ac:dyDescent="0.2">
      <c r="A852" s="23" t="s">
        <v>849</v>
      </c>
      <c r="B852" s="26">
        <v>44496.12</v>
      </c>
      <c r="C852" s="26">
        <v>474775942.75</v>
      </c>
      <c r="D852" s="22"/>
      <c r="E852" s="22"/>
    </row>
    <row r="853" spans="1:5" x14ac:dyDescent="0.2">
      <c r="A853" s="23" t="s">
        <v>850</v>
      </c>
      <c r="B853" s="26">
        <v>44493.98</v>
      </c>
      <c r="C853" s="26">
        <v>474929836.68000001</v>
      </c>
      <c r="D853" s="22"/>
      <c r="E853" s="22"/>
    </row>
    <row r="854" spans="1:5" x14ac:dyDescent="0.2">
      <c r="A854" s="23" t="s">
        <v>851</v>
      </c>
      <c r="B854" s="26">
        <v>44273.53</v>
      </c>
      <c r="C854" s="26">
        <v>472856004.14999998</v>
      </c>
      <c r="D854" s="22"/>
      <c r="E854" s="22"/>
    </row>
    <row r="855" spans="1:5" x14ac:dyDescent="0.2">
      <c r="A855" s="23" t="s">
        <v>852</v>
      </c>
      <c r="B855" s="26">
        <v>44342.44</v>
      </c>
      <c r="C855" s="26">
        <v>473681150.58999997</v>
      </c>
      <c r="D855" s="22"/>
      <c r="E855" s="22"/>
    </row>
    <row r="856" spans="1:5" x14ac:dyDescent="0.2">
      <c r="A856" s="23" t="s">
        <v>853</v>
      </c>
      <c r="B856" s="26">
        <v>44468.23</v>
      </c>
      <c r="C856" s="26">
        <v>476666839.42000002</v>
      </c>
      <c r="D856" s="22"/>
      <c r="E856" s="22"/>
    </row>
    <row r="857" spans="1:5" x14ac:dyDescent="0.2">
      <c r="A857" s="23" t="s">
        <v>854</v>
      </c>
      <c r="B857" s="26">
        <v>44712.99</v>
      </c>
      <c r="C857" s="26">
        <v>480244048.39999998</v>
      </c>
      <c r="D857" s="22"/>
      <c r="E857" s="22"/>
    </row>
    <row r="858" spans="1:5" x14ac:dyDescent="0.2">
      <c r="A858" s="23" t="s">
        <v>855</v>
      </c>
      <c r="B858" s="26">
        <v>44772.97</v>
      </c>
      <c r="C858" s="26">
        <v>481758035.05000001</v>
      </c>
      <c r="D858" s="22"/>
      <c r="E858" s="22"/>
    </row>
    <row r="859" spans="1:5" x14ac:dyDescent="0.2">
      <c r="A859" s="23" t="s">
        <v>856</v>
      </c>
      <c r="B859" s="26">
        <v>44742.66</v>
      </c>
      <c r="C859" s="26">
        <v>481848288.49000001</v>
      </c>
      <c r="D859" s="22"/>
      <c r="E859" s="22"/>
    </row>
    <row r="860" spans="1:5" x14ac:dyDescent="0.2">
      <c r="A860" s="23" t="s">
        <v>857</v>
      </c>
      <c r="B860" s="26">
        <v>44664.38</v>
      </c>
      <c r="C860" s="26">
        <v>481302831.08999997</v>
      </c>
      <c r="D860" s="22"/>
      <c r="E860" s="22"/>
    </row>
    <row r="861" spans="1:5" x14ac:dyDescent="0.2">
      <c r="A861" s="23" t="s">
        <v>858</v>
      </c>
      <c r="B861" s="26">
        <v>44875.09</v>
      </c>
      <c r="C861" s="26">
        <v>483138285.13</v>
      </c>
      <c r="D861" s="22"/>
      <c r="E861" s="22"/>
    </row>
    <row r="862" spans="1:5" x14ac:dyDescent="0.2">
      <c r="A862" s="23" t="s">
        <v>859</v>
      </c>
      <c r="B862" s="26">
        <v>44854.81</v>
      </c>
      <c r="C862" s="26">
        <v>482917500.42000002</v>
      </c>
      <c r="D862" s="22"/>
      <c r="E862" s="22"/>
    </row>
    <row r="863" spans="1:5" x14ac:dyDescent="0.2">
      <c r="A863" s="23" t="s">
        <v>860</v>
      </c>
      <c r="B863" s="26">
        <v>44604.34</v>
      </c>
      <c r="C863" s="26">
        <v>480362468.54000002</v>
      </c>
      <c r="D863" s="22"/>
      <c r="E863" s="22"/>
    </row>
    <row r="864" spans="1:5" x14ac:dyDescent="0.2">
      <c r="A864" s="23" t="s">
        <v>861</v>
      </c>
      <c r="B864" s="26">
        <v>44699.09</v>
      </c>
      <c r="C864" s="26">
        <v>480664400.41000003</v>
      </c>
      <c r="D864" s="22"/>
      <c r="E864" s="22"/>
    </row>
    <row r="865" spans="1:5" x14ac:dyDescent="0.2">
      <c r="A865" s="23" t="s">
        <v>862</v>
      </c>
      <c r="B865" s="26">
        <v>44661.04</v>
      </c>
      <c r="C865" s="26">
        <v>479558092.18000001</v>
      </c>
      <c r="D865" s="22"/>
      <c r="E865" s="22"/>
    </row>
    <row r="866" spans="1:5" x14ac:dyDescent="0.2">
      <c r="A866" s="23" t="s">
        <v>863</v>
      </c>
      <c r="B866" s="26">
        <v>44397.79</v>
      </c>
      <c r="C866" s="26">
        <v>476330759.51999998</v>
      </c>
      <c r="D866" s="22"/>
      <c r="E866" s="22"/>
    </row>
    <row r="867" spans="1:5" x14ac:dyDescent="0.2">
      <c r="A867" s="23" t="s">
        <v>864</v>
      </c>
      <c r="B867" s="26">
        <v>44253.62</v>
      </c>
      <c r="C867" s="26">
        <v>475494838.18000001</v>
      </c>
      <c r="D867" s="22"/>
      <c r="E867" s="22"/>
    </row>
    <row r="868" spans="1:5" x14ac:dyDescent="0.2">
      <c r="A868" s="23" t="s">
        <v>865</v>
      </c>
      <c r="B868" s="26">
        <v>44000.55</v>
      </c>
      <c r="C868" s="26">
        <v>473072703.88999999</v>
      </c>
      <c r="D868" s="22"/>
      <c r="E868" s="22"/>
    </row>
    <row r="869" spans="1:5" x14ac:dyDescent="0.2">
      <c r="A869" s="23" t="s">
        <v>866</v>
      </c>
      <c r="B869" s="26">
        <v>43849.96</v>
      </c>
      <c r="C869" s="26">
        <v>471435547.94999999</v>
      </c>
      <c r="D869" s="22"/>
      <c r="E869" s="22"/>
    </row>
    <row r="870" spans="1:5" x14ac:dyDescent="0.2">
      <c r="A870" s="23" t="s">
        <v>867</v>
      </c>
      <c r="B870" s="26">
        <v>43831.14</v>
      </c>
      <c r="C870" s="26">
        <v>471381751.61000001</v>
      </c>
      <c r="D870" s="22"/>
      <c r="E870" s="22"/>
    </row>
    <row r="871" spans="1:5" x14ac:dyDescent="0.2">
      <c r="A871" s="23" t="s">
        <v>868</v>
      </c>
      <c r="B871" s="26">
        <v>43882.8</v>
      </c>
      <c r="C871" s="26">
        <v>472024941.69</v>
      </c>
      <c r="D871" s="22"/>
      <c r="E871" s="22"/>
    </row>
    <row r="872" spans="1:5" x14ac:dyDescent="0.2">
      <c r="A872" s="23" t="s">
        <v>869</v>
      </c>
      <c r="B872" s="26">
        <v>44093.73</v>
      </c>
      <c r="C872" s="26">
        <v>475175567.66000003</v>
      </c>
      <c r="D872" s="22"/>
      <c r="E872" s="22"/>
    </row>
    <row r="873" spans="1:5" x14ac:dyDescent="0.2">
      <c r="A873" s="23" t="s">
        <v>870</v>
      </c>
      <c r="B873" s="26">
        <v>44092.29</v>
      </c>
      <c r="C873" s="26">
        <v>474465815</v>
      </c>
      <c r="D873" s="22"/>
      <c r="E873" s="22"/>
    </row>
    <row r="874" spans="1:5" x14ac:dyDescent="0.2">
      <c r="A874" s="23" t="s">
        <v>871</v>
      </c>
      <c r="B874" s="26">
        <v>44234.25</v>
      </c>
      <c r="C874" s="26">
        <v>477992583.66000003</v>
      </c>
      <c r="D874" s="22"/>
      <c r="E874" s="22"/>
    </row>
    <row r="875" spans="1:5" x14ac:dyDescent="0.2">
      <c r="A875" s="23" t="s">
        <v>872</v>
      </c>
      <c r="B875" s="26">
        <v>44336.52</v>
      </c>
      <c r="C875" s="26">
        <v>480053225.99000001</v>
      </c>
      <c r="D875" s="22"/>
      <c r="E875" s="22"/>
    </row>
    <row r="876" spans="1:5" x14ac:dyDescent="0.2">
      <c r="A876" s="23" t="s">
        <v>873</v>
      </c>
      <c r="B876" s="26">
        <v>44163.61</v>
      </c>
      <c r="C876" s="26">
        <v>478998542.44999999</v>
      </c>
      <c r="D876" s="22"/>
      <c r="E876" s="22"/>
    </row>
    <row r="877" spans="1:5" x14ac:dyDescent="0.2">
      <c r="A877" s="23" t="s">
        <v>874</v>
      </c>
      <c r="B877" s="26">
        <v>44092.57</v>
      </c>
      <c r="C877" s="26">
        <v>478544349.26999998</v>
      </c>
      <c r="D877" s="22"/>
      <c r="E877" s="22"/>
    </row>
    <row r="878" spans="1:5" x14ac:dyDescent="0.2">
      <c r="A878" s="23" t="s">
        <v>875</v>
      </c>
      <c r="B878" s="26">
        <v>44129.42</v>
      </c>
      <c r="C878" s="26">
        <v>479204128</v>
      </c>
      <c r="D878" s="22"/>
      <c r="E878" s="22"/>
    </row>
    <row r="879" spans="1:5" x14ac:dyDescent="0.2">
      <c r="A879" s="23" t="s">
        <v>876</v>
      </c>
      <c r="B879" s="26">
        <v>44375.38</v>
      </c>
      <c r="C879" s="26">
        <v>483063581.45999998</v>
      </c>
      <c r="D879" s="22"/>
      <c r="E879" s="22"/>
    </row>
    <row r="880" spans="1:5" x14ac:dyDescent="0.2">
      <c r="A880" s="23" t="s">
        <v>877</v>
      </c>
      <c r="B880" s="26">
        <v>44408.45</v>
      </c>
      <c r="C880" s="26">
        <v>483724805.69999999</v>
      </c>
      <c r="D880" s="22"/>
      <c r="E880" s="22"/>
    </row>
    <row r="881" spans="1:5" x14ac:dyDescent="0.2">
      <c r="A881" s="23" t="s">
        <v>878</v>
      </c>
      <c r="B881" s="26">
        <v>44223.47</v>
      </c>
      <c r="C881" s="26">
        <v>482094534.64999998</v>
      </c>
      <c r="D881" s="22"/>
      <c r="E881" s="22"/>
    </row>
    <row r="882" spans="1:5" x14ac:dyDescent="0.2">
      <c r="A882" s="23" t="s">
        <v>879</v>
      </c>
      <c r="B882" s="26">
        <v>44099.6</v>
      </c>
      <c r="C882" s="26">
        <v>482069122.44999999</v>
      </c>
      <c r="D882" s="22"/>
      <c r="E882" s="22"/>
    </row>
    <row r="883" spans="1:5" x14ac:dyDescent="0.2">
      <c r="A883" s="23" t="s">
        <v>880</v>
      </c>
      <c r="B883" s="26">
        <v>44007.09</v>
      </c>
      <c r="C883" s="26">
        <v>481470051.87</v>
      </c>
      <c r="D883" s="22"/>
      <c r="E883" s="22"/>
    </row>
    <row r="884" spans="1:5" x14ac:dyDescent="0.2">
      <c r="A884" s="23" t="s">
        <v>881</v>
      </c>
      <c r="B884" s="26">
        <v>43757.37</v>
      </c>
      <c r="C884" s="26">
        <v>480785489.11000001</v>
      </c>
      <c r="D884" s="22"/>
      <c r="E884" s="22"/>
    </row>
    <row r="885" spans="1:5" x14ac:dyDescent="0.2">
      <c r="A885" s="23" t="s">
        <v>882</v>
      </c>
      <c r="B885" s="26">
        <v>43862.94</v>
      </c>
      <c r="C885" s="26">
        <v>483225982.20999998</v>
      </c>
      <c r="D885" s="22"/>
      <c r="E885" s="22"/>
    </row>
    <row r="886" spans="1:5" x14ac:dyDescent="0.2">
      <c r="A886" s="23" t="s">
        <v>883</v>
      </c>
      <c r="B886" s="26">
        <v>43955.55</v>
      </c>
      <c r="C886" s="26">
        <v>486482889.97000003</v>
      </c>
      <c r="D886" s="22"/>
      <c r="E886" s="22"/>
    </row>
    <row r="887" spans="1:5" x14ac:dyDescent="0.2">
      <c r="A887" s="23" t="s">
        <v>884</v>
      </c>
      <c r="B887" s="26">
        <v>44028.34</v>
      </c>
      <c r="C887" s="26">
        <v>487459818.24000001</v>
      </c>
      <c r="D887" s="22"/>
      <c r="E887" s="22"/>
    </row>
    <row r="888" spans="1:5" x14ac:dyDescent="0.2">
      <c r="A888" s="23" t="s">
        <v>885</v>
      </c>
      <c r="B888" s="26">
        <v>43874.21</v>
      </c>
      <c r="C888" s="26">
        <v>486850576.41000003</v>
      </c>
      <c r="D888" s="22"/>
      <c r="E888" s="22"/>
    </row>
    <row r="889" spans="1:5" x14ac:dyDescent="0.2">
      <c r="A889" s="23" t="s">
        <v>886</v>
      </c>
      <c r="B889" s="26">
        <v>43650.67</v>
      </c>
      <c r="C889" s="26">
        <v>486552514.51999998</v>
      </c>
      <c r="D889" s="22"/>
      <c r="E889" s="22"/>
    </row>
    <row r="890" spans="1:5" x14ac:dyDescent="0.2">
      <c r="A890" s="23" t="s">
        <v>887</v>
      </c>
      <c r="B890" s="26">
        <v>43231.23</v>
      </c>
      <c r="C890" s="26">
        <v>481928554.56</v>
      </c>
      <c r="D890" s="22"/>
      <c r="E890" s="22"/>
    </row>
    <row r="891" spans="1:5" x14ac:dyDescent="0.2">
      <c r="A891" s="23" t="s">
        <v>888</v>
      </c>
      <c r="B891" s="26">
        <v>42888.77</v>
      </c>
      <c r="C891" s="26">
        <v>479750629.50999999</v>
      </c>
      <c r="D891" s="22"/>
      <c r="E891" s="22"/>
    </row>
    <row r="892" spans="1:5" x14ac:dyDescent="0.2">
      <c r="A892" s="23" t="s">
        <v>889</v>
      </c>
      <c r="B892" s="26">
        <v>42931.92</v>
      </c>
      <c r="C892" s="26">
        <v>481249045.99000001</v>
      </c>
      <c r="D892" s="22"/>
      <c r="E892" s="22"/>
    </row>
    <row r="893" spans="1:5" x14ac:dyDescent="0.2">
      <c r="A893" s="23" t="s">
        <v>890</v>
      </c>
      <c r="B893" s="26">
        <v>42896</v>
      </c>
      <c r="C893" s="26">
        <v>481728140.31</v>
      </c>
      <c r="D893" s="22"/>
      <c r="E893" s="22"/>
    </row>
    <row r="894" spans="1:5" x14ac:dyDescent="0.2">
      <c r="A894" s="23" t="s">
        <v>891</v>
      </c>
      <c r="B894" s="26">
        <v>42817.37</v>
      </c>
      <c r="C894" s="26">
        <v>480887366.39999998</v>
      </c>
      <c r="D894" s="22"/>
      <c r="E894" s="22"/>
    </row>
    <row r="895" spans="1:5" x14ac:dyDescent="0.2">
      <c r="A895" s="23" t="s">
        <v>892</v>
      </c>
      <c r="B895" s="26">
        <v>42982.75</v>
      </c>
      <c r="C895" s="26">
        <v>484146195.77999997</v>
      </c>
      <c r="D895" s="22"/>
      <c r="E895" s="22"/>
    </row>
    <row r="896" spans="1:5" x14ac:dyDescent="0.2">
      <c r="A896" s="23" t="s">
        <v>893</v>
      </c>
      <c r="B896" s="26">
        <v>42895.31</v>
      </c>
      <c r="C896" s="26">
        <v>483158497.5</v>
      </c>
      <c r="D896" s="22"/>
      <c r="E896" s="22"/>
    </row>
    <row r="897" spans="1:5" x14ac:dyDescent="0.2">
      <c r="A897" s="23" t="s">
        <v>894</v>
      </c>
      <c r="B897" s="26">
        <v>42952.69</v>
      </c>
      <c r="C897" s="26">
        <v>484702967.86000001</v>
      </c>
      <c r="D897" s="22"/>
      <c r="E897" s="22"/>
    </row>
    <row r="898" spans="1:5" x14ac:dyDescent="0.2">
      <c r="A898" s="23" t="s">
        <v>895</v>
      </c>
      <c r="B898" s="26">
        <v>43253.88</v>
      </c>
      <c r="C898" s="26">
        <v>488603884.02999997</v>
      </c>
      <c r="D898" s="22"/>
      <c r="E898" s="22"/>
    </row>
    <row r="899" spans="1:5" x14ac:dyDescent="0.2">
      <c r="A899" s="23" t="s">
        <v>896</v>
      </c>
      <c r="B899" s="26">
        <v>43099.73</v>
      </c>
      <c r="C899" s="26">
        <v>486824993.48000002</v>
      </c>
      <c r="D899" s="22"/>
      <c r="E899" s="22"/>
    </row>
    <row r="900" spans="1:5" x14ac:dyDescent="0.2">
      <c r="A900" s="23" t="s">
        <v>897</v>
      </c>
      <c r="B900" s="26">
        <v>42850.89</v>
      </c>
      <c r="C900" s="26">
        <v>484014303.88999999</v>
      </c>
      <c r="D900" s="22"/>
      <c r="E900" s="22"/>
    </row>
    <row r="901" spans="1:5" x14ac:dyDescent="0.2">
      <c r="A901" s="23" t="s">
        <v>898</v>
      </c>
      <c r="B901" s="26">
        <v>42754.5</v>
      </c>
      <c r="C901" s="26">
        <v>485263682.89999998</v>
      </c>
      <c r="D901" s="22"/>
      <c r="E901" s="22"/>
    </row>
    <row r="902" spans="1:5" x14ac:dyDescent="0.2">
      <c r="A902" s="23" t="s">
        <v>899</v>
      </c>
      <c r="B902" s="26">
        <v>42702.7</v>
      </c>
      <c r="C902" s="26">
        <v>485749139.38999999</v>
      </c>
      <c r="D902" s="22"/>
      <c r="E902" s="22"/>
    </row>
    <row r="903" spans="1:5" x14ac:dyDescent="0.2">
      <c r="A903" s="23" t="s">
        <v>900</v>
      </c>
      <c r="B903" s="26">
        <v>42794.61</v>
      </c>
      <c r="C903" s="26">
        <v>486854255.88999999</v>
      </c>
      <c r="D903" s="22"/>
      <c r="E903" s="22"/>
    </row>
    <row r="904" spans="1:5" x14ac:dyDescent="0.2">
      <c r="A904" s="23" t="s">
        <v>901</v>
      </c>
      <c r="B904" s="26">
        <v>42731.96</v>
      </c>
      <c r="C904" s="26">
        <v>487251381.17000002</v>
      </c>
      <c r="D904" s="22"/>
      <c r="E904" s="22"/>
    </row>
    <row r="905" spans="1:5" x14ac:dyDescent="0.2">
      <c r="A905" s="23" t="s">
        <v>902</v>
      </c>
      <c r="B905" s="26">
        <v>43027.83</v>
      </c>
      <c r="C905" s="26">
        <v>490979963.26999998</v>
      </c>
      <c r="D905" s="22"/>
      <c r="E905" s="22"/>
    </row>
    <row r="906" spans="1:5" x14ac:dyDescent="0.2">
      <c r="A906" s="23" t="s">
        <v>903</v>
      </c>
      <c r="B906" s="26">
        <v>43005.27</v>
      </c>
      <c r="C906" s="26">
        <v>491139437.04000002</v>
      </c>
      <c r="D906" s="22"/>
      <c r="E906" s="22"/>
    </row>
    <row r="907" spans="1:5" x14ac:dyDescent="0.2">
      <c r="A907" s="23" t="s">
        <v>904</v>
      </c>
      <c r="B907" s="26">
        <v>42809</v>
      </c>
      <c r="C907" s="26">
        <v>489166481.07999998</v>
      </c>
      <c r="D907" s="22"/>
      <c r="E907" s="22"/>
    </row>
    <row r="908" spans="1:5" x14ac:dyDescent="0.2">
      <c r="A908" s="23" t="s">
        <v>905</v>
      </c>
      <c r="B908" s="26">
        <v>42542.67</v>
      </c>
      <c r="C908" s="26">
        <v>486470756.02999997</v>
      </c>
      <c r="D908" s="22"/>
      <c r="E908" s="22"/>
    </row>
    <row r="909" spans="1:5" x14ac:dyDescent="0.2">
      <c r="A909" s="23" t="s">
        <v>906</v>
      </c>
      <c r="B909" s="26">
        <v>42189.69</v>
      </c>
      <c r="C909" s="26">
        <v>483683474.63999999</v>
      </c>
      <c r="D909" s="22"/>
      <c r="E909" s="22"/>
    </row>
    <row r="910" spans="1:5" x14ac:dyDescent="0.2">
      <c r="A910" s="23" t="s">
        <v>907</v>
      </c>
      <c r="B910" s="26">
        <v>42084.81</v>
      </c>
      <c r="C910" s="26">
        <v>482566583.18000001</v>
      </c>
      <c r="D910" s="22"/>
      <c r="E910" s="22"/>
    </row>
    <row r="911" spans="1:5" x14ac:dyDescent="0.2">
      <c r="A911" s="23" t="s">
        <v>908</v>
      </c>
      <c r="B911" s="26">
        <v>42142.080000000002</v>
      </c>
      <c r="C911" s="26">
        <v>483870036.5</v>
      </c>
      <c r="D911" s="22"/>
      <c r="E911" s="22"/>
    </row>
    <row r="912" spans="1:5" x14ac:dyDescent="0.2">
      <c r="A912" s="23" t="s">
        <v>909</v>
      </c>
      <c r="B912" s="26">
        <v>42357.83</v>
      </c>
      <c r="C912" s="26">
        <v>486608955.63</v>
      </c>
      <c r="D912" s="22"/>
      <c r="E912" s="22"/>
    </row>
    <row r="913" spans="1:5" x14ac:dyDescent="0.2">
      <c r="A913" s="23" t="s">
        <v>910</v>
      </c>
      <c r="B913" s="26">
        <v>42632.68</v>
      </c>
      <c r="C913" s="26">
        <v>491312918.89999998</v>
      </c>
      <c r="D913" s="22"/>
      <c r="E913" s="22"/>
    </row>
    <row r="914" spans="1:5" x14ac:dyDescent="0.2">
      <c r="A914" s="23" t="s">
        <v>911</v>
      </c>
      <c r="B914" s="26">
        <v>42617.75</v>
      </c>
      <c r="C914" s="26">
        <v>491244351.74000001</v>
      </c>
      <c r="D914" s="22"/>
      <c r="E914" s="22"/>
    </row>
    <row r="915" spans="1:5" x14ac:dyDescent="0.2">
      <c r="A915" s="23" t="s">
        <v>912</v>
      </c>
      <c r="B915" s="26">
        <v>42695.88</v>
      </c>
      <c r="C915" s="26">
        <v>494526600.19</v>
      </c>
      <c r="D915" s="22"/>
      <c r="E915" s="22"/>
    </row>
    <row r="916" spans="1:5" x14ac:dyDescent="0.2">
      <c r="A916" s="23" t="s">
        <v>913</v>
      </c>
      <c r="B916" s="26">
        <v>42475.53</v>
      </c>
      <c r="C916" s="26">
        <v>492546025.06</v>
      </c>
      <c r="D916" s="22"/>
      <c r="E916" s="22"/>
    </row>
    <row r="917" spans="1:5" x14ac:dyDescent="0.2">
      <c r="A917" s="23" t="s">
        <v>914</v>
      </c>
      <c r="B917" s="26">
        <v>42661</v>
      </c>
      <c r="C917" s="26">
        <v>494777688.99000001</v>
      </c>
      <c r="D917" s="22"/>
      <c r="E917" s="22"/>
    </row>
    <row r="918" spans="1:5" x14ac:dyDescent="0.2">
      <c r="A918" s="23" t="s">
        <v>915</v>
      </c>
      <c r="B918" s="26">
        <v>42550.37</v>
      </c>
      <c r="C918" s="26">
        <v>495234208.75</v>
      </c>
      <c r="D918" s="22"/>
      <c r="E918" s="22"/>
    </row>
    <row r="919" spans="1:5" x14ac:dyDescent="0.2">
      <c r="A919" s="23" t="s">
        <v>916</v>
      </c>
      <c r="B919" s="26">
        <v>42582.51</v>
      </c>
      <c r="C919" s="26">
        <v>494748955.72000003</v>
      </c>
      <c r="D919" s="22"/>
      <c r="E919" s="22"/>
    </row>
    <row r="920" spans="1:5" x14ac:dyDescent="0.2">
      <c r="A920" s="23" t="s">
        <v>917</v>
      </c>
      <c r="B920" s="26">
        <v>42608.87</v>
      </c>
      <c r="C920" s="26">
        <v>495778570.01999998</v>
      </c>
      <c r="D920" s="22"/>
      <c r="E920" s="22"/>
    </row>
    <row r="921" spans="1:5" x14ac:dyDescent="0.2">
      <c r="A921" s="23" t="s">
        <v>918</v>
      </c>
      <c r="B921" s="26">
        <v>42749.2</v>
      </c>
      <c r="C921" s="26">
        <v>497766191.52999997</v>
      </c>
      <c r="D921" s="22"/>
      <c r="E921" s="22"/>
    </row>
    <row r="922" spans="1:5" x14ac:dyDescent="0.2">
      <c r="A922" s="23" t="s">
        <v>919</v>
      </c>
      <c r="B922" s="26">
        <v>42872.68</v>
      </c>
      <c r="C922" s="26">
        <v>498759121.11000001</v>
      </c>
      <c r="D922" s="22"/>
      <c r="E922" s="22"/>
    </row>
    <row r="923" spans="1:5" x14ac:dyDescent="0.2">
      <c r="A923" s="23" t="s">
        <v>920</v>
      </c>
      <c r="B923" s="26">
        <v>42796.39</v>
      </c>
      <c r="C923" s="26">
        <v>498410755.61000001</v>
      </c>
      <c r="D923" s="22"/>
      <c r="E923" s="22"/>
    </row>
    <row r="924" spans="1:5" x14ac:dyDescent="0.2">
      <c r="A924" s="23" t="s">
        <v>921</v>
      </c>
      <c r="B924" s="26">
        <v>42876.99</v>
      </c>
      <c r="C924" s="26">
        <v>500211887.32999998</v>
      </c>
      <c r="D924" s="22"/>
      <c r="E924" s="22"/>
    </row>
    <row r="925" spans="1:5" x14ac:dyDescent="0.2">
      <c r="A925" s="23" t="s">
        <v>922</v>
      </c>
      <c r="B925" s="26">
        <v>42878.98</v>
      </c>
      <c r="C925" s="26">
        <v>501237416.25999999</v>
      </c>
      <c r="D925" s="22"/>
      <c r="E925" s="22"/>
    </row>
    <row r="926" spans="1:5" x14ac:dyDescent="0.2">
      <c r="A926" s="23" t="s">
        <v>923</v>
      </c>
      <c r="B926" s="26">
        <v>42836.02</v>
      </c>
      <c r="C926" s="26">
        <v>500735213.79000002</v>
      </c>
      <c r="D926" s="22"/>
      <c r="E926" s="22"/>
    </row>
    <row r="927" spans="1:5" x14ac:dyDescent="0.2">
      <c r="A927" s="23" t="s">
        <v>924</v>
      </c>
      <c r="B927" s="26">
        <v>42527.41</v>
      </c>
      <c r="C927" s="26">
        <v>497663352.26999998</v>
      </c>
      <c r="D927" s="22"/>
      <c r="E927" s="22"/>
    </row>
    <row r="928" spans="1:5" x14ac:dyDescent="0.2">
      <c r="A928" s="23" t="s">
        <v>925</v>
      </c>
      <c r="B928" s="26">
        <v>42301.33</v>
      </c>
      <c r="C928" s="26">
        <v>494686975.32999998</v>
      </c>
      <c r="D928" s="22"/>
      <c r="E928" s="22"/>
    </row>
    <row r="929" spans="1:5" x14ac:dyDescent="0.2">
      <c r="A929" s="23" t="s">
        <v>926</v>
      </c>
      <c r="B929" s="26">
        <v>42073.54</v>
      </c>
      <c r="C929" s="26">
        <v>491449761.91000003</v>
      </c>
      <c r="D929" s="22"/>
      <c r="E929" s="22"/>
    </row>
    <row r="930" spans="1:5" x14ac:dyDescent="0.2">
      <c r="A930" s="23" t="s">
        <v>927</v>
      </c>
      <c r="B930" s="26">
        <v>41709.93</v>
      </c>
      <c r="C930" s="26">
        <v>489597009.81999999</v>
      </c>
      <c r="D930" s="22"/>
      <c r="E930" s="22"/>
    </row>
    <row r="931" spans="1:5" x14ac:dyDescent="0.2">
      <c r="A931" s="23" t="s">
        <v>928</v>
      </c>
      <c r="B931" s="26">
        <v>41364.22</v>
      </c>
      <c r="C931" s="26">
        <v>484938187.22000003</v>
      </c>
      <c r="D931" s="22"/>
      <c r="E931" s="22"/>
    </row>
    <row r="932" spans="1:5" x14ac:dyDescent="0.2">
      <c r="A932" s="23" t="s">
        <v>929</v>
      </c>
      <c r="B932" s="26">
        <v>41510.300000000003</v>
      </c>
      <c r="C932" s="26">
        <v>488746372.05000001</v>
      </c>
      <c r="D932" s="22"/>
      <c r="E932" s="22"/>
    </row>
    <row r="933" spans="1:5" x14ac:dyDescent="0.2">
      <c r="A933" s="23" t="s">
        <v>930</v>
      </c>
      <c r="B933" s="26">
        <v>41451.97</v>
      </c>
      <c r="C933" s="26">
        <v>488035239.54000002</v>
      </c>
      <c r="D933" s="22"/>
      <c r="E933" s="22"/>
    </row>
    <row r="934" spans="1:5" x14ac:dyDescent="0.2">
      <c r="A934" s="23" t="s">
        <v>931</v>
      </c>
      <c r="B934" s="26">
        <v>41523.49</v>
      </c>
      <c r="C934" s="26">
        <v>488328562.82999998</v>
      </c>
      <c r="D934" s="22"/>
      <c r="E934" s="22"/>
    </row>
    <row r="935" spans="1:5" x14ac:dyDescent="0.2">
      <c r="A935" s="23" t="s">
        <v>932</v>
      </c>
      <c r="B935" s="26">
        <v>41433.74</v>
      </c>
      <c r="C935" s="26">
        <v>487392961.63</v>
      </c>
      <c r="D935" s="22"/>
      <c r="E935" s="22"/>
    </row>
    <row r="936" spans="1:5" x14ac:dyDescent="0.2">
      <c r="A936" s="23" t="s">
        <v>933</v>
      </c>
      <c r="B936" s="26">
        <v>41225.42</v>
      </c>
      <c r="C936" s="26">
        <v>484992852.91000003</v>
      </c>
      <c r="D936" s="22"/>
      <c r="E936" s="22"/>
    </row>
    <row r="937" spans="1:5" x14ac:dyDescent="0.2">
      <c r="A937" s="23" t="s">
        <v>934</v>
      </c>
      <c r="B937" s="26">
        <v>41326.6</v>
      </c>
      <c r="C937" s="26">
        <v>485550599.39999998</v>
      </c>
      <c r="D937" s="22"/>
      <c r="E937" s="22"/>
    </row>
    <row r="938" spans="1:5" x14ac:dyDescent="0.2">
      <c r="A938" s="23" t="s">
        <v>935</v>
      </c>
      <c r="B938" s="26">
        <v>40996.089999999997</v>
      </c>
      <c r="C938" s="26">
        <v>481615752.55000001</v>
      </c>
      <c r="D938" s="22"/>
      <c r="E938" s="22"/>
    </row>
    <row r="939" spans="1:5" x14ac:dyDescent="0.2">
      <c r="A939" s="23" t="s">
        <v>936</v>
      </c>
      <c r="B939" s="26">
        <v>40849.99</v>
      </c>
      <c r="C939" s="26">
        <v>480082338.57999998</v>
      </c>
      <c r="D939" s="22"/>
      <c r="E939" s="22"/>
    </row>
    <row r="940" spans="1:5" x14ac:dyDescent="0.2">
      <c r="A940" s="23" t="s">
        <v>937</v>
      </c>
      <c r="B940" s="26">
        <v>40743.94</v>
      </c>
      <c r="C940" s="26">
        <v>479148102.07999998</v>
      </c>
      <c r="D940" s="22"/>
      <c r="E940" s="22"/>
    </row>
    <row r="941" spans="1:5" x14ac:dyDescent="0.2">
      <c r="A941" s="23" t="s">
        <v>938</v>
      </c>
      <c r="B941" s="26">
        <v>40736.6</v>
      </c>
      <c r="C941" s="26">
        <v>479002775.82999998</v>
      </c>
      <c r="D941" s="22"/>
      <c r="E941" s="22"/>
    </row>
    <row r="942" spans="1:5" x14ac:dyDescent="0.2">
      <c r="A942" s="23" t="s">
        <v>939</v>
      </c>
      <c r="B942" s="26">
        <v>40504.97</v>
      </c>
      <c r="C942" s="26">
        <v>476813876.58999997</v>
      </c>
      <c r="D942" s="22"/>
      <c r="E942" s="22"/>
    </row>
    <row r="943" spans="1:5" x14ac:dyDescent="0.2">
      <c r="A943" s="23" t="s">
        <v>940</v>
      </c>
      <c r="B943" s="26">
        <v>40394.04</v>
      </c>
      <c r="C943" s="26">
        <v>476448089.87</v>
      </c>
      <c r="D943" s="22"/>
      <c r="E943" s="22"/>
    </row>
    <row r="944" spans="1:5" x14ac:dyDescent="0.2">
      <c r="A944" s="23" t="s">
        <v>941</v>
      </c>
      <c r="B944" s="26">
        <v>40651.51</v>
      </c>
      <c r="C944" s="26">
        <v>480133743.29000002</v>
      </c>
      <c r="D944" s="22"/>
      <c r="E944" s="22"/>
    </row>
    <row r="945" spans="1:5" x14ac:dyDescent="0.2">
      <c r="A945" s="23" t="s">
        <v>942</v>
      </c>
      <c r="B945" s="26">
        <v>40584.28</v>
      </c>
      <c r="C945" s="26">
        <v>479770627.44</v>
      </c>
      <c r="D945" s="22"/>
      <c r="E945" s="22"/>
    </row>
    <row r="946" spans="1:5" x14ac:dyDescent="0.2">
      <c r="A946" s="23" t="s">
        <v>943</v>
      </c>
      <c r="B946" s="26">
        <v>41112.39</v>
      </c>
      <c r="C946" s="26">
        <v>486383329.55000001</v>
      </c>
      <c r="D946" s="22"/>
      <c r="E946" s="22"/>
    </row>
    <row r="947" spans="1:5" x14ac:dyDescent="0.2">
      <c r="A947" s="23" t="s">
        <v>944</v>
      </c>
      <c r="B947" s="26">
        <v>41207.64</v>
      </c>
      <c r="C947" s="26">
        <v>487224662</v>
      </c>
      <c r="D947" s="22"/>
      <c r="E947" s="22"/>
    </row>
    <row r="948" spans="1:5" x14ac:dyDescent="0.2">
      <c r="A948" s="23" t="s">
        <v>945</v>
      </c>
      <c r="B948" s="26">
        <v>41041.89</v>
      </c>
      <c r="C948" s="26">
        <v>486693201.77999997</v>
      </c>
      <c r="D948" s="22"/>
      <c r="E948" s="22"/>
    </row>
    <row r="949" spans="1:5" x14ac:dyDescent="0.2">
      <c r="A949" s="23" t="s">
        <v>946</v>
      </c>
      <c r="B949" s="26">
        <v>40656.22</v>
      </c>
      <c r="C949" s="26">
        <v>482365740.57999998</v>
      </c>
      <c r="D949" s="22"/>
      <c r="E949" s="22"/>
    </row>
    <row r="950" spans="1:5" x14ac:dyDescent="0.2">
      <c r="A950" s="23" t="s">
        <v>947</v>
      </c>
      <c r="B950" s="26">
        <v>40263.11</v>
      </c>
      <c r="C950" s="26">
        <v>476786251.75999999</v>
      </c>
      <c r="D950" s="22"/>
      <c r="E950" s="22"/>
    </row>
    <row r="951" spans="1:5" x14ac:dyDescent="0.2">
      <c r="A951" s="23" t="s">
        <v>948</v>
      </c>
      <c r="B951" s="26">
        <v>40686.870000000003</v>
      </c>
      <c r="C951" s="26">
        <v>482265598.30000001</v>
      </c>
      <c r="D951" s="22"/>
      <c r="E951" s="22"/>
    </row>
    <row r="952" spans="1:5" x14ac:dyDescent="0.2">
      <c r="A952" s="23" t="s">
        <v>949</v>
      </c>
      <c r="B952" s="26">
        <v>41335.64</v>
      </c>
      <c r="C952" s="26">
        <v>490050760.75999999</v>
      </c>
      <c r="D952" s="22"/>
      <c r="E952" s="22"/>
    </row>
    <row r="953" spans="1:5" x14ac:dyDescent="0.2">
      <c r="A953" s="23" t="s">
        <v>950</v>
      </c>
      <c r="B953" s="26">
        <v>41248.36</v>
      </c>
      <c r="C953" s="26">
        <v>489618522.61000001</v>
      </c>
      <c r="D953" s="22"/>
      <c r="E953" s="22"/>
    </row>
    <row r="954" spans="1:5" x14ac:dyDescent="0.2">
      <c r="A954" s="23" t="s">
        <v>951</v>
      </c>
      <c r="B954" s="26">
        <v>40968.339999999997</v>
      </c>
      <c r="C954" s="26">
        <v>486250257.14999998</v>
      </c>
      <c r="D954" s="22"/>
      <c r="E954" s="22"/>
    </row>
    <row r="955" spans="1:5" x14ac:dyDescent="0.2">
      <c r="A955" s="23" t="s">
        <v>952</v>
      </c>
      <c r="B955" s="26">
        <v>41099.65</v>
      </c>
      <c r="C955" s="26">
        <v>488782836.50999999</v>
      </c>
      <c r="D955" s="22"/>
      <c r="E955" s="22"/>
    </row>
    <row r="956" spans="1:5" x14ac:dyDescent="0.2">
      <c r="A956" s="23" t="s">
        <v>953</v>
      </c>
      <c r="B956" s="26">
        <v>41432.04</v>
      </c>
      <c r="C956" s="26">
        <v>492868946.26999998</v>
      </c>
      <c r="D956" s="22"/>
      <c r="E956" s="22"/>
    </row>
    <row r="957" spans="1:5" x14ac:dyDescent="0.2">
      <c r="A957" s="23" t="s">
        <v>954</v>
      </c>
      <c r="B957" s="26">
        <v>41193.949999999997</v>
      </c>
      <c r="C957" s="26">
        <v>490160911.08999997</v>
      </c>
      <c r="D957" s="22"/>
      <c r="E957" s="22"/>
    </row>
    <row r="958" spans="1:5" x14ac:dyDescent="0.2">
      <c r="A958" s="23" t="s">
        <v>955</v>
      </c>
      <c r="B958" s="26">
        <v>41223.21</v>
      </c>
      <c r="C958" s="26">
        <v>491230518.36000001</v>
      </c>
      <c r="D958" s="22"/>
      <c r="E958" s="22"/>
    </row>
    <row r="959" spans="1:5" x14ac:dyDescent="0.2">
      <c r="A959" s="23" t="s">
        <v>956</v>
      </c>
      <c r="B959" s="26">
        <v>41296.21</v>
      </c>
      <c r="C959" s="26">
        <v>492392340.97000003</v>
      </c>
      <c r="D959" s="22"/>
      <c r="E959" s="22"/>
    </row>
    <row r="960" spans="1:5" x14ac:dyDescent="0.2">
      <c r="A960" s="23" t="s">
        <v>957</v>
      </c>
      <c r="B960" s="26">
        <v>41427.760000000002</v>
      </c>
      <c r="C960" s="26">
        <v>494866448.19</v>
      </c>
      <c r="D960" s="22"/>
      <c r="E960" s="22"/>
    </row>
    <row r="961" spans="1:5" x14ac:dyDescent="0.2">
      <c r="A961" s="23" t="s">
        <v>958</v>
      </c>
      <c r="B961" s="26">
        <v>41868.03</v>
      </c>
      <c r="C961" s="26">
        <v>500684588.06</v>
      </c>
      <c r="D961" s="22"/>
      <c r="E961" s="22"/>
    </row>
    <row r="962" spans="1:5" x14ac:dyDescent="0.2">
      <c r="A962" s="23" t="s">
        <v>959</v>
      </c>
      <c r="B962" s="26">
        <v>41553.82</v>
      </c>
      <c r="C962" s="26">
        <v>497100904.80000001</v>
      </c>
      <c r="D962" s="22"/>
      <c r="E962" s="22"/>
    </row>
    <row r="963" spans="1:5" x14ac:dyDescent="0.2">
      <c r="A963" s="23" t="s">
        <v>960</v>
      </c>
      <c r="B963" s="26">
        <v>41698.660000000003</v>
      </c>
      <c r="C963" s="26">
        <v>499038997.31</v>
      </c>
      <c r="D963" s="22"/>
      <c r="E963" s="22"/>
    </row>
    <row r="964" spans="1:5" x14ac:dyDescent="0.2">
      <c r="A964" s="23" t="s">
        <v>961</v>
      </c>
      <c r="B964" s="26">
        <v>41933.47</v>
      </c>
      <c r="C964" s="26">
        <v>502325167.83999997</v>
      </c>
      <c r="D964" s="22"/>
      <c r="E964" s="22"/>
    </row>
    <row r="965" spans="1:5" x14ac:dyDescent="0.2">
      <c r="A965" s="23" t="s">
        <v>962</v>
      </c>
      <c r="B965" s="26">
        <v>42453.77</v>
      </c>
      <c r="C965" s="26">
        <v>508653387.80000001</v>
      </c>
      <c r="D965" s="22"/>
      <c r="E965" s="22"/>
    </row>
    <row r="966" spans="1:5" x14ac:dyDescent="0.2">
      <c r="A966" s="23" t="s">
        <v>963</v>
      </c>
      <c r="B966" s="26">
        <v>41950.53</v>
      </c>
      <c r="C966" s="26">
        <v>502108365.29000002</v>
      </c>
      <c r="D966" s="22"/>
      <c r="E966" s="22"/>
    </row>
    <row r="967" spans="1:5" x14ac:dyDescent="0.2">
      <c r="A967" s="23" t="s">
        <v>964</v>
      </c>
      <c r="B967" s="26">
        <v>41736.69</v>
      </c>
      <c r="C967" s="26">
        <v>499928440.93000001</v>
      </c>
      <c r="D967" s="22"/>
      <c r="E967" s="22"/>
    </row>
    <row r="968" spans="1:5" x14ac:dyDescent="0.2">
      <c r="A968" s="23" t="s">
        <v>965</v>
      </c>
      <c r="B968" s="26">
        <v>41433.69</v>
      </c>
      <c r="C968" s="26">
        <v>496812536.19</v>
      </c>
      <c r="D968" s="22"/>
      <c r="E968" s="22"/>
    </row>
    <row r="969" spans="1:5" x14ac:dyDescent="0.2">
      <c r="A969" s="23" t="s">
        <v>966</v>
      </c>
      <c r="B969" s="26">
        <v>41342.379999999997</v>
      </c>
      <c r="C969" s="26">
        <v>495904795.77999997</v>
      </c>
      <c r="D969" s="22"/>
      <c r="E969" s="22"/>
    </row>
    <row r="970" spans="1:5" x14ac:dyDescent="0.2">
      <c r="A970" s="23" t="s">
        <v>967</v>
      </c>
      <c r="B970" s="26">
        <v>41499.1</v>
      </c>
      <c r="C970" s="26">
        <v>497906847.19</v>
      </c>
      <c r="D970" s="22"/>
      <c r="E970" s="22"/>
    </row>
    <row r="971" spans="1:5" x14ac:dyDescent="0.2">
      <c r="A971" s="23" t="s">
        <v>968</v>
      </c>
      <c r="B971" s="26">
        <v>41747.85</v>
      </c>
      <c r="C971" s="26">
        <v>500693864.22000003</v>
      </c>
      <c r="D971" s="22"/>
      <c r="E971" s="22"/>
    </row>
    <row r="972" spans="1:5" x14ac:dyDescent="0.2">
      <c r="A972" s="23" t="s">
        <v>969</v>
      </c>
      <c r="B972" s="26">
        <v>41674.21</v>
      </c>
      <c r="C972" s="26">
        <v>497567289.12</v>
      </c>
      <c r="D972" s="22"/>
      <c r="E972" s="22"/>
    </row>
    <row r="973" spans="1:5" x14ac:dyDescent="0.2">
      <c r="A973" s="23" t="s">
        <v>970</v>
      </c>
      <c r="B973" s="26">
        <v>42028.27</v>
      </c>
      <c r="C973" s="26">
        <v>502285874.81999999</v>
      </c>
      <c r="D973" s="22"/>
      <c r="E973" s="22"/>
    </row>
    <row r="974" spans="1:5" x14ac:dyDescent="0.2">
      <c r="A974" s="23" t="s">
        <v>971</v>
      </c>
      <c r="B974" s="26">
        <v>41950.03</v>
      </c>
      <c r="C974" s="26">
        <v>501759711.88999999</v>
      </c>
      <c r="D974" s="22"/>
      <c r="E974" s="22"/>
    </row>
    <row r="975" spans="1:5" x14ac:dyDescent="0.2">
      <c r="A975" s="23" t="s">
        <v>972</v>
      </c>
      <c r="B975" s="26">
        <v>41772.699999999997</v>
      </c>
      <c r="C975" s="26">
        <v>498790384.04000002</v>
      </c>
      <c r="D975" s="22"/>
      <c r="E975" s="22"/>
    </row>
    <row r="976" spans="1:5" x14ac:dyDescent="0.2">
      <c r="A976" s="23" t="s">
        <v>973</v>
      </c>
      <c r="B976" s="26">
        <v>41159.81</v>
      </c>
      <c r="C976" s="26">
        <v>491467024.00999999</v>
      </c>
      <c r="D976" s="22"/>
      <c r="E976" s="22"/>
    </row>
    <row r="977" spans="1:5" x14ac:dyDescent="0.2">
      <c r="A977" s="23" t="s">
        <v>974</v>
      </c>
      <c r="B977" s="26">
        <v>41012.25</v>
      </c>
      <c r="C977" s="26">
        <v>490404602.64999998</v>
      </c>
      <c r="D977" s="22"/>
      <c r="E977" s="22"/>
    </row>
    <row r="978" spans="1:5" x14ac:dyDescent="0.2">
      <c r="A978" s="23" t="s">
        <v>975</v>
      </c>
      <c r="B978" s="26">
        <v>40986.910000000003</v>
      </c>
      <c r="C978" s="26">
        <v>490898468.23000002</v>
      </c>
      <c r="D978" s="22"/>
      <c r="E978" s="22"/>
    </row>
    <row r="979" spans="1:5" x14ac:dyDescent="0.2">
      <c r="A979" s="23" t="s">
        <v>976</v>
      </c>
      <c r="B979" s="26">
        <v>41305.53</v>
      </c>
      <c r="C979" s="26">
        <v>494802643.63</v>
      </c>
      <c r="D979" s="22"/>
      <c r="E979" s="22"/>
    </row>
    <row r="980" spans="1:5" x14ac:dyDescent="0.2">
      <c r="A980" s="23" t="s">
        <v>977</v>
      </c>
      <c r="B980" s="26">
        <v>41023.9</v>
      </c>
      <c r="C980" s="26">
        <v>492115497.50999999</v>
      </c>
      <c r="D980" s="22"/>
      <c r="E980" s="22"/>
    </row>
    <row r="981" spans="1:5" x14ac:dyDescent="0.2">
      <c r="A981" s="23" t="s">
        <v>978</v>
      </c>
      <c r="B981" s="26">
        <v>40442.36</v>
      </c>
      <c r="C981" s="26">
        <v>485088535.32999998</v>
      </c>
      <c r="D981" s="22"/>
      <c r="E981" s="22"/>
    </row>
    <row r="982" spans="1:5" x14ac:dyDescent="0.2">
      <c r="A982" s="23" t="s">
        <v>979</v>
      </c>
      <c r="B982" s="26">
        <v>40495.269999999997</v>
      </c>
      <c r="C982" s="26">
        <v>485890337.24000001</v>
      </c>
      <c r="D982" s="22"/>
      <c r="E982" s="22"/>
    </row>
    <row r="983" spans="1:5" x14ac:dyDescent="0.2">
      <c r="A983" s="23" t="s">
        <v>980</v>
      </c>
      <c r="B983" s="26">
        <v>40550.019999999997</v>
      </c>
      <c r="C983" s="26">
        <v>487106219.98000002</v>
      </c>
      <c r="D983" s="22"/>
      <c r="E983" s="22"/>
    </row>
    <row r="984" spans="1:5" x14ac:dyDescent="0.2">
      <c r="A984" s="23" t="s">
        <v>981</v>
      </c>
      <c r="B984" s="26">
        <v>40544.720000000001</v>
      </c>
      <c r="C984" s="26">
        <v>490042058.88</v>
      </c>
      <c r="D984" s="22"/>
      <c r="E984" s="22"/>
    </row>
    <row r="985" spans="1:5" x14ac:dyDescent="0.2">
      <c r="A985" s="23" t="s">
        <v>982</v>
      </c>
      <c r="B985" s="26">
        <v>40377.760000000002</v>
      </c>
      <c r="C985" s="26">
        <v>487876774.75999999</v>
      </c>
      <c r="D985" s="22"/>
      <c r="E985" s="22"/>
    </row>
    <row r="986" spans="1:5" x14ac:dyDescent="0.2">
      <c r="A986" s="23" t="s">
        <v>983</v>
      </c>
      <c r="B986" s="26">
        <v>40880.980000000003</v>
      </c>
      <c r="C986" s="26">
        <v>493841450.05000001</v>
      </c>
      <c r="D986" s="22"/>
      <c r="E986" s="22"/>
    </row>
    <row r="987" spans="1:5" x14ac:dyDescent="0.2">
      <c r="A987" s="23" t="s">
        <v>984</v>
      </c>
      <c r="B987" s="26">
        <v>40870.730000000003</v>
      </c>
      <c r="C987" s="26">
        <v>493831428.13999999</v>
      </c>
      <c r="D987" s="22"/>
      <c r="E987" s="22"/>
    </row>
    <row r="988" spans="1:5" x14ac:dyDescent="0.2">
      <c r="A988" s="23" t="s">
        <v>985</v>
      </c>
      <c r="B988" s="26">
        <v>41413</v>
      </c>
      <c r="C988" s="26">
        <v>503317002.88</v>
      </c>
      <c r="D988" s="22"/>
      <c r="E988" s="22"/>
    </row>
    <row r="989" spans="1:5" x14ac:dyDescent="0.2">
      <c r="A989" s="23" t="s">
        <v>986</v>
      </c>
      <c r="B989" s="26">
        <v>41805.449999999997</v>
      </c>
      <c r="C989" s="26">
        <v>508216914.26999998</v>
      </c>
      <c r="D989" s="22"/>
      <c r="E989" s="22"/>
    </row>
    <row r="990" spans="1:5" x14ac:dyDescent="0.2">
      <c r="A990" s="23" t="s">
        <v>987</v>
      </c>
      <c r="B990" s="26">
        <v>42220.65</v>
      </c>
      <c r="C990" s="26">
        <v>513415757.82999998</v>
      </c>
      <c r="D990" s="22"/>
      <c r="E990" s="22"/>
    </row>
    <row r="991" spans="1:5" x14ac:dyDescent="0.2">
      <c r="A991" s="23" t="s">
        <v>988</v>
      </c>
      <c r="B991" s="26">
        <v>42162.720000000001</v>
      </c>
      <c r="C991" s="26">
        <v>510349220.05000001</v>
      </c>
      <c r="D991" s="22"/>
      <c r="E991" s="22"/>
    </row>
    <row r="992" spans="1:5" x14ac:dyDescent="0.2">
      <c r="A992" s="23" t="s">
        <v>989</v>
      </c>
      <c r="B992" s="26">
        <v>42112</v>
      </c>
      <c r="C992" s="26">
        <v>508041591.48000002</v>
      </c>
      <c r="D992" s="22"/>
      <c r="E992" s="22"/>
    </row>
    <row r="993" spans="1:5" x14ac:dyDescent="0.2">
      <c r="A993" s="23" t="s">
        <v>990</v>
      </c>
      <c r="B993" s="26">
        <v>42024.63</v>
      </c>
      <c r="C993" s="26">
        <v>507164120.22000003</v>
      </c>
      <c r="D993" s="22"/>
      <c r="E993" s="22"/>
    </row>
    <row r="994" spans="1:5" x14ac:dyDescent="0.2">
      <c r="A994" s="23" t="s">
        <v>991</v>
      </c>
      <c r="B994" s="26">
        <v>42210</v>
      </c>
      <c r="C994" s="26">
        <v>509957740.14999998</v>
      </c>
      <c r="D994" s="22"/>
      <c r="E994" s="22"/>
    </row>
    <row r="995" spans="1:5" x14ac:dyDescent="0.2">
      <c r="A995" s="23" t="s">
        <v>992</v>
      </c>
      <c r="B995" s="26">
        <v>42222.23</v>
      </c>
      <c r="C995" s="26">
        <v>509723980.14999998</v>
      </c>
      <c r="D995" s="22"/>
      <c r="E995" s="22"/>
    </row>
    <row r="996" spans="1:5" x14ac:dyDescent="0.2">
      <c r="A996" s="23" t="s">
        <v>993</v>
      </c>
      <c r="B996" s="26">
        <v>42261.93</v>
      </c>
      <c r="C996" s="26">
        <v>510939873.02999997</v>
      </c>
      <c r="D996" s="22"/>
      <c r="E996" s="22"/>
    </row>
    <row r="997" spans="1:5" x14ac:dyDescent="0.2">
      <c r="A997" s="23" t="s">
        <v>994</v>
      </c>
      <c r="B997" s="26">
        <v>42214.28</v>
      </c>
      <c r="C997" s="26">
        <v>514988765.61000001</v>
      </c>
      <c r="D997" s="22"/>
      <c r="E997" s="22"/>
    </row>
    <row r="998" spans="1:5" x14ac:dyDescent="0.2">
      <c r="A998" s="23" t="s">
        <v>995</v>
      </c>
      <c r="B998" s="26">
        <v>42209.5</v>
      </c>
      <c r="C998" s="26">
        <v>516470259.00999999</v>
      </c>
      <c r="D998" s="22"/>
      <c r="E998" s="22"/>
    </row>
    <row r="999" spans="1:5" x14ac:dyDescent="0.2">
      <c r="A999" s="23" t="s">
        <v>996</v>
      </c>
      <c r="B999" s="26">
        <v>42119.22</v>
      </c>
      <c r="C999" s="26">
        <v>520650665.94999999</v>
      </c>
      <c r="D999" s="22"/>
      <c r="E999" s="22"/>
    </row>
    <row r="1000" spans="1:5" x14ac:dyDescent="0.2">
      <c r="A1000" s="23" t="s">
        <v>997</v>
      </c>
      <c r="B1000" s="26">
        <v>42010.07</v>
      </c>
      <c r="C1000" s="26">
        <v>523767298.82999998</v>
      </c>
      <c r="D1000" s="22"/>
      <c r="E1000" s="22"/>
    </row>
    <row r="1001" spans="1:5" x14ac:dyDescent="0.2">
      <c r="A1001" s="23" t="s">
        <v>998</v>
      </c>
      <c r="B1001" s="26">
        <v>42084.94</v>
      </c>
      <c r="C1001" s="26">
        <v>528366574.97000003</v>
      </c>
      <c r="D1001" s="22"/>
      <c r="E1001" s="22"/>
    </row>
    <row r="1002" spans="1:5" x14ac:dyDescent="0.2">
      <c r="A1002" s="23" t="s">
        <v>999</v>
      </c>
      <c r="B1002" s="26">
        <v>42361.8</v>
      </c>
      <c r="C1002" s="26">
        <v>532391894.19</v>
      </c>
      <c r="D1002" s="22"/>
      <c r="E1002" s="22"/>
    </row>
    <row r="1003" spans="1:5" x14ac:dyDescent="0.2">
      <c r="A1003" s="23" t="s">
        <v>1000</v>
      </c>
      <c r="B1003" s="26">
        <v>42401.06</v>
      </c>
      <c r="C1003" s="26">
        <v>533197305.5</v>
      </c>
      <c r="D1003" s="22"/>
      <c r="E1003" s="22"/>
    </row>
    <row r="1004" spans="1:5" x14ac:dyDescent="0.2">
      <c r="A1004" s="23" t="s">
        <v>1001</v>
      </c>
      <c r="B1004" s="26">
        <v>42639.88</v>
      </c>
      <c r="C1004" s="26">
        <v>537764987.28999996</v>
      </c>
      <c r="D1004" s="22"/>
      <c r="E1004" s="22"/>
    </row>
    <row r="1005" spans="1:5" x14ac:dyDescent="0.2">
      <c r="A1005" s="23" t="s">
        <v>1002</v>
      </c>
      <c r="B1005" s="26">
        <v>42567.77</v>
      </c>
      <c r="C1005" s="26">
        <v>537496748.57000005</v>
      </c>
      <c r="D1005" s="22"/>
      <c r="E1005" s="22"/>
    </row>
    <row r="1006" spans="1:5" x14ac:dyDescent="0.2">
      <c r="A1006" s="23" t="s">
        <v>1003</v>
      </c>
      <c r="B1006" s="26">
        <v>42630.16</v>
      </c>
      <c r="C1006" s="26">
        <v>540606673.25999999</v>
      </c>
      <c r="D1006" s="22"/>
      <c r="E1006" s="22"/>
    </row>
    <row r="1007" spans="1:5" x14ac:dyDescent="0.2">
      <c r="A1007" s="23" t="s">
        <v>1004</v>
      </c>
      <c r="B1007" s="26">
        <v>42550.37</v>
      </c>
      <c r="C1007" s="26">
        <v>541119933.13</v>
      </c>
      <c r="D1007" s="22"/>
      <c r="E1007" s="22"/>
    </row>
    <row r="1008" spans="1:5" x14ac:dyDescent="0.2">
      <c r="A1008" s="23" t="s">
        <v>1005</v>
      </c>
      <c r="B1008" s="26">
        <v>43152.959999999999</v>
      </c>
      <c r="C1008" s="26">
        <v>554056176.88</v>
      </c>
      <c r="D1008" s="22"/>
      <c r="E1008" s="22"/>
    </row>
    <row r="1009" spans="1:5" x14ac:dyDescent="0.2">
      <c r="A1009" s="23" t="s">
        <v>1006</v>
      </c>
      <c r="B1009" s="26">
        <v>43070.27</v>
      </c>
      <c r="C1009" s="26">
        <v>553455826.74000001</v>
      </c>
      <c r="D1009" s="22"/>
      <c r="E1009" s="22"/>
    </row>
    <row r="1010" spans="1:5" x14ac:dyDescent="0.2">
      <c r="A1010" s="23" t="s">
        <v>1007</v>
      </c>
      <c r="B1010" s="26">
        <v>43067.59</v>
      </c>
      <c r="C1010" s="26">
        <v>554426897.71000004</v>
      </c>
      <c r="D1010" s="22"/>
      <c r="E1010" s="22"/>
    </row>
    <row r="1011" spans="1:5" x14ac:dyDescent="0.2">
      <c r="A1011" s="23" t="s">
        <v>1008</v>
      </c>
      <c r="B1011" s="26">
        <v>42995.55</v>
      </c>
      <c r="C1011" s="26">
        <v>553969111.42999995</v>
      </c>
      <c r="D1011" s="22"/>
      <c r="E1011" s="22"/>
    </row>
    <row r="1012" spans="1:5" x14ac:dyDescent="0.2">
      <c r="A1012" s="23" t="s">
        <v>1009</v>
      </c>
      <c r="B1012" s="26">
        <v>43153.41</v>
      </c>
      <c r="C1012" s="26">
        <v>555951861.17999995</v>
      </c>
      <c r="D1012" s="22"/>
      <c r="E1012" s="22"/>
    </row>
    <row r="1013" spans="1:5" x14ac:dyDescent="0.2">
      <c r="A1013" s="23" t="s">
        <v>1010</v>
      </c>
      <c r="B1013" s="26">
        <v>42913.58</v>
      </c>
      <c r="C1013" s="26">
        <v>553400817.29999995</v>
      </c>
      <c r="D1013" s="22"/>
      <c r="E1013" s="22"/>
    </row>
    <row r="1014" spans="1:5" x14ac:dyDescent="0.2">
      <c r="A1014" s="23" t="s">
        <v>1011</v>
      </c>
      <c r="B1014" s="26">
        <v>42962.46</v>
      </c>
      <c r="C1014" s="26">
        <v>554433737.39999998</v>
      </c>
      <c r="D1014" s="22"/>
      <c r="E1014" s="22"/>
    </row>
    <row r="1015" spans="1:5" x14ac:dyDescent="0.2">
      <c r="A1015" s="23" t="s">
        <v>1012</v>
      </c>
      <c r="B1015" s="26">
        <v>42794.39</v>
      </c>
      <c r="C1015" s="26">
        <v>552881568.60000002</v>
      </c>
      <c r="D1015" s="22"/>
      <c r="E1015" s="22"/>
    </row>
    <row r="1016" spans="1:5" x14ac:dyDescent="0.2">
      <c r="A1016" s="23" t="s">
        <v>1013</v>
      </c>
      <c r="B1016" s="26">
        <v>42669.06</v>
      </c>
      <c r="C1016" s="26">
        <v>550790088.22000003</v>
      </c>
      <c r="D1016" s="22"/>
      <c r="E1016" s="22"/>
    </row>
    <row r="1017" spans="1:5" x14ac:dyDescent="0.2">
      <c r="A1017" s="23" t="s">
        <v>1014</v>
      </c>
      <c r="B1017" s="26">
        <v>42858.98</v>
      </c>
      <c r="C1017" s="26">
        <v>554974638.20000005</v>
      </c>
      <c r="D1017" s="22"/>
      <c r="E1017" s="22"/>
    </row>
    <row r="1018" spans="1:5" x14ac:dyDescent="0.2">
      <c r="A1018" s="23" t="s">
        <v>1015</v>
      </c>
      <c r="B1018" s="26">
        <v>43074.42</v>
      </c>
      <c r="C1018" s="26">
        <v>558096269.71000004</v>
      </c>
      <c r="D1018" s="22"/>
      <c r="E1018" s="22"/>
    </row>
    <row r="1019" spans="1:5" x14ac:dyDescent="0.2">
      <c r="A1019" s="23" t="s">
        <v>1016</v>
      </c>
      <c r="B1019" s="26">
        <v>42998.94</v>
      </c>
      <c r="C1019" s="26">
        <v>557293702.90999997</v>
      </c>
      <c r="D1019" s="22"/>
      <c r="E1019" s="22"/>
    </row>
    <row r="1020" spans="1:5" x14ac:dyDescent="0.2">
      <c r="A1020" s="23" t="s">
        <v>1017</v>
      </c>
      <c r="B1020" s="26">
        <v>42863.85</v>
      </c>
      <c r="C1020" s="26">
        <v>557568974.70000005</v>
      </c>
      <c r="D1020" s="22"/>
      <c r="E1020" s="22"/>
    </row>
    <row r="1021" spans="1:5" x14ac:dyDescent="0.2">
      <c r="A1021" s="23" t="s">
        <v>1018</v>
      </c>
      <c r="B1021" s="26">
        <v>43005.35</v>
      </c>
      <c r="C1021" s="26">
        <v>561964370.16999996</v>
      </c>
      <c r="D1021" s="22"/>
      <c r="E1021" s="22"/>
    </row>
    <row r="1022" spans="1:5" x14ac:dyDescent="0.2">
      <c r="A1022" s="23" t="s">
        <v>1019</v>
      </c>
      <c r="B1022" s="26">
        <v>42895.08</v>
      </c>
      <c r="C1022" s="26">
        <v>560334443.12</v>
      </c>
      <c r="D1022" s="22"/>
      <c r="E1022" s="22"/>
    </row>
    <row r="1023" spans="1:5" x14ac:dyDescent="0.2">
      <c r="A1023" s="23" t="s">
        <v>1020</v>
      </c>
      <c r="B1023" s="26">
        <v>42726.44</v>
      </c>
      <c r="C1023" s="26">
        <v>558986488.36000001</v>
      </c>
      <c r="D1023" s="22"/>
      <c r="E1023" s="22"/>
    </row>
    <row r="1024" spans="1:5" x14ac:dyDescent="0.2">
      <c r="A1024" s="23" t="s">
        <v>1021</v>
      </c>
      <c r="B1024" s="26">
        <v>43255.61</v>
      </c>
      <c r="C1024" s="26">
        <v>566218333.07000005</v>
      </c>
      <c r="D1024" s="22"/>
      <c r="E1024" s="22"/>
    </row>
    <row r="1025" spans="1:5" x14ac:dyDescent="0.2">
      <c r="A1025" s="23" t="s">
        <v>1022</v>
      </c>
      <c r="B1025" s="26">
        <v>43318.78</v>
      </c>
      <c r="C1025" s="26">
        <v>568054877.19000006</v>
      </c>
      <c r="D1025" s="22"/>
      <c r="E1025" s="22"/>
    </row>
    <row r="1026" spans="1:5" x14ac:dyDescent="0.2">
      <c r="A1026" s="23" t="s">
        <v>1023</v>
      </c>
      <c r="B1026" s="26">
        <v>43172.29</v>
      </c>
      <c r="C1026" s="26">
        <v>568332575.95000005</v>
      </c>
      <c r="D1026" s="22"/>
      <c r="E1026" s="22"/>
    </row>
    <row r="1027" spans="1:5" x14ac:dyDescent="0.2">
      <c r="A1027" s="23" t="s">
        <v>1024</v>
      </c>
      <c r="B1027" s="26">
        <v>43235.360000000001</v>
      </c>
      <c r="C1027" s="26">
        <v>569914777.23000002</v>
      </c>
      <c r="D1027" s="22"/>
      <c r="E1027" s="22"/>
    </row>
    <row r="1028" spans="1:5" x14ac:dyDescent="0.2">
      <c r="A1028" s="23" t="s">
        <v>1025</v>
      </c>
      <c r="B1028" s="26">
        <v>43525.21</v>
      </c>
      <c r="C1028" s="26">
        <v>589088935.65999997</v>
      </c>
      <c r="D1028" s="22"/>
      <c r="E1028" s="22"/>
    </row>
    <row r="1029" spans="1:5" x14ac:dyDescent="0.2">
      <c r="A1029" s="23" t="s">
        <v>1026</v>
      </c>
      <c r="B1029" s="26">
        <v>43572.74</v>
      </c>
      <c r="C1029" s="26">
        <v>590723070.90999997</v>
      </c>
      <c r="D1029" s="22"/>
      <c r="E1029" s="22"/>
    </row>
    <row r="1030" spans="1:5" x14ac:dyDescent="0.2">
      <c r="A1030" s="23" t="s">
        <v>1027</v>
      </c>
      <c r="B1030" s="26">
        <v>43270.8</v>
      </c>
      <c r="C1030" s="26">
        <v>588335845.53999996</v>
      </c>
      <c r="D1030" s="22"/>
      <c r="E1030" s="22"/>
    </row>
    <row r="1031" spans="1:5" x14ac:dyDescent="0.2">
      <c r="A1031" s="23" t="s">
        <v>1028</v>
      </c>
      <c r="B1031" s="26">
        <v>43279.24</v>
      </c>
      <c r="C1031" s="26">
        <v>624884369.10000002</v>
      </c>
      <c r="D1031" s="22"/>
      <c r="E1031" s="22"/>
    </row>
    <row r="1032" spans="1:5" x14ac:dyDescent="0.2">
      <c r="A1032" s="23" t="s">
        <v>1029</v>
      </c>
      <c r="B1032" s="26">
        <v>43240.67</v>
      </c>
      <c r="C1032" s="26">
        <v>625080424.89999998</v>
      </c>
      <c r="D1032" s="22"/>
      <c r="E1032" s="22"/>
    </row>
    <row r="1033" spans="1:5" x14ac:dyDescent="0.2">
      <c r="A1033" s="23" t="s">
        <v>1030</v>
      </c>
      <c r="B1033" s="26">
        <v>43280.15</v>
      </c>
      <c r="C1033" s="26">
        <v>620652901.28999996</v>
      </c>
      <c r="D1033" s="22"/>
      <c r="E1033" s="22"/>
    </row>
    <row r="1034" spans="1:5" x14ac:dyDescent="0.2">
      <c r="A1034" s="23" t="s">
        <v>1031</v>
      </c>
      <c r="B1034" s="26">
        <v>43554</v>
      </c>
      <c r="C1034" s="26">
        <v>624555331.44000006</v>
      </c>
      <c r="D1034" s="22"/>
      <c r="E1034" s="22"/>
    </row>
    <row r="1035" spans="1:5" x14ac:dyDescent="0.2">
      <c r="A1035" s="23" t="s">
        <v>1032</v>
      </c>
      <c r="B1035" s="26">
        <v>43547.31</v>
      </c>
      <c r="C1035" s="26">
        <v>625249374.53999996</v>
      </c>
      <c r="D1035" s="22"/>
      <c r="E1035" s="22"/>
    </row>
    <row r="1036" spans="1:5" x14ac:dyDescent="0.2">
      <c r="A1036" s="23" t="s">
        <v>1033</v>
      </c>
      <c r="B1036" s="26">
        <v>43498.86</v>
      </c>
      <c r="C1036" s="26">
        <v>615802982.07000005</v>
      </c>
      <c r="D1036" s="22"/>
      <c r="E1036" s="22"/>
    </row>
    <row r="1037" spans="1:5" x14ac:dyDescent="0.2">
      <c r="A1037" s="23" t="s">
        <v>1034</v>
      </c>
      <c r="B1037" s="26">
        <v>43591.95</v>
      </c>
      <c r="C1037" s="26">
        <v>617248266.05999994</v>
      </c>
      <c r="D1037" s="22"/>
      <c r="E1037" s="22"/>
    </row>
    <row r="1038" spans="1:5" x14ac:dyDescent="0.2">
      <c r="A1038" s="23" t="s">
        <v>1035</v>
      </c>
      <c r="B1038" s="26">
        <v>43438.64</v>
      </c>
      <c r="C1038" s="26">
        <v>622881995.58000004</v>
      </c>
      <c r="D1038" s="22"/>
      <c r="E1038" s="22"/>
    </row>
    <row r="1039" spans="1:5" x14ac:dyDescent="0.2">
      <c r="A1039" s="23" t="s">
        <v>1036</v>
      </c>
      <c r="B1039" s="26">
        <v>43499.57</v>
      </c>
      <c r="C1039" s="26">
        <v>621998245.22000003</v>
      </c>
      <c r="D1039" s="22"/>
      <c r="E1039" s="22"/>
    </row>
    <row r="1040" spans="1:5" x14ac:dyDescent="0.2">
      <c r="A1040" s="23" t="s">
        <v>1037</v>
      </c>
      <c r="B1040" s="26">
        <v>43429.599999999999</v>
      </c>
      <c r="C1040" s="26">
        <v>632085879.89999998</v>
      </c>
      <c r="D1040" s="22"/>
      <c r="E1040" s="22"/>
    </row>
    <row r="1041" spans="1:5" x14ac:dyDescent="0.2">
      <c r="A1041" s="23" t="s">
        <v>1038</v>
      </c>
      <c r="B1041" s="26">
        <v>43408.9</v>
      </c>
      <c r="C1041" s="26">
        <v>632594623.25</v>
      </c>
      <c r="D1041" s="22"/>
      <c r="E1041" s="22"/>
    </row>
    <row r="1042" spans="1:5" x14ac:dyDescent="0.2">
      <c r="A1042" s="23" t="s">
        <v>1039</v>
      </c>
      <c r="B1042" s="26">
        <v>43257.49</v>
      </c>
      <c r="C1042" s="26">
        <v>632971537.94000006</v>
      </c>
      <c r="D1042" s="22"/>
      <c r="E1042" s="22"/>
    </row>
    <row r="1043" spans="1:5" x14ac:dyDescent="0.2">
      <c r="A1043" s="23" t="s">
        <v>1040</v>
      </c>
      <c r="B1043" s="26">
        <v>42964.62</v>
      </c>
      <c r="C1043" s="26">
        <v>630441702.50999999</v>
      </c>
      <c r="D1043" s="22"/>
      <c r="E1043" s="22"/>
    </row>
    <row r="1044" spans="1:5" x14ac:dyDescent="0.2">
      <c r="A1044" s="23" t="s">
        <v>1041</v>
      </c>
      <c r="B1044" s="26">
        <v>43043.47</v>
      </c>
      <c r="C1044" s="26">
        <v>630683940.90999997</v>
      </c>
      <c r="D1044" s="22"/>
      <c r="E1044" s="22"/>
    </row>
    <row r="1045" spans="1:5" x14ac:dyDescent="0.2">
      <c r="A1045" s="23" t="s">
        <v>1042</v>
      </c>
      <c r="B1045" s="26">
        <v>42855.08</v>
      </c>
      <c r="C1045" s="26">
        <v>628948833.66999996</v>
      </c>
      <c r="D1045" s="22"/>
      <c r="E1045" s="22"/>
    </row>
    <row r="1046" spans="1:5" x14ac:dyDescent="0.2">
      <c r="A1046" s="23" t="s">
        <v>1043</v>
      </c>
      <c r="B1046" s="26">
        <v>43007.040000000001</v>
      </c>
      <c r="C1046" s="26">
        <v>633649745.17999995</v>
      </c>
      <c r="D1046" s="22"/>
      <c r="E1046" s="22"/>
    </row>
    <row r="1047" spans="1:5" x14ac:dyDescent="0.2">
      <c r="A1047" s="23" t="s">
        <v>1044</v>
      </c>
      <c r="B1047" s="26">
        <v>43079.06</v>
      </c>
      <c r="C1047" s="26">
        <v>637860419.57000005</v>
      </c>
      <c r="D1047" s="22"/>
      <c r="E1047" s="22"/>
    </row>
    <row r="1048" spans="1:5" x14ac:dyDescent="0.2">
      <c r="A1048" s="23" t="s">
        <v>1045</v>
      </c>
      <c r="B1048" s="26">
        <v>42823.01</v>
      </c>
      <c r="C1048" s="26">
        <v>622147064.73000002</v>
      </c>
      <c r="D1048" s="22"/>
      <c r="E1048" s="22"/>
    </row>
    <row r="1049" spans="1:5" x14ac:dyDescent="0.2">
      <c r="A1049" s="23" t="s">
        <v>1046</v>
      </c>
      <c r="B1049" s="26">
        <v>42656.28</v>
      </c>
      <c r="C1049" s="26">
        <v>620951746.88999999</v>
      </c>
      <c r="D1049" s="22"/>
      <c r="E1049" s="22"/>
    </row>
    <row r="1050" spans="1:5" x14ac:dyDescent="0.2">
      <c r="A1050" s="23" t="s">
        <v>1047</v>
      </c>
      <c r="B1050" s="26">
        <v>42760.58</v>
      </c>
      <c r="C1050" s="26">
        <v>624016554.64999998</v>
      </c>
      <c r="D1050" s="22"/>
      <c r="E1050" s="22"/>
    </row>
    <row r="1051" spans="1:5" x14ac:dyDescent="0.2">
      <c r="A1051" s="23" t="s">
        <v>1048</v>
      </c>
      <c r="B1051" s="26">
        <v>42860.35</v>
      </c>
      <c r="C1051" s="26">
        <v>626721593.90999997</v>
      </c>
      <c r="D1051" s="22"/>
      <c r="E1051" s="22"/>
    </row>
    <row r="1052" spans="1:5" x14ac:dyDescent="0.2">
      <c r="A1052" s="23" t="s">
        <v>1049</v>
      </c>
      <c r="B1052" s="26">
        <v>42643.09</v>
      </c>
      <c r="C1052" s="26">
        <v>624899279.72000003</v>
      </c>
      <c r="D1052" s="22"/>
      <c r="E1052" s="22"/>
    </row>
    <row r="1053" spans="1:5" x14ac:dyDescent="0.2">
      <c r="A1053" s="23" t="s">
        <v>1050</v>
      </c>
      <c r="B1053" s="26">
        <v>42670.3</v>
      </c>
      <c r="C1053" s="26">
        <v>625720776.78999996</v>
      </c>
      <c r="D1053" s="22"/>
      <c r="E1053" s="22"/>
    </row>
    <row r="1054" spans="1:5" x14ac:dyDescent="0.2">
      <c r="A1054" s="23" t="s">
        <v>1051</v>
      </c>
      <c r="B1054" s="26">
        <v>42574.18</v>
      </c>
      <c r="C1054" s="26">
        <v>624004132.01999998</v>
      </c>
      <c r="D1054" s="22"/>
      <c r="E1054" s="22"/>
    </row>
    <row r="1055" spans="1:5" x14ac:dyDescent="0.2">
      <c r="A1055" s="23" t="s">
        <v>1052</v>
      </c>
      <c r="B1055" s="26">
        <v>41757.99</v>
      </c>
      <c r="C1055" s="26">
        <v>612193604.16999996</v>
      </c>
      <c r="D1055" s="22"/>
      <c r="E1055" s="22"/>
    </row>
    <row r="1056" spans="1:5" x14ac:dyDescent="0.2">
      <c r="A1056" s="23" t="s">
        <v>1053</v>
      </c>
      <c r="B1056" s="26">
        <v>41783.81</v>
      </c>
      <c r="C1056" s="26">
        <v>612882948.08000004</v>
      </c>
      <c r="D1056" s="22"/>
      <c r="E1056" s="22"/>
    </row>
    <row r="1057" spans="1:5" x14ac:dyDescent="0.2">
      <c r="A1057" s="23" t="s">
        <v>1054</v>
      </c>
      <c r="B1057" s="26">
        <v>41796.800000000003</v>
      </c>
      <c r="C1057" s="26">
        <v>613594745.63</v>
      </c>
      <c r="D1057" s="22"/>
      <c r="E1057" s="22"/>
    </row>
    <row r="1058" spans="1:5" x14ac:dyDescent="0.2">
      <c r="A1058" s="23" t="s">
        <v>1055</v>
      </c>
      <c r="B1058" s="26">
        <v>41597.17</v>
      </c>
      <c r="C1058" s="26">
        <v>612437469.07000005</v>
      </c>
      <c r="D1058" s="22"/>
      <c r="E1058" s="22"/>
    </row>
    <row r="1059" spans="1:5" x14ac:dyDescent="0.2">
      <c r="A1059" s="23" t="s">
        <v>1056</v>
      </c>
      <c r="B1059" s="26">
        <v>41619.64</v>
      </c>
      <c r="C1059" s="26">
        <v>607845202.32000005</v>
      </c>
      <c r="D1059" s="22"/>
      <c r="E1059" s="22"/>
    </row>
    <row r="1060" spans="1:5" x14ac:dyDescent="0.2">
      <c r="A1060" s="23" t="s">
        <v>1057</v>
      </c>
      <c r="B1060" s="26">
        <v>41629.65</v>
      </c>
      <c r="C1060" s="26">
        <v>601548514.20000005</v>
      </c>
      <c r="D1060" s="22"/>
      <c r="E1060" s="22"/>
    </row>
    <row r="1061" spans="1:5" x14ac:dyDescent="0.2">
      <c r="A1061" s="23" t="s">
        <v>1058</v>
      </c>
      <c r="B1061" s="26">
        <v>41672.239999999998</v>
      </c>
      <c r="C1061" s="26">
        <v>603980730.59000003</v>
      </c>
      <c r="D1061" s="22"/>
      <c r="E1061" s="22"/>
    </row>
    <row r="1062" spans="1:5" x14ac:dyDescent="0.2">
      <c r="A1062" s="23" t="s">
        <v>1059</v>
      </c>
      <c r="B1062" s="26">
        <v>41808.78</v>
      </c>
      <c r="C1062" s="26">
        <v>607952560.13999999</v>
      </c>
      <c r="D1062" s="22"/>
      <c r="E1062" s="22"/>
    </row>
    <row r="1063" spans="1:5" x14ac:dyDescent="0.2">
      <c r="A1063" s="23" t="s">
        <v>1060</v>
      </c>
      <c r="B1063" s="26">
        <v>41804.699999999997</v>
      </c>
      <c r="C1063" s="26">
        <v>612342866.49000001</v>
      </c>
      <c r="D1063" s="22"/>
      <c r="E1063" s="22"/>
    </row>
    <row r="1064" spans="1:5" x14ac:dyDescent="0.2">
      <c r="A1064" s="23" t="s">
        <v>1061</v>
      </c>
      <c r="B1064" s="26">
        <v>41702.14</v>
      </c>
      <c r="C1064" s="26">
        <v>611795367.05999994</v>
      </c>
      <c r="D1064" s="22"/>
      <c r="E1064" s="22"/>
    </row>
    <row r="1065" spans="1:5" x14ac:dyDescent="0.2">
      <c r="A1065" s="23" t="s">
        <v>1062</v>
      </c>
      <c r="B1065" s="26">
        <v>41371.769999999997</v>
      </c>
      <c r="C1065" s="26">
        <v>612937102.28999996</v>
      </c>
      <c r="D1065" s="22"/>
      <c r="E1065" s="22"/>
    </row>
    <row r="1066" spans="1:5" x14ac:dyDescent="0.2">
      <c r="A1066" s="23" t="s">
        <v>1063</v>
      </c>
      <c r="B1066" s="26">
        <v>41349.4</v>
      </c>
      <c r="C1066" s="26">
        <v>612995451.50999999</v>
      </c>
      <c r="D1066" s="22"/>
      <c r="E1066" s="22"/>
    </row>
    <row r="1067" spans="1:5" x14ac:dyDescent="0.2">
      <c r="A1067" s="23" t="s">
        <v>1064</v>
      </c>
      <c r="B1067" s="26">
        <v>41224.5</v>
      </c>
      <c r="C1067" s="26">
        <v>611368475.01999998</v>
      </c>
      <c r="D1067" s="22"/>
      <c r="E1067" s="22"/>
    </row>
    <row r="1068" spans="1:5" x14ac:dyDescent="0.2">
      <c r="A1068" s="23" t="s">
        <v>1065</v>
      </c>
      <c r="B1068" s="26">
        <v>41268.04</v>
      </c>
      <c r="C1068" s="26">
        <v>611196970.20000005</v>
      </c>
      <c r="D1068" s="22"/>
      <c r="E1068" s="22"/>
    </row>
    <row r="1069" spans="1:5" x14ac:dyDescent="0.2">
      <c r="A1069" s="23" t="s">
        <v>1066</v>
      </c>
      <c r="B1069" s="26">
        <v>41037.410000000003</v>
      </c>
      <c r="C1069" s="26">
        <v>611523923.80999994</v>
      </c>
      <c r="D1069" s="22"/>
      <c r="E1069" s="22"/>
    </row>
    <row r="1070" spans="1:5" x14ac:dyDescent="0.2">
      <c r="A1070" s="23" t="s">
        <v>1067</v>
      </c>
      <c r="B1070" s="26">
        <v>41019.839999999997</v>
      </c>
      <c r="C1070" s="26">
        <v>611029509.51999998</v>
      </c>
      <c r="D1070" s="22"/>
      <c r="E1070" s="22"/>
    </row>
    <row r="1071" spans="1:5" x14ac:dyDescent="0.2">
      <c r="A1071" s="23" t="s">
        <v>1068</v>
      </c>
      <c r="B1071" s="26">
        <v>40851.4</v>
      </c>
      <c r="C1071" s="26">
        <v>608425863.65999997</v>
      </c>
      <c r="D1071" s="22"/>
      <c r="E1071" s="22"/>
    </row>
    <row r="1072" spans="1:5" x14ac:dyDescent="0.2">
      <c r="A1072" s="23" t="s">
        <v>1069</v>
      </c>
      <c r="B1072" s="26">
        <v>40955.980000000003</v>
      </c>
      <c r="C1072" s="26">
        <v>609453454.99000001</v>
      </c>
      <c r="D1072" s="22"/>
      <c r="E1072" s="22"/>
    </row>
    <row r="1073" spans="1:5" x14ac:dyDescent="0.2">
      <c r="A1073" s="23" t="s">
        <v>1070</v>
      </c>
      <c r="B1073" s="26">
        <v>40927.370000000003</v>
      </c>
      <c r="C1073" s="26">
        <v>609165711.83000004</v>
      </c>
      <c r="D1073" s="22"/>
      <c r="E1073" s="22"/>
    </row>
    <row r="1074" spans="1:5" x14ac:dyDescent="0.2">
      <c r="A1074" s="23" t="s">
        <v>1071</v>
      </c>
      <c r="B1074" s="26">
        <v>40506.94</v>
      </c>
      <c r="C1074" s="26">
        <v>602534301.02999997</v>
      </c>
      <c r="D1074" s="22"/>
      <c r="E1074" s="22"/>
    </row>
    <row r="1075" spans="1:5" x14ac:dyDescent="0.2">
      <c r="A1075" s="23" t="s">
        <v>1072</v>
      </c>
      <c r="B1075" s="26">
        <v>40443.01</v>
      </c>
      <c r="C1075" s="26">
        <v>602151588.09000003</v>
      </c>
      <c r="D1075" s="22"/>
      <c r="E1075" s="22"/>
    </row>
    <row r="1076" spans="1:5" x14ac:dyDescent="0.2">
      <c r="A1076" s="23" t="s">
        <v>1073</v>
      </c>
      <c r="B1076" s="26">
        <v>40271.47</v>
      </c>
      <c r="C1076" s="26">
        <v>599016818.92999995</v>
      </c>
      <c r="D1076" s="22"/>
      <c r="E1076" s="22"/>
    </row>
    <row r="1077" spans="1:5" x14ac:dyDescent="0.2">
      <c r="A1077" s="23" t="s">
        <v>1074</v>
      </c>
      <c r="B1077" s="26">
        <v>39985.07</v>
      </c>
      <c r="C1077" s="26">
        <v>594550000.26999998</v>
      </c>
      <c r="D1077" s="22"/>
      <c r="E1077" s="22"/>
    </row>
    <row r="1078" spans="1:5" x14ac:dyDescent="0.2">
      <c r="A1078" s="23" t="s">
        <v>1075</v>
      </c>
      <c r="B1078" s="26">
        <v>39784.01</v>
      </c>
      <c r="C1078" s="26">
        <v>591709649.61000001</v>
      </c>
      <c r="D1078" s="22"/>
      <c r="E1078" s="22"/>
    </row>
    <row r="1079" spans="1:5" x14ac:dyDescent="0.2">
      <c r="A1079" s="23" t="s">
        <v>1076</v>
      </c>
      <c r="B1079" s="26">
        <v>40035.67</v>
      </c>
      <c r="C1079" s="26">
        <v>595959975.02999997</v>
      </c>
      <c r="D1079" s="22"/>
      <c r="E1079" s="22"/>
    </row>
    <row r="1080" spans="1:5" x14ac:dyDescent="0.2">
      <c r="A1080" s="23" t="s">
        <v>1077</v>
      </c>
      <c r="B1080" s="26">
        <v>40193.58</v>
      </c>
      <c r="C1080" s="26">
        <v>595837392.22000003</v>
      </c>
      <c r="D1080" s="22"/>
      <c r="E1080" s="22"/>
    </row>
    <row r="1081" spans="1:5" x14ac:dyDescent="0.2">
      <c r="A1081" s="23" t="s">
        <v>1078</v>
      </c>
      <c r="B1081" s="26">
        <v>40171.089999999997</v>
      </c>
      <c r="C1081" s="26">
        <v>596085934.58000004</v>
      </c>
      <c r="D1081" s="22"/>
      <c r="E1081" s="22"/>
    </row>
    <row r="1082" spans="1:5" x14ac:dyDescent="0.2">
      <c r="A1082" s="23" t="s">
        <v>1079</v>
      </c>
      <c r="B1082" s="26">
        <v>40095.58</v>
      </c>
      <c r="C1082" s="26">
        <v>596308126.14999998</v>
      </c>
      <c r="D1082" s="22"/>
      <c r="E1082" s="22"/>
    </row>
    <row r="1083" spans="1:5" x14ac:dyDescent="0.2">
      <c r="A1083" s="23" t="s">
        <v>1080</v>
      </c>
      <c r="B1083" s="26">
        <v>39923.370000000003</v>
      </c>
      <c r="C1083" s="26">
        <v>593650493.38</v>
      </c>
      <c r="D1083" s="22"/>
      <c r="E1083" s="22"/>
    </row>
    <row r="1084" spans="1:5" x14ac:dyDescent="0.2">
      <c r="A1084" s="23" t="s">
        <v>1081</v>
      </c>
      <c r="B1084" s="26">
        <v>39815.64</v>
      </c>
      <c r="C1084" s="26">
        <v>596280042.15999997</v>
      </c>
      <c r="D1084" s="22"/>
      <c r="E1084" s="22"/>
    </row>
    <row r="1085" spans="1:5" x14ac:dyDescent="0.2">
      <c r="A1085" s="23" t="s">
        <v>1082</v>
      </c>
      <c r="B1085" s="26">
        <v>39870.410000000003</v>
      </c>
      <c r="C1085" s="26">
        <v>597519112.15999997</v>
      </c>
      <c r="D1085" s="22"/>
      <c r="E1085" s="22"/>
    </row>
    <row r="1086" spans="1:5" x14ac:dyDescent="0.2">
      <c r="A1086" s="23" t="s">
        <v>1083</v>
      </c>
      <c r="B1086" s="26">
        <v>39492.71</v>
      </c>
      <c r="C1086" s="26">
        <v>591535719.83000004</v>
      </c>
      <c r="D1086" s="22"/>
      <c r="E1086" s="22"/>
    </row>
    <row r="1087" spans="1:5" x14ac:dyDescent="0.2">
      <c r="A1087" s="23" t="s">
        <v>1084</v>
      </c>
      <c r="B1087" s="26">
        <v>39431.519999999997</v>
      </c>
      <c r="C1087" s="26">
        <v>591141589.54999995</v>
      </c>
      <c r="D1087" s="22"/>
      <c r="E1087" s="22"/>
    </row>
    <row r="1088" spans="1:5" x14ac:dyDescent="0.2">
      <c r="A1088" s="23" t="s">
        <v>1085</v>
      </c>
      <c r="B1088" s="26">
        <v>39413.56</v>
      </c>
      <c r="C1088" s="26">
        <v>591039112.28999996</v>
      </c>
      <c r="D1088" s="22"/>
      <c r="E1088" s="22"/>
    </row>
    <row r="1089" spans="1:5" x14ac:dyDescent="0.2">
      <c r="A1089" s="23" t="s">
        <v>1086</v>
      </c>
      <c r="B1089" s="26">
        <v>39582.71</v>
      </c>
      <c r="C1089" s="26">
        <v>593720794.12</v>
      </c>
      <c r="D1089" s="22"/>
      <c r="E1089" s="22"/>
    </row>
    <row r="1090" spans="1:5" x14ac:dyDescent="0.2">
      <c r="A1090" s="23" t="s">
        <v>1087</v>
      </c>
      <c r="B1090" s="26">
        <v>39943.56</v>
      </c>
      <c r="C1090" s="26">
        <v>601642009.07000005</v>
      </c>
      <c r="D1090" s="22"/>
      <c r="E1090" s="22"/>
    </row>
    <row r="1091" spans="1:5" x14ac:dyDescent="0.2">
      <c r="A1091" s="23" t="s">
        <v>1088</v>
      </c>
      <c r="B1091" s="26">
        <v>40029.25</v>
      </c>
      <c r="C1091" s="26">
        <v>603194977.23000002</v>
      </c>
      <c r="D1091" s="22"/>
      <c r="E1091" s="22"/>
    </row>
    <row r="1092" spans="1:5" x14ac:dyDescent="0.2">
      <c r="A1092" s="23" t="s">
        <v>1089</v>
      </c>
      <c r="B1092" s="26">
        <v>40150.800000000003</v>
      </c>
      <c r="C1092" s="26">
        <v>602766376.13999999</v>
      </c>
      <c r="D1092" s="22"/>
      <c r="E1092" s="22"/>
    </row>
    <row r="1093" spans="1:5" x14ac:dyDescent="0.2">
      <c r="A1093" s="23" t="s">
        <v>1090</v>
      </c>
      <c r="B1093" s="26">
        <v>40659.21</v>
      </c>
      <c r="C1093" s="26">
        <v>611411843.19000006</v>
      </c>
      <c r="D1093" s="22"/>
      <c r="E1093" s="22"/>
    </row>
    <row r="1094" spans="1:5" x14ac:dyDescent="0.2">
      <c r="A1094" s="23" t="s">
        <v>1091</v>
      </c>
      <c r="B1094" s="26">
        <v>40726.769999999997</v>
      </c>
      <c r="C1094" s="26">
        <v>612256650.59000003</v>
      </c>
      <c r="D1094" s="22"/>
      <c r="E1094" s="22"/>
    </row>
    <row r="1095" spans="1:5" x14ac:dyDescent="0.2">
      <c r="A1095" s="23" t="s">
        <v>1092</v>
      </c>
      <c r="B1095" s="26">
        <v>40647.360000000001</v>
      </c>
      <c r="C1095" s="26">
        <v>617241388.60000002</v>
      </c>
      <c r="D1095" s="22"/>
      <c r="E1095" s="22"/>
    </row>
    <row r="1096" spans="1:5" x14ac:dyDescent="0.2">
      <c r="A1096" s="23" t="s">
        <v>1093</v>
      </c>
      <c r="B1096" s="26">
        <v>40508.74</v>
      </c>
      <c r="C1096" s="26">
        <v>614504536.01999998</v>
      </c>
      <c r="D1096" s="22"/>
      <c r="E1096" s="22"/>
    </row>
    <row r="1097" spans="1:5" x14ac:dyDescent="0.2">
      <c r="A1097" s="23" t="s">
        <v>1094</v>
      </c>
      <c r="B1097" s="26">
        <v>40675.65</v>
      </c>
      <c r="C1097" s="26">
        <v>618559671.80999994</v>
      </c>
      <c r="D1097" s="22"/>
      <c r="E1097" s="22"/>
    </row>
    <row r="1098" spans="1:5" x14ac:dyDescent="0.2">
      <c r="A1098" s="23" t="s">
        <v>1095</v>
      </c>
      <c r="B1098" s="26">
        <v>40664.75</v>
      </c>
      <c r="C1098" s="26">
        <v>620313635.08000004</v>
      </c>
      <c r="D1098" s="22"/>
      <c r="E1098" s="22"/>
    </row>
    <row r="1099" spans="1:5" x14ac:dyDescent="0.2">
      <c r="A1099" s="23" t="s">
        <v>1096</v>
      </c>
      <c r="B1099" s="26">
        <v>40739.980000000003</v>
      </c>
      <c r="C1099" s="26">
        <v>621644835.71000004</v>
      </c>
      <c r="D1099" s="22"/>
      <c r="E1099" s="22"/>
    </row>
    <row r="1100" spans="1:5" x14ac:dyDescent="0.2">
      <c r="A1100" s="23" t="s">
        <v>1097</v>
      </c>
      <c r="B1100" s="26">
        <v>40822.81</v>
      </c>
      <c r="C1100" s="26">
        <v>624380321.38</v>
      </c>
      <c r="D1100" s="22"/>
      <c r="E1100" s="22"/>
    </row>
    <row r="1101" spans="1:5" x14ac:dyDescent="0.2">
      <c r="A1101" s="23" t="s">
        <v>1098</v>
      </c>
      <c r="B1101" s="26">
        <v>41112.93</v>
      </c>
      <c r="C1101" s="26">
        <v>629260619.75</v>
      </c>
      <c r="D1101" s="22"/>
      <c r="E1101" s="22"/>
    </row>
    <row r="1102" spans="1:5" x14ac:dyDescent="0.2">
      <c r="A1102" s="23" t="s">
        <v>1099</v>
      </c>
      <c r="B1102" s="26">
        <v>41120.519999999997</v>
      </c>
      <c r="C1102" s="26">
        <v>629164529.88</v>
      </c>
      <c r="D1102" s="22"/>
      <c r="E1102" s="22"/>
    </row>
    <row r="1103" spans="1:5" x14ac:dyDescent="0.2">
      <c r="A1103" s="23" t="s">
        <v>1100</v>
      </c>
      <c r="B1103" s="26">
        <v>41141.519999999997</v>
      </c>
      <c r="C1103" s="26">
        <v>635682854.17999995</v>
      </c>
      <c r="D1103" s="22"/>
      <c r="E1103" s="22"/>
    </row>
    <row r="1104" spans="1:5" x14ac:dyDescent="0.2">
      <c r="A1104" s="23" t="s">
        <v>1101</v>
      </c>
      <c r="B1104" s="26">
        <v>41415</v>
      </c>
      <c r="C1104" s="26">
        <v>640561299.86000001</v>
      </c>
      <c r="D1104" s="22"/>
      <c r="E1104" s="22"/>
    </row>
    <row r="1105" spans="1:5" x14ac:dyDescent="0.2">
      <c r="A1105" s="23" t="s">
        <v>1102</v>
      </c>
      <c r="B1105" s="26">
        <v>41396.51</v>
      </c>
      <c r="C1105" s="26">
        <v>635156370.79999995</v>
      </c>
      <c r="D1105" s="22"/>
      <c r="E1105" s="22"/>
    </row>
    <row r="1106" spans="1:5" x14ac:dyDescent="0.2">
      <c r="A1106" s="23" t="s">
        <v>1103</v>
      </c>
      <c r="B1106" s="26">
        <v>41581.71</v>
      </c>
      <c r="C1106" s="26">
        <v>638351344.80999994</v>
      </c>
      <c r="D1106" s="22"/>
      <c r="E1106" s="22"/>
    </row>
    <row r="1107" spans="1:5" x14ac:dyDescent="0.2">
      <c r="A1107" s="23" t="s">
        <v>1104</v>
      </c>
      <c r="B1107" s="26">
        <v>41522.28</v>
      </c>
      <c r="C1107" s="26">
        <v>636407903.21000004</v>
      </c>
      <c r="D1107" s="22"/>
      <c r="E1107" s="22"/>
    </row>
    <row r="1108" spans="1:5" x14ac:dyDescent="0.2">
      <c r="A1108" s="23" t="s">
        <v>1105</v>
      </c>
      <c r="B1108" s="26">
        <v>41211.129999999997</v>
      </c>
      <c r="C1108" s="26">
        <v>637026991.21000004</v>
      </c>
      <c r="D1108" s="22"/>
      <c r="E1108" s="22"/>
    </row>
    <row r="1109" spans="1:5" x14ac:dyDescent="0.2">
      <c r="A1109" s="23" t="s">
        <v>1106</v>
      </c>
      <c r="B1109" s="26">
        <v>41059.47</v>
      </c>
      <c r="C1109" s="26">
        <v>633674954.66999996</v>
      </c>
      <c r="D1109" s="22"/>
      <c r="E1109" s="22"/>
    </row>
    <row r="1110" spans="1:5" x14ac:dyDescent="0.2">
      <c r="A1110" s="23" t="s">
        <v>1107</v>
      </c>
      <c r="B1110" s="26">
        <v>41136.43</v>
      </c>
      <c r="C1110" s="26">
        <v>634597168.02999997</v>
      </c>
      <c r="D1110" s="22"/>
      <c r="E1110" s="22"/>
    </row>
    <row r="1111" spans="1:5" x14ac:dyDescent="0.2">
      <c r="A1111" s="23" t="s">
        <v>1108</v>
      </c>
      <c r="B1111" s="26">
        <v>41303.57</v>
      </c>
      <c r="C1111" s="26">
        <v>631142990.39999998</v>
      </c>
      <c r="D1111" s="22"/>
      <c r="E1111" s="22"/>
    </row>
    <row r="1112" spans="1:5" x14ac:dyDescent="0.2">
      <c r="A1112" s="23" t="s">
        <v>1109</v>
      </c>
      <c r="B1112" s="26">
        <v>41265.24</v>
      </c>
      <c r="C1112" s="26">
        <v>629922398.05999994</v>
      </c>
      <c r="D1112" s="22"/>
      <c r="E1112" s="22"/>
    </row>
    <row r="1113" spans="1:5" x14ac:dyDescent="0.2">
      <c r="A1113" s="23" t="s">
        <v>1110</v>
      </c>
      <c r="B1113" s="26">
        <v>41462.769999999997</v>
      </c>
      <c r="C1113" s="26">
        <v>633591592.80999994</v>
      </c>
      <c r="D1113" s="22"/>
      <c r="E1113" s="22"/>
    </row>
    <row r="1114" spans="1:5" x14ac:dyDescent="0.2">
      <c r="A1114" s="23" t="s">
        <v>1111</v>
      </c>
      <c r="B1114" s="26">
        <v>41456.42</v>
      </c>
      <c r="C1114" s="26">
        <v>632626703.5</v>
      </c>
      <c r="D1114" s="22"/>
      <c r="E1114" s="22"/>
    </row>
    <row r="1115" spans="1:5" x14ac:dyDescent="0.2">
      <c r="A1115" s="23" t="s">
        <v>1112</v>
      </c>
      <c r="B1115" s="26">
        <v>41663.74</v>
      </c>
      <c r="C1115" s="26">
        <v>636128260.97000003</v>
      </c>
      <c r="D1115" s="22"/>
      <c r="E1115" s="22"/>
    </row>
    <row r="1116" spans="1:5" x14ac:dyDescent="0.2">
      <c r="A1116" s="23" t="s">
        <v>1113</v>
      </c>
      <c r="B1116" s="26">
        <v>41437.71</v>
      </c>
      <c r="C1116" s="26">
        <v>631559137.63999999</v>
      </c>
      <c r="D1116" s="22"/>
      <c r="E1116" s="22"/>
    </row>
    <row r="1117" spans="1:5" x14ac:dyDescent="0.2">
      <c r="A1117" s="23" t="s">
        <v>1114</v>
      </c>
      <c r="B1117" s="26">
        <v>41581.33</v>
      </c>
      <c r="C1117" s="26">
        <v>633940053.49000001</v>
      </c>
      <c r="D1117" s="22"/>
      <c r="E1117" s="22"/>
    </row>
    <row r="1118" spans="1:5" x14ac:dyDescent="0.2">
      <c r="A1118" s="23" t="s">
        <v>1115</v>
      </c>
      <c r="B1118" s="26">
        <v>41708.720000000001</v>
      </c>
      <c r="C1118" s="26">
        <v>635047536.33000004</v>
      </c>
      <c r="D1118" s="22"/>
      <c r="E1118" s="22"/>
    </row>
    <row r="1119" spans="1:5" x14ac:dyDescent="0.2">
      <c r="A1119" s="23" t="s">
        <v>1116</v>
      </c>
      <c r="B1119" s="26">
        <v>41561.14</v>
      </c>
      <c r="C1119" s="26">
        <v>633031077.46000004</v>
      </c>
      <c r="D1119" s="22"/>
      <c r="E1119" s="22"/>
    </row>
    <row r="1120" spans="1:5" x14ac:dyDescent="0.2">
      <c r="A1120" s="23" t="s">
        <v>1117</v>
      </c>
      <c r="B1120" s="26">
        <v>41363.97</v>
      </c>
      <c r="C1120" s="26">
        <v>627902608.46000004</v>
      </c>
      <c r="D1120" s="22"/>
      <c r="E1120" s="22"/>
    </row>
    <row r="1121" spans="1:5" x14ac:dyDescent="0.2">
      <c r="A1121" s="23" t="s">
        <v>1118</v>
      </c>
      <c r="B1121" s="26">
        <v>41224.879999999997</v>
      </c>
      <c r="C1121" s="26">
        <v>629596143.98000002</v>
      </c>
      <c r="D1121" s="22"/>
      <c r="E1121" s="22"/>
    </row>
    <row r="1122" spans="1:5" x14ac:dyDescent="0.2">
      <c r="A1122" s="23" t="s">
        <v>1119</v>
      </c>
      <c r="B1122" s="26">
        <v>41212.199999999997</v>
      </c>
      <c r="C1122" s="26">
        <v>629986783.92999995</v>
      </c>
      <c r="D1122" s="22"/>
      <c r="E1122" s="22"/>
    </row>
    <row r="1123" spans="1:5" x14ac:dyDescent="0.2">
      <c r="A1123" s="23" t="s">
        <v>1120</v>
      </c>
      <c r="B1123" s="26">
        <v>41752.29</v>
      </c>
      <c r="C1123" s="26">
        <v>636614789.98000002</v>
      </c>
      <c r="D1123" s="22"/>
      <c r="E1123" s="22"/>
    </row>
    <row r="1124" spans="1:5" x14ac:dyDescent="0.2">
      <c r="A1124" s="23" t="s">
        <v>1121</v>
      </c>
      <c r="B1124" s="26">
        <v>41683.800000000003</v>
      </c>
      <c r="C1124" s="26">
        <v>637813203.70000005</v>
      </c>
      <c r="D1124" s="22"/>
      <c r="E1124" s="22"/>
    </row>
    <row r="1125" spans="1:5" x14ac:dyDescent="0.2">
      <c r="A1125" s="23" t="s">
        <v>1122</v>
      </c>
      <c r="B1125" s="26">
        <v>41980.82</v>
      </c>
      <c r="C1125" s="26">
        <v>642586191.71000004</v>
      </c>
      <c r="D1125" s="22"/>
      <c r="E1125" s="22"/>
    </row>
    <row r="1126" spans="1:5" x14ac:dyDescent="0.2">
      <c r="A1126" s="23" t="s">
        <v>1123</v>
      </c>
      <c r="B1126" s="26">
        <v>41741.15</v>
      </c>
      <c r="C1126" s="26">
        <v>640277147.12</v>
      </c>
      <c r="D1126" s="22"/>
      <c r="E1126" s="22"/>
    </row>
    <row r="1127" spans="1:5" x14ac:dyDescent="0.2">
      <c r="A1127" s="23" t="s">
        <v>1124</v>
      </c>
      <c r="B1127" s="26">
        <v>41890.89</v>
      </c>
      <c r="C1127" s="26">
        <v>641788944.63999999</v>
      </c>
      <c r="D1127" s="22"/>
      <c r="E1127" s="22"/>
    </row>
    <row r="1128" spans="1:5" x14ac:dyDescent="0.2">
      <c r="A1128" s="23" t="s">
        <v>1125</v>
      </c>
      <c r="B1128" s="26">
        <v>42248.160000000003</v>
      </c>
      <c r="C1128" s="26">
        <v>647622933.19000006</v>
      </c>
      <c r="D1128" s="22"/>
      <c r="E1128" s="22"/>
    </row>
    <row r="1129" spans="1:5" x14ac:dyDescent="0.2">
      <c r="A1129" s="23" t="s">
        <v>1126</v>
      </c>
      <c r="B1129" s="26">
        <v>42587.91</v>
      </c>
      <c r="C1129" s="26">
        <v>668433749.14999998</v>
      </c>
      <c r="D1129" s="22"/>
      <c r="E1129" s="22"/>
    </row>
    <row r="1130" spans="1:5" x14ac:dyDescent="0.2">
      <c r="A1130" s="23" t="s">
        <v>1127</v>
      </c>
      <c r="B1130" s="26">
        <v>42619.12</v>
      </c>
      <c r="C1130" s="26">
        <v>669299465.87</v>
      </c>
      <c r="D1130" s="22"/>
      <c r="E1130" s="22"/>
    </row>
    <row r="1131" spans="1:5" x14ac:dyDescent="0.2">
      <c r="A1131" s="23" t="s">
        <v>1128</v>
      </c>
      <c r="B1131" s="26">
        <v>41662.53</v>
      </c>
      <c r="C1131" s="26">
        <v>653964603.5</v>
      </c>
      <c r="D1131" s="22"/>
      <c r="E1131" s="22"/>
    </row>
    <row r="1132" spans="1:5" x14ac:dyDescent="0.2">
      <c r="A1132" s="23" t="s">
        <v>1129</v>
      </c>
      <c r="B1132" s="26">
        <v>41792.5</v>
      </c>
      <c r="C1132" s="26">
        <v>661070226.46000004</v>
      </c>
      <c r="D1132" s="22"/>
      <c r="E1132" s="22"/>
    </row>
    <row r="1133" spans="1:5" x14ac:dyDescent="0.2">
      <c r="A1133" s="23" t="s">
        <v>1130</v>
      </c>
      <c r="B1133" s="26">
        <v>41663.64</v>
      </c>
      <c r="C1133" s="26">
        <v>661558518.80999994</v>
      </c>
      <c r="D1133" s="22"/>
      <c r="E1133" s="22"/>
    </row>
    <row r="1134" spans="1:5" x14ac:dyDescent="0.2">
      <c r="A1134" s="23" t="s">
        <v>1131</v>
      </c>
      <c r="B1134" s="26">
        <v>41687.86</v>
      </c>
      <c r="C1134" s="26">
        <v>664163660.01999998</v>
      </c>
      <c r="D1134" s="22"/>
      <c r="E1134" s="22"/>
    </row>
    <row r="1135" spans="1:5" x14ac:dyDescent="0.2">
      <c r="A1135" s="23" t="s">
        <v>1132</v>
      </c>
      <c r="B1135" s="26">
        <v>41702.76</v>
      </c>
      <c r="C1135" s="26">
        <v>664612007.08000004</v>
      </c>
      <c r="D1135" s="22"/>
      <c r="E1135" s="22"/>
    </row>
    <row r="1136" spans="1:5" x14ac:dyDescent="0.2">
      <c r="A1136" s="23" t="s">
        <v>1133</v>
      </c>
      <c r="B1136" s="26">
        <v>41303.4</v>
      </c>
      <c r="C1136" s="26">
        <v>659214262.94000006</v>
      </c>
      <c r="D1136" s="22"/>
      <c r="E1136" s="22"/>
    </row>
    <row r="1137" spans="1:5" x14ac:dyDescent="0.2">
      <c r="A1137" s="23" t="s">
        <v>1134</v>
      </c>
      <c r="B1137" s="26">
        <v>40961.620000000003</v>
      </c>
      <c r="C1137" s="26">
        <v>653612605.03999996</v>
      </c>
      <c r="D1137" s="22"/>
      <c r="E1137" s="22"/>
    </row>
    <row r="1138" spans="1:5" x14ac:dyDescent="0.2">
      <c r="A1138" s="23" t="s">
        <v>1135</v>
      </c>
      <c r="B1138" s="26">
        <v>41153.53</v>
      </c>
      <c r="C1138" s="26">
        <v>657054128.32000005</v>
      </c>
      <c r="D1138" s="22"/>
      <c r="E1138" s="22"/>
    </row>
    <row r="1139" spans="1:5" x14ac:dyDescent="0.2">
      <c r="A1139" s="23" t="s">
        <v>1136</v>
      </c>
      <c r="B1139" s="26">
        <v>41146.75</v>
      </c>
      <c r="C1139" s="26">
        <v>657027779.99000001</v>
      </c>
      <c r="D1139" s="22"/>
      <c r="E1139" s="22"/>
    </row>
    <row r="1140" spans="1:5" x14ac:dyDescent="0.2">
      <c r="A1140" s="23" t="s">
        <v>1137</v>
      </c>
      <c r="B1140" s="26">
        <v>40838.080000000002</v>
      </c>
      <c r="C1140" s="26">
        <v>653169816.60000002</v>
      </c>
      <c r="D1140" s="22"/>
      <c r="E1140" s="22"/>
    </row>
    <row r="1141" spans="1:5" x14ac:dyDescent="0.2">
      <c r="A1141" s="23" t="s">
        <v>1138</v>
      </c>
      <c r="B1141" s="26">
        <v>40809.9</v>
      </c>
      <c r="C1141" s="26">
        <v>654181896.45000005</v>
      </c>
      <c r="D1141" s="22"/>
      <c r="E1141" s="22"/>
    </row>
    <row r="1142" spans="1:5" x14ac:dyDescent="0.2">
      <c r="A1142" s="23" t="s">
        <v>1139</v>
      </c>
      <c r="B1142" s="26">
        <v>41007.32</v>
      </c>
      <c r="C1142" s="26">
        <v>657788158.90999997</v>
      </c>
      <c r="D1142" s="22"/>
      <c r="E1142" s="22"/>
    </row>
    <row r="1143" spans="1:5" x14ac:dyDescent="0.2">
      <c r="A1143" s="23" t="s">
        <v>1140</v>
      </c>
      <c r="B1143" s="26">
        <v>41074.639999999999</v>
      </c>
      <c r="C1143" s="26">
        <v>659422779.27999997</v>
      </c>
      <c r="D1143" s="22"/>
      <c r="E1143" s="22"/>
    </row>
    <row r="1144" spans="1:5" x14ac:dyDescent="0.2">
      <c r="A1144" s="23" t="s">
        <v>1141</v>
      </c>
      <c r="B1144" s="26">
        <v>40793.18</v>
      </c>
      <c r="C1144" s="26">
        <v>655252254.16999996</v>
      </c>
      <c r="D1144" s="22"/>
      <c r="E1144" s="22"/>
    </row>
    <row r="1145" spans="1:5" x14ac:dyDescent="0.2">
      <c r="A1145" s="23" t="s">
        <v>1142</v>
      </c>
      <c r="B1145" s="26">
        <v>40744.76</v>
      </c>
      <c r="C1145" s="26">
        <v>654522086.04999995</v>
      </c>
      <c r="D1145" s="22"/>
      <c r="E1145" s="22"/>
    </row>
    <row r="1146" spans="1:5" x14ac:dyDescent="0.2">
      <c r="A1146" s="23" t="s">
        <v>1143</v>
      </c>
      <c r="B1146" s="26">
        <v>40951.67</v>
      </c>
      <c r="C1146" s="26">
        <v>658074936.23000002</v>
      </c>
      <c r="D1146" s="22"/>
      <c r="E1146" s="22"/>
    </row>
    <row r="1147" spans="1:5" x14ac:dyDescent="0.2">
      <c r="A1147" s="23" t="s">
        <v>1144</v>
      </c>
      <c r="B1147" s="26">
        <v>40613.129999999997</v>
      </c>
      <c r="C1147" s="26">
        <v>651322068.40999997</v>
      </c>
      <c r="D1147" s="22"/>
      <c r="E1147" s="22"/>
    </row>
    <row r="1148" spans="1:5" x14ac:dyDescent="0.2">
      <c r="A1148" s="23" t="s">
        <v>1145</v>
      </c>
      <c r="B1148" s="26">
        <v>40734.01</v>
      </c>
      <c r="C1148" s="26">
        <v>654204665.07000005</v>
      </c>
      <c r="D1148" s="22"/>
      <c r="E1148" s="22"/>
    </row>
    <row r="1149" spans="1:5" x14ac:dyDescent="0.2">
      <c r="A1149" s="23" t="s">
        <v>1146</v>
      </c>
      <c r="B1149" s="26">
        <v>40289.93</v>
      </c>
      <c r="C1149" s="26">
        <v>646700243.88999999</v>
      </c>
      <c r="D1149" s="22"/>
      <c r="E1149" s="22"/>
    </row>
    <row r="1150" spans="1:5" x14ac:dyDescent="0.2">
      <c r="A1150" s="23" t="s">
        <v>1147</v>
      </c>
      <c r="B1150" s="26">
        <v>40560.18</v>
      </c>
      <c r="C1150" s="26">
        <v>650371950.09000003</v>
      </c>
      <c r="D1150" s="22"/>
      <c r="E1150" s="22"/>
    </row>
    <row r="1151" spans="1:5" x14ac:dyDescent="0.2">
      <c r="A1151" s="23" t="s">
        <v>1148</v>
      </c>
      <c r="B1151" s="26">
        <v>40593.39</v>
      </c>
      <c r="C1151" s="26">
        <v>651616077.13</v>
      </c>
      <c r="D1151" s="22"/>
      <c r="E1151" s="22"/>
    </row>
    <row r="1152" spans="1:5" x14ac:dyDescent="0.2">
      <c r="A1152" s="23" t="s">
        <v>1149</v>
      </c>
      <c r="B1152" s="26">
        <v>40472.18</v>
      </c>
      <c r="C1152" s="26">
        <v>650189643</v>
      </c>
      <c r="D1152" s="22"/>
      <c r="E1152" s="22"/>
    </row>
    <row r="1153" spans="1:5" x14ac:dyDescent="0.2">
      <c r="A1153" s="23" t="s">
        <v>1150</v>
      </c>
      <c r="B1153" s="26">
        <v>40678.870000000003</v>
      </c>
      <c r="C1153" s="26">
        <v>653861846.59000003</v>
      </c>
      <c r="D1153" s="22"/>
      <c r="E1153" s="22"/>
    </row>
    <row r="1154" spans="1:5" x14ac:dyDescent="0.2">
      <c r="A1154" s="23" t="s">
        <v>1151</v>
      </c>
      <c r="B1154" s="26">
        <v>40623.9</v>
      </c>
      <c r="C1154" s="26">
        <v>653609791.22000003</v>
      </c>
      <c r="D1154" s="22"/>
      <c r="E1154" s="22"/>
    </row>
    <row r="1155" spans="1:5" x14ac:dyDescent="0.2">
      <c r="A1155" s="23" t="s">
        <v>1152</v>
      </c>
      <c r="B1155" s="26">
        <v>40347.22</v>
      </c>
      <c r="C1155" s="26">
        <v>651409825.96000004</v>
      </c>
      <c r="D1155" s="22"/>
      <c r="E1155" s="22"/>
    </row>
    <row r="1156" spans="1:5" x14ac:dyDescent="0.2">
      <c r="A1156" s="23" t="s">
        <v>1153</v>
      </c>
      <c r="B1156" s="26">
        <v>40637.67</v>
      </c>
      <c r="C1156" s="26">
        <v>657170857.96000004</v>
      </c>
      <c r="D1156" s="22"/>
      <c r="E1156" s="22"/>
    </row>
    <row r="1157" spans="1:5" x14ac:dyDescent="0.2">
      <c r="A1157" s="23" t="s">
        <v>1154</v>
      </c>
      <c r="B1157" s="26">
        <v>40537.54</v>
      </c>
      <c r="C1157" s="26">
        <v>656179761.21000004</v>
      </c>
      <c r="D1157" s="22"/>
      <c r="E1157" s="22"/>
    </row>
    <row r="1158" spans="1:5" x14ac:dyDescent="0.2">
      <c r="A1158" s="23" t="s">
        <v>1155</v>
      </c>
      <c r="B1158" s="26">
        <v>40501.39</v>
      </c>
      <c r="C1158" s="26">
        <v>655494657.96000004</v>
      </c>
      <c r="D1158" s="22"/>
      <c r="E1158" s="22"/>
    </row>
    <row r="1159" spans="1:5" x14ac:dyDescent="0.2">
      <c r="A1159" s="23" t="s">
        <v>1156</v>
      </c>
      <c r="B1159" s="26">
        <v>40449.43</v>
      </c>
      <c r="C1159" s="26">
        <v>653858930.54999995</v>
      </c>
      <c r="D1159" s="22"/>
      <c r="E1159" s="22"/>
    </row>
    <row r="1160" spans="1:5" x14ac:dyDescent="0.2">
      <c r="A1160" s="23" t="s">
        <v>1157</v>
      </c>
      <c r="B1160" s="26">
        <v>40050.15</v>
      </c>
      <c r="C1160" s="26">
        <v>648168071.78999996</v>
      </c>
      <c r="D1160" s="22"/>
      <c r="E1160" s="22"/>
    </row>
    <row r="1161" spans="1:5" x14ac:dyDescent="0.2">
      <c r="A1161" s="23" t="s">
        <v>1158</v>
      </c>
      <c r="B1161" s="26">
        <v>39888.800000000003</v>
      </c>
      <c r="C1161" s="26">
        <v>648144208.69000006</v>
      </c>
      <c r="D1161" s="22"/>
      <c r="E1161" s="22"/>
    </row>
    <row r="1162" spans="1:5" x14ac:dyDescent="0.2">
      <c r="A1162" s="23" t="s">
        <v>1159</v>
      </c>
      <c r="B1162" s="26">
        <v>39994.629999999997</v>
      </c>
      <c r="C1162" s="26">
        <v>651562635.88999999</v>
      </c>
      <c r="D1162" s="22"/>
      <c r="E1162" s="22"/>
    </row>
    <row r="1163" spans="1:5" x14ac:dyDescent="0.2">
      <c r="A1163" s="23" t="s">
        <v>1160</v>
      </c>
      <c r="B1163" s="26">
        <v>39993.75</v>
      </c>
      <c r="C1163" s="26">
        <v>651117330.64999998</v>
      </c>
      <c r="D1163" s="22"/>
      <c r="E1163" s="22"/>
    </row>
    <row r="1164" spans="1:5" x14ac:dyDescent="0.2">
      <c r="A1164" s="23" t="s">
        <v>1161</v>
      </c>
      <c r="B1164" s="26">
        <v>40151.64</v>
      </c>
      <c r="C1164" s="26">
        <v>653478411.49000001</v>
      </c>
      <c r="D1164" s="22"/>
      <c r="E1164" s="22"/>
    </row>
    <row r="1165" spans="1:5" x14ac:dyDescent="0.2">
      <c r="A1165" s="23" t="s">
        <v>1162</v>
      </c>
      <c r="B1165" s="26">
        <v>39914.89</v>
      </c>
      <c r="C1165" s="26">
        <v>651805192.98000002</v>
      </c>
      <c r="D1165" s="22"/>
      <c r="E1165" s="22"/>
    </row>
    <row r="1166" spans="1:5" x14ac:dyDescent="0.2">
      <c r="A1166" s="23" t="s">
        <v>1163</v>
      </c>
      <c r="B1166" s="26">
        <v>39603.96</v>
      </c>
      <c r="C1166" s="26">
        <v>647397912.89999998</v>
      </c>
      <c r="D1166" s="22"/>
      <c r="E1166" s="22"/>
    </row>
    <row r="1167" spans="1:5" x14ac:dyDescent="0.2">
      <c r="A1167" s="23" t="s">
        <v>1164</v>
      </c>
      <c r="B1167" s="26">
        <v>39338.300000000003</v>
      </c>
      <c r="C1167" s="26">
        <v>644530033.55999994</v>
      </c>
      <c r="D1167" s="22"/>
      <c r="E1167" s="22"/>
    </row>
    <row r="1168" spans="1:5" x14ac:dyDescent="0.2">
      <c r="A1168" s="23" t="s">
        <v>1165</v>
      </c>
      <c r="B1168" s="26">
        <v>39280.58</v>
      </c>
      <c r="C1168" s="26">
        <v>645350459.87</v>
      </c>
      <c r="D1168" s="22"/>
      <c r="E1168" s="22"/>
    </row>
    <row r="1169" spans="1:5" x14ac:dyDescent="0.2">
      <c r="A1169" s="23" t="s">
        <v>1166</v>
      </c>
      <c r="B1169" s="26">
        <v>39330.839999999997</v>
      </c>
      <c r="C1169" s="26">
        <v>646219247.46000004</v>
      </c>
      <c r="D1169" s="22"/>
      <c r="E1169" s="22"/>
    </row>
    <row r="1170" spans="1:5" x14ac:dyDescent="0.2">
      <c r="A1170" s="23" t="s">
        <v>1167</v>
      </c>
      <c r="B1170" s="26">
        <v>40010.57</v>
      </c>
      <c r="C1170" s="26">
        <v>657049669.16999996</v>
      </c>
      <c r="D1170" s="22"/>
      <c r="E1170" s="22"/>
    </row>
    <row r="1171" spans="1:5" x14ac:dyDescent="0.2">
      <c r="A1171" s="23" t="s">
        <v>1168</v>
      </c>
      <c r="B1171" s="26">
        <v>40335.14</v>
      </c>
      <c r="C1171" s="26">
        <v>661826935.84000003</v>
      </c>
      <c r="D1171" s="22"/>
      <c r="E1171" s="22"/>
    </row>
    <row r="1172" spans="1:5" x14ac:dyDescent="0.2">
      <c r="A1172" s="23" t="s">
        <v>1169</v>
      </c>
      <c r="B1172" s="26">
        <v>40212.76</v>
      </c>
      <c r="C1172" s="26">
        <v>659918800.55999994</v>
      </c>
      <c r="D1172" s="22"/>
      <c r="E1172" s="22"/>
    </row>
    <row r="1173" spans="1:5" x14ac:dyDescent="0.2">
      <c r="A1173" s="23" t="s">
        <v>1170</v>
      </c>
      <c r="B1173" s="26">
        <v>40202.379999999997</v>
      </c>
      <c r="C1173" s="26">
        <v>659967524.84000003</v>
      </c>
      <c r="D1173" s="22"/>
      <c r="E1173" s="22"/>
    </row>
    <row r="1174" spans="1:5" x14ac:dyDescent="0.2">
      <c r="A1174" s="23" t="s">
        <v>1171</v>
      </c>
      <c r="B1174" s="26">
        <v>39991.49</v>
      </c>
      <c r="C1174" s="26">
        <v>656416347.5</v>
      </c>
      <c r="D1174" s="22"/>
      <c r="E1174" s="22"/>
    </row>
    <row r="1175" spans="1:5" x14ac:dyDescent="0.2">
      <c r="A1175" s="23" t="s">
        <v>1172</v>
      </c>
      <c r="B1175" s="26">
        <v>39845.370000000003</v>
      </c>
      <c r="C1175" s="26">
        <v>655914573.38</v>
      </c>
      <c r="D1175" s="22"/>
      <c r="E1175" s="22"/>
    </row>
    <row r="1176" spans="1:5" x14ac:dyDescent="0.2">
      <c r="A1176" s="23" t="s">
        <v>1173</v>
      </c>
      <c r="B1176" s="26">
        <v>39491.19</v>
      </c>
      <c r="C1176" s="26">
        <v>647836681.57000005</v>
      </c>
      <c r="D1176" s="22"/>
      <c r="E1176" s="22"/>
    </row>
    <row r="1177" spans="1:5" x14ac:dyDescent="0.2">
      <c r="A1177" s="23" t="s">
        <v>1174</v>
      </c>
      <c r="B1177" s="26">
        <v>39694.49</v>
      </c>
      <c r="C1177" s="26">
        <v>651527615.40999997</v>
      </c>
      <c r="D1177" s="22"/>
      <c r="E1177" s="22"/>
    </row>
    <row r="1178" spans="1:5" x14ac:dyDescent="0.2">
      <c r="A1178" s="23" t="s">
        <v>1175</v>
      </c>
      <c r="B1178" s="26">
        <v>39855.68</v>
      </c>
      <c r="C1178" s="26">
        <v>654600074.13999999</v>
      </c>
      <c r="D1178" s="22"/>
      <c r="E1178" s="22"/>
    </row>
    <row r="1179" spans="1:5" x14ac:dyDescent="0.2">
      <c r="A1179" s="23" t="s">
        <v>1176</v>
      </c>
      <c r="B1179" s="26">
        <v>39615.08</v>
      </c>
      <c r="C1179" s="26">
        <v>651170391.75999999</v>
      </c>
      <c r="D1179" s="22"/>
      <c r="E1179" s="22"/>
    </row>
    <row r="1180" spans="1:5" x14ac:dyDescent="0.2">
      <c r="A1180" s="23" t="s">
        <v>1177</v>
      </c>
      <c r="B1180" s="26">
        <v>39671.83</v>
      </c>
      <c r="C1180" s="26">
        <v>651985111.84000003</v>
      </c>
      <c r="D1180" s="22"/>
      <c r="E1180" s="22"/>
    </row>
    <row r="1181" spans="1:5" x14ac:dyDescent="0.2">
      <c r="A1181" s="23" t="s">
        <v>1178</v>
      </c>
      <c r="B1181" s="26">
        <v>39956</v>
      </c>
      <c r="C1181" s="26">
        <v>657303751.74000001</v>
      </c>
      <c r="D1181" s="22"/>
      <c r="E1181" s="22"/>
    </row>
    <row r="1182" spans="1:5" x14ac:dyDescent="0.2">
      <c r="A1182" s="23" t="s">
        <v>1179</v>
      </c>
      <c r="B1182" s="26">
        <v>39964.79</v>
      </c>
      <c r="C1182" s="26">
        <v>656299142.69000006</v>
      </c>
      <c r="D1182" s="22"/>
      <c r="E1182" s="22"/>
    </row>
    <row r="1183" spans="1:5" x14ac:dyDescent="0.2">
      <c r="A1183" s="23" t="s">
        <v>1180</v>
      </c>
      <c r="B1183" s="26">
        <v>39840.68</v>
      </c>
      <c r="C1183" s="26">
        <v>653773952.80999994</v>
      </c>
      <c r="D1183" s="22"/>
      <c r="E1183" s="22"/>
    </row>
    <row r="1184" spans="1:5" x14ac:dyDescent="0.2">
      <c r="A1184" s="23" t="s">
        <v>1181</v>
      </c>
      <c r="B1184" s="26">
        <v>39304.400000000001</v>
      </c>
      <c r="C1184" s="26">
        <v>645069368.07000005</v>
      </c>
      <c r="D1184" s="22"/>
      <c r="E1184" s="22"/>
    </row>
    <row r="1185" spans="1:5" x14ac:dyDescent="0.2">
      <c r="A1185" s="23" t="s">
        <v>1182</v>
      </c>
      <c r="B1185" s="26">
        <v>39046.53</v>
      </c>
      <c r="C1185" s="26">
        <v>644520886.37</v>
      </c>
      <c r="D1185" s="22"/>
      <c r="E1185" s="22"/>
    </row>
    <row r="1186" spans="1:5" x14ac:dyDescent="0.2">
      <c r="A1186" s="23" t="s">
        <v>1183</v>
      </c>
      <c r="B1186" s="26">
        <v>38384.57</v>
      </c>
      <c r="C1186" s="26">
        <v>633590951.00999999</v>
      </c>
      <c r="D1186" s="22"/>
      <c r="E1186" s="22"/>
    </row>
    <row r="1187" spans="1:5" x14ac:dyDescent="0.2">
      <c r="A1187" s="23" t="s">
        <v>1184</v>
      </c>
      <c r="B1187" s="26">
        <v>38564.339999999997</v>
      </c>
      <c r="C1187" s="26">
        <v>637197337.47000003</v>
      </c>
      <c r="D1187" s="22"/>
      <c r="E1187" s="22"/>
    </row>
    <row r="1188" spans="1:5" x14ac:dyDescent="0.2">
      <c r="A1188" s="23" t="s">
        <v>1185</v>
      </c>
      <c r="B1188" s="26">
        <v>38373.61</v>
      </c>
      <c r="C1188" s="26">
        <v>634409417.19000006</v>
      </c>
      <c r="D1188" s="22"/>
      <c r="E1188" s="22"/>
    </row>
    <row r="1189" spans="1:5" x14ac:dyDescent="0.2">
      <c r="A1189" s="23" t="s">
        <v>1186</v>
      </c>
      <c r="B1189" s="26">
        <v>38168.589999999997</v>
      </c>
      <c r="C1189" s="26">
        <v>631049056.63999999</v>
      </c>
      <c r="D1189" s="22"/>
      <c r="E1189" s="22"/>
    </row>
    <row r="1190" spans="1:5" x14ac:dyDescent="0.2">
      <c r="A1190" s="23" t="s">
        <v>1187</v>
      </c>
      <c r="B1190" s="26">
        <v>38298.82</v>
      </c>
      <c r="C1190" s="26">
        <v>633746779</v>
      </c>
      <c r="D1190" s="22"/>
      <c r="E1190" s="22"/>
    </row>
    <row r="1191" spans="1:5" x14ac:dyDescent="0.2">
      <c r="A1191" s="23" t="s">
        <v>1188</v>
      </c>
      <c r="B1191" s="26">
        <v>38565.1</v>
      </c>
      <c r="C1191" s="26">
        <v>637411082.39999998</v>
      </c>
      <c r="D1191" s="22"/>
      <c r="E1191" s="22"/>
    </row>
    <row r="1192" spans="1:5" x14ac:dyDescent="0.2">
      <c r="A1192" s="23" t="s">
        <v>1189</v>
      </c>
      <c r="B1192" s="26">
        <v>38844.49</v>
      </c>
      <c r="C1192" s="26">
        <v>642110137.20000005</v>
      </c>
      <c r="D1192" s="22"/>
      <c r="E1192" s="22"/>
    </row>
    <row r="1193" spans="1:5" x14ac:dyDescent="0.2">
      <c r="A1193" s="23" t="s">
        <v>1190</v>
      </c>
      <c r="B1193" s="26">
        <v>38914.879999999997</v>
      </c>
      <c r="C1193" s="26">
        <v>643266217.21000004</v>
      </c>
      <c r="D1193" s="22"/>
      <c r="E1193" s="22"/>
    </row>
    <row r="1194" spans="1:5" x14ac:dyDescent="0.2">
      <c r="A1194" s="23" t="s">
        <v>1191</v>
      </c>
      <c r="B1194" s="26">
        <v>38762.99</v>
      </c>
      <c r="C1194" s="26">
        <v>641248051.84000003</v>
      </c>
      <c r="D1194" s="22"/>
      <c r="E1194" s="22"/>
    </row>
    <row r="1195" spans="1:5" x14ac:dyDescent="0.2">
      <c r="A1195" s="23" t="s">
        <v>1192</v>
      </c>
      <c r="B1195" s="26">
        <v>38484.160000000003</v>
      </c>
      <c r="C1195" s="26">
        <v>637739266.16999996</v>
      </c>
      <c r="D1195" s="22"/>
      <c r="E1195" s="22"/>
    </row>
    <row r="1196" spans="1:5" x14ac:dyDescent="0.2">
      <c r="A1196" s="23" t="s">
        <v>1193</v>
      </c>
      <c r="B1196" s="26">
        <v>38128.5</v>
      </c>
      <c r="C1196" s="26">
        <v>631949236.85000002</v>
      </c>
      <c r="D1196" s="22"/>
      <c r="E1196" s="22"/>
    </row>
    <row r="1197" spans="1:5" x14ac:dyDescent="0.2">
      <c r="A1197" s="23" t="s">
        <v>1194</v>
      </c>
      <c r="B1197" s="26">
        <v>38193</v>
      </c>
      <c r="C1197" s="26">
        <v>633188151.72000003</v>
      </c>
      <c r="D1197" s="22"/>
      <c r="E1197" s="22"/>
    </row>
    <row r="1198" spans="1:5" x14ac:dyDescent="0.2">
      <c r="A1198" s="23" t="s">
        <v>1195</v>
      </c>
      <c r="B1198" s="26">
        <v>38041.74</v>
      </c>
      <c r="C1198" s="26">
        <v>631745646.36000001</v>
      </c>
      <c r="D1198" s="22"/>
      <c r="E1198" s="22"/>
    </row>
    <row r="1199" spans="1:5" x14ac:dyDescent="0.2">
      <c r="A1199" s="23" t="s">
        <v>1196</v>
      </c>
      <c r="B1199" s="26">
        <v>37768.06</v>
      </c>
      <c r="C1199" s="26">
        <v>627134932.61000001</v>
      </c>
      <c r="D1199" s="22"/>
      <c r="E1199" s="22"/>
    </row>
    <row r="1200" spans="1:5" x14ac:dyDescent="0.2">
      <c r="A1200" s="23" t="s">
        <v>1197</v>
      </c>
      <c r="B1200" s="26">
        <v>38005.9</v>
      </c>
      <c r="C1200" s="26">
        <v>631197676.83000004</v>
      </c>
      <c r="D1200" s="22"/>
      <c r="E1200" s="22"/>
    </row>
    <row r="1201" spans="1:5" x14ac:dyDescent="0.2">
      <c r="A1201" s="23" t="s">
        <v>1198</v>
      </c>
      <c r="B1201" s="26">
        <v>37733.279999999999</v>
      </c>
      <c r="C1201" s="26">
        <v>626481669.92999995</v>
      </c>
      <c r="D1201" s="22"/>
      <c r="E1201" s="22"/>
    </row>
    <row r="1202" spans="1:5" x14ac:dyDescent="0.2">
      <c r="A1202" s="23" t="s">
        <v>1199</v>
      </c>
      <c r="B1202" s="26">
        <v>37671.46</v>
      </c>
      <c r="C1202" s="26">
        <v>625263258.65999997</v>
      </c>
      <c r="D1202" s="22"/>
      <c r="E1202" s="22"/>
    </row>
    <row r="1203" spans="1:5" x14ac:dyDescent="0.2">
      <c r="A1203" s="23" t="s">
        <v>1200</v>
      </c>
      <c r="B1203" s="26">
        <v>37491.949999999997</v>
      </c>
      <c r="C1203" s="26">
        <v>623381581.39999998</v>
      </c>
      <c r="D1203" s="22"/>
      <c r="E1203" s="22"/>
    </row>
    <row r="1204" spans="1:5" x14ac:dyDescent="0.2">
      <c r="A1204" s="23" t="s">
        <v>1201</v>
      </c>
      <c r="B1204" s="26">
        <v>37400.39</v>
      </c>
      <c r="C1204" s="26">
        <v>621710938.30999994</v>
      </c>
      <c r="D1204" s="22"/>
      <c r="E1204" s="22"/>
    </row>
    <row r="1205" spans="1:5" x14ac:dyDescent="0.2">
      <c r="A1205" s="23" t="s">
        <v>1202</v>
      </c>
      <c r="B1205" s="26">
        <v>37785.67</v>
      </c>
      <c r="C1205" s="26">
        <v>627819953.95000005</v>
      </c>
      <c r="D1205" s="22"/>
      <c r="E1205" s="22"/>
    </row>
    <row r="1206" spans="1:5" x14ac:dyDescent="0.2">
      <c r="A1206" s="23" t="s">
        <v>1203</v>
      </c>
      <c r="B1206" s="26">
        <v>37690.68</v>
      </c>
      <c r="C1206" s="26">
        <v>626370310.39999998</v>
      </c>
      <c r="D1206" s="22"/>
      <c r="E1206" s="22"/>
    </row>
    <row r="1207" spans="1:5" x14ac:dyDescent="0.2">
      <c r="A1207" s="23" t="s">
        <v>1204</v>
      </c>
      <c r="B1207" s="26">
        <v>37845.08</v>
      </c>
      <c r="C1207" s="26">
        <v>629082619</v>
      </c>
      <c r="D1207" s="22"/>
      <c r="E1207" s="22"/>
    </row>
    <row r="1208" spans="1:5" x14ac:dyDescent="0.2">
      <c r="A1208" s="23" t="s">
        <v>1205</v>
      </c>
      <c r="B1208" s="26">
        <v>37459.040000000001</v>
      </c>
      <c r="C1208" s="26">
        <v>624527456.21000004</v>
      </c>
      <c r="D1208" s="22"/>
      <c r="E1208" s="22"/>
    </row>
    <row r="1209" spans="1:5" x14ac:dyDescent="0.2">
      <c r="A1209" s="23" t="s">
        <v>1206</v>
      </c>
      <c r="B1209" s="26">
        <v>37228.57</v>
      </c>
      <c r="C1209" s="26">
        <v>621455296.84000003</v>
      </c>
      <c r="D1209" s="22"/>
      <c r="E1209" s="22"/>
    </row>
    <row r="1210" spans="1:5" x14ac:dyDescent="0.2">
      <c r="A1210" s="23" t="s">
        <v>1207</v>
      </c>
      <c r="B1210" s="26">
        <v>37090.199999999997</v>
      </c>
      <c r="C1210" s="26">
        <v>619195354.84000003</v>
      </c>
      <c r="D1210" s="22"/>
      <c r="E1210" s="22"/>
    </row>
    <row r="1211" spans="1:5" x14ac:dyDescent="0.2">
      <c r="A1211" s="23" t="s">
        <v>1208</v>
      </c>
      <c r="B1211" s="26">
        <v>37037.1</v>
      </c>
      <c r="C1211" s="26">
        <v>618516177.36000001</v>
      </c>
      <c r="D1211" s="22"/>
      <c r="E1211" s="22"/>
    </row>
    <row r="1212" spans="1:5" x14ac:dyDescent="0.2">
      <c r="A1212" s="23" t="s">
        <v>1209</v>
      </c>
      <c r="B1212" s="26">
        <v>37712.39</v>
      </c>
      <c r="C1212" s="26">
        <v>630633032.48000002</v>
      </c>
      <c r="D1212" s="22"/>
      <c r="E1212" s="22"/>
    </row>
    <row r="1213" spans="1:5" x14ac:dyDescent="0.2">
      <c r="A1213" s="23" t="s">
        <v>1210</v>
      </c>
      <c r="B1213" s="26">
        <v>37577.589999999997</v>
      </c>
      <c r="C1213" s="26">
        <v>628760967.89999998</v>
      </c>
      <c r="D1213" s="22"/>
      <c r="E1213" s="22"/>
    </row>
    <row r="1214" spans="1:5" x14ac:dyDescent="0.2">
      <c r="A1214" s="23" t="s">
        <v>1211</v>
      </c>
      <c r="B1214" s="26">
        <v>37258.18</v>
      </c>
      <c r="C1214" s="26">
        <v>623510143.53999996</v>
      </c>
      <c r="D1214" s="22"/>
      <c r="E1214" s="22"/>
    </row>
    <row r="1215" spans="1:5" x14ac:dyDescent="0.2">
      <c r="A1215" s="23" t="s">
        <v>1212</v>
      </c>
      <c r="B1215" s="26">
        <v>37688.269999999997</v>
      </c>
      <c r="C1215" s="26">
        <v>630518402.84000003</v>
      </c>
      <c r="D1215" s="22"/>
      <c r="E1215" s="22"/>
    </row>
    <row r="1216" spans="1:5" x14ac:dyDescent="0.2">
      <c r="A1216" s="23" t="s">
        <v>1213</v>
      </c>
      <c r="B1216" s="26">
        <v>38079.39</v>
      </c>
      <c r="C1216" s="26">
        <v>637379883.22000003</v>
      </c>
      <c r="D1216" s="22"/>
      <c r="E1216" s="22"/>
    </row>
    <row r="1217" spans="1:5" x14ac:dyDescent="0.2">
      <c r="A1217" s="23" t="s">
        <v>1214</v>
      </c>
      <c r="B1217" s="26">
        <v>38246.99</v>
      </c>
      <c r="C1217" s="26">
        <v>640173155.02999997</v>
      </c>
      <c r="D1217" s="22"/>
      <c r="E1217" s="22"/>
    </row>
    <row r="1218" spans="1:5" x14ac:dyDescent="0.2">
      <c r="A1218" s="23" t="s">
        <v>1215</v>
      </c>
      <c r="B1218" s="26">
        <v>38550.480000000003</v>
      </c>
      <c r="C1218" s="26">
        <v>645366763.32000005</v>
      </c>
      <c r="D1218" s="22"/>
      <c r="E1218" s="22"/>
    </row>
    <row r="1219" spans="1:5" x14ac:dyDescent="0.2">
      <c r="A1219" s="23" t="s">
        <v>1216</v>
      </c>
      <c r="B1219" s="26">
        <v>39191.64</v>
      </c>
      <c r="C1219" s="26">
        <v>656445037.19000006</v>
      </c>
      <c r="D1219" s="22"/>
      <c r="E1219" s="22"/>
    </row>
    <row r="1220" spans="1:5" x14ac:dyDescent="0.2">
      <c r="A1220" s="23" t="s">
        <v>1217</v>
      </c>
      <c r="B1220" s="26">
        <v>39245.08</v>
      </c>
      <c r="C1220" s="26">
        <v>658519150.61000001</v>
      </c>
      <c r="D1220" s="22"/>
      <c r="E1220" s="22"/>
    </row>
    <row r="1221" spans="1:5" x14ac:dyDescent="0.2">
      <c r="A1221" s="23" t="s">
        <v>1218</v>
      </c>
      <c r="B1221" s="26">
        <v>39495.72</v>
      </c>
      <c r="C1221" s="26">
        <v>662520036.85000002</v>
      </c>
      <c r="D1221" s="22"/>
      <c r="E1221" s="22"/>
    </row>
    <row r="1222" spans="1:5" x14ac:dyDescent="0.2">
      <c r="A1222" s="23" t="s">
        <v>1219</v>
      </c>
      <c r="B1222" s="26">
        <v>39311.760000000002</v>
      </c>
      <c r="C1222" s="26">
        <v>659470952.84000003</v>
      </c>
      <c r="D1222" s="22"/>
      <c r="E1222" s="22"/>
    </row>
    <row r="1223" spans="1:5" x14ac:dyDescent="0.2">
      <c r="A1223" s="23" t="s">
        <v>1220</v>
      </c>
      <c r="B1223" s="26">
        <v>39581.279999999999</v>
      </c>
      <c r="C1223" s="26">
        <v>672964311.70000005</v>
      </c>
      <c r="D1223" s="22"/>
      <c r="E1223" s="22"/>
    </row>
    <row r="1224" spans="1:5" x14ac:dyDescent="0.2">
      <c r="A1224" s="23" t="s">
        <v>1221</v>
      </c>
      <c r="B1224" s="26">
        <v>40248.050000000003</v>
      </c>
      <c r="C1224" s="26">
        <v>684437836.32000005</v>
      </c>
      <c r="D1224" s="22"/>
      <c r="E1224" s="22"/>
    </row>
    <row r="1225" spans="1:5" x14ac:dyDescent="0.2">
      <c r="A1225" s="23" t="s">
        <v>1222</v>
      </c>
      <c r="B1225" s="26">
        <v>40550.699999999997</v>
      </c>
      <c r="C1225" s="26">
        <v>689367041.58000004</v>
      </c>
      <c r="D1225" s="22"/>
      <c r="E1225" s="22"/>
    </row>
    <row r="1226" spans="1:5" x14ac:dyDescent="0.2">
      <c r="A1226" s="23" t="s">
        <v>1223</v>
      </c>
      <c r="B1226" s="26">
        <v>40669.72</v>
      </c>
      <c r="C1226" s="26">
        <v>693025107.90999997</v>
      </c>
      <c r="D1226" s="22"/>
      <c r="E1226" s="22"/>
    </row>
    <row r="1227" spans="1:5" x14ac:dyDescent="0.2">
      <c r="A1227" s="23" t="s">
        <v>1224</v>
      </c>
      <c r="B1227" s="26">
        <v>40495.71</v>
      </c>
      <c r="C1227" s="26">
        <v>691055506.88999999</v>
      </c>
      <c r="D1227" s="22"/>
      <c r="E1227" s="22"/>
    </row>
    <row r="1228" spans="1:5" x14ac:dyDescent="0.2">
      <c r="A1228" s="23" t="s">
        <v>1225</v>
      </c>
      <c r="B1228" s="26">
        <v>40385.4</v>
      </c>
      <c r="C1228" s="26">
        <v>689962341.60000002</v>
      </c>
      <c r="D1228" s="22"/>
      <c r="E1228" s="22"/>
    </row>
    <row r="1229" spans="1:5" x14ac:dyDescent="0.2">
      <c r="A1229" s="23" t="s">
        <v>1226</v>
      </c>
      <c r="B1229" s="26">
        <v>40617.599999999999</v>
      </c>
      <c r="C1229" s="26">
        <v>693966475.13999999</v>
      </c>
      <c r="D1229" s="22"/>
      <c r="E1229" s="22"/>
    </row>
    <row r="1230" spans="1:5" x14ac:dyDescent="0.2">
      <c r="A1230" s="23" t="s">
        <v>1227</v>
      </c>
      <c r="B1230" s="26">
        <v>40536.93</v>
      </c>
      <c r="C1230" s="26">
        <v>691396096.30999994</v>
      </c>
      <c r="D1230" s="22"/>
      <c r="E1230" s="22"/>
    </row>
    <row r="1231" spans="1:5" x14ac:dyDescent="0.2">
      <c r="A1231" s="23" t="s">
        <v>1228</v>
      </c>
      <c r="B1231" s="26">
        <v>40801.43</v>
      </c>
      <c r="C1231" s="26">
        <v>696648111.62</v>
      </c>
      <c r="D1231" s="22"/>
      <c r="E1231" s="22"/>
    </row>
    <row r="1232" spans="1:5" x14ac:dyDescent="0.2">
      <c r="A1232" s="23" t="s">
        <v>1229</v>
      </c>
      <c r="B1232" s="26">
        <v>41289.47</v>
      </c>
      <c r="C1232" s="26">
        <v>710146892.32000005</v>
      </c>
      <c r="D1232" s="22"/>
      <c r="E1232" s="22"/>
    </row>
    <row r="1233" spans="1:5" x14ac:dyDescent="0.2">
      <c r="A1233" s="23" t="s">
        <v>1230</v>
      </c>
      <c r="B1233" s="26">
        <v>41170.720000000001</v>
      </c>
      <c r="C1233" s="26">
        <v>709149657.35000002</v>
      </c>
      <c r="D1233" s="22"/>
      <c r="E1233" s="22"/>
    </row>
    <row r="1234" spans="1:5" x14ac:dyDescent="0.2">
      <c r="A1234" s="23" t="s">
        <v>1231</v>
      </c>
      <c r="B1234" s="26">
        <v>40904.949999999997</v>
      </c>
      <c r="C1234" s="26">
        <v>783450934.10000002</v>
      </c>
      <c r="D1234" s="22"/>
      <c r="E1234" s="22"/>
    </row>
    <row r="1235" spans="1:5" x14ac:dyDescent="0.2">
      <c r="A1235" s="23" t="s">
        <v>1232</v>
      </c>
      <c r="B1235" s="26">
        <v>40943.24</v>
      </c>
      <c r="C1235" s="26">
        <v>784353262.30999994</v>
      </c>
      <c r="D1235" s="22"/>
      <c r="E1235" s="22"/>
    </row>
    <row r="1236" spans="1:5" x14ac:dyDescent="0.2">
      <c r="A1236" s="23" t="s">
        <v>1233</v>
      </c>
      <c r="B1236" s="26">
        <v>41080.83</v>
      </c>
      <c r="C1236" s="26">
        <v>787508083.23000002</v>
      </c>
      <c r="D1236" s="22"/>
      <c r="E1236" s="22"/>
    </row>
    <row r="1237" spans="1:5" x14ac:dyDescent="0.2">
      <c r="A1237" s="23" t="s">
        <v>1234</v>
      </c>
      <c r="B1237" s="26">
        <v>41343.410000000003</v>
      </c>
      <c r="C1237" s="26">
        <v>793440743.69000006</v>
      </c>
      <c r="D1237" s="22"/>
      <c r="E1237" s="22"/>
    </row>
    <row r="1238" spans="1:5" x14ac:dyDescent="0.2">
      <c r="A1238" s="23" t="s">
        <v>1235</v>
      </c>
      <c r="B1238" s="26">
        <v>41296.9</v>
      </c>
      <c r="C1238" s="26">
        <v>791701637.01999998</v>
      </c>
      <c r="D1238" s="22"/>
      <c r="E1238" s="22"/>
    </row>
    <row r="1239" spans="1:5" x14ac:dyDescent="0.2">
      <c r="A1239" s="23" t="s">
        <v>1236</v>
      </c>
      <c r="B1239" s="26">
        <v>41242.080000000002</v>
      </c>
      <c r="C1239" s="26">
        <v>792332287.33000004</v>
      </c>
      <c r="D1239" s="22"/>
      <c r="E1239" s="22"/>
    </row>
    <row r="1240" spans="1:5" x14ac:dyDescent="0.2">
      <c r="A1240" s="23" t="s">
        <v>1237</v>
      </c>
      <c r="B1240" s="26">
        <v>41298.76</v>
      </c>
      <c r="C1240" s="26">
        <v>793686365.33000004</v>
      </c>
      <c r="D1240" s="22"/>
      <c r="E1240" s="22"/>
    </row>
    <row r="1241" spans="1:5" x14ac:dyDescent="0.2">
      <c r="A1241" s="23" t="s">
        <v>1238</v>
      </c>
      <c r="B1241" s="26">
        <v>41294.379999999997</v>
      </c>
      <c r="C1241" s="26">
        <v>794586212.30999994</v>
      </c>
      <c r="D1241" s="22"/>
      <c r="E1241" s="22"/>
    </row>
    <row r="1242" spans="1:5" x14ac:dyDescent="0.2">
      <c r="A1242" s="23" t="s">
        <v>1239</v>
      </c>
      <c r="B1242" s="26">
        <v>41537.51</v>
      </c>
      <c r="C1242" s="26">
        <v>799488398.85000002</v>
      </c>
      <c r="D1242" s="22"/>
      <c r="E1242" s="22"/>
    </row>
    <row r="1243" spans="1:5" x14ac:dyDescent="0.2">
      <c r="A1243" s="23" t="s">
        <v>1240</v>
      </c>
      <c r="B1243" s="26">
        <v>41572.089999999997</v>
      </c>
      <c r="C1243" s="26">
        <v>800110818.30999994</v>
      </c>
      <c r="D1243" s="22"/>
      <c r="E1243" s="22"/>
    </row>
    <row r="1244" spans="1:5" x14ac:dyDescent="0.2">
      <c r="A1244" s="23" t="s">
        <v>1241</v>
      </c>
      <c r="B1244" s="26">
        <v>41606.03</v>
      </c>
      <c r="C1244" s="26">
        <v>800859473.63999999</v>
      </c>
      <c r="D1244" s="22"/>
      <c r="E1244" s="22"/>
    </row>
    <row r="1245" spans="1:5" x14ac:dyDescent="0.2">
      <c r="A1245" s="23" t="s">
        <v>1242</v>
      </c>
      <c r="B1245" s="26">
        <v>42063.01</v>
      </c>
      <c r="C1245" s="26">
        <v>809604857.99000001</v>
      </c>
      <c r="D1245" s="22"/>
      <c r="E1245" s="22"/>
    </row>
    <row r="1246" spans="1:5" x14ac:dyDescent="0.2">
      <c r="A1246" s="23" t="s">
        <v>1243</v>
      </c>
      <c r="B1246" s="26">
        <v>41767.9</v>
      </c>
      <c r="C1246" s="26">
        <v>806224734.65999997</v>
      </c>
      <c r="D1246" s="22"/>
      <c r="E1246" s="22"/>
    </row>
    <row r="1247" spans="1:5" x14ac:dyDescent="0.2">
      <c r="A1247" s="23" t="s">
        <v>1244</v>
      </c>
      <c r="B1247" s="26">
        <v>41666.69</v>
      </c>
      <c r="C1247" s="26">
        <v>804257483.61000001</v>
      </c>
      <c r="D1247" s="22"/>
      <c r="E1247" s="22"/>
    </row>
    <row r="1248" spans="1:5" x14ac:dyDescent="0.2">
      <c r="A1248" s="23" t="s">
        <v>1245</v>
      </c>
      <c r="B1248" s="26">
        <v>41359.93</v>
      </c>
      <c r="C1248" s="26">
        <v>800258472.57000005</v>
      </c>
      <c r="D1248" s="22"/>
      <c r="E1248" s="22"/>
    </row>
    <row r="1249" spans="1:5" x14ac:dyDescent="0.2">
      <c r="A1249" s="23" t="s">
        <v>1246</v>
      </c>
      <c r="B1249" s="26">
        <v>41833.440000000002</v>
      </c>
      <c r="C1249" s="26">
        <v>809571826.08000004</v>
      </c>
      <c r="D1249" s="22"/>
      <c r="E1249" s="22"/>
    </row>
    <row r="1250" spans="1:5" x14ac:dyDescent="0.2">
      <c r="A1250" s="23" t="s">
        <v>1247</v>
      </c>
      <c r="B1250" s="26">
        <v>42358.57</v>
      </c>
      <c r="C1250" s="26">
        <v>820292329.16999996</v>
      </c>
      <c r="D1250" s="22"/>
      <c r="E1250" s="22"/>
    </row>
    <row r="1251" spans="1:5" x14ac:dyDescent="0.2">
      <c r="A1251" s="23" t="s">
        <v>1248</v>
      </c>
      <c r="B1251" s="26">
        <v>42325.88</v>
      </c>
      <c r="C1251" s="26">
        <v>819648317.61000001</v>
      </c>
      <c r="D1251" s="22"/>
      <c r="E1251" s="22"/>
    </row>
    <row r="1252" spans="1:5" x14ac:dyDescent="0.2">
      <c r="A1252" s="23" t="s">
        <v>1249</v>
      </c>
      <c r="B1252" s="26">
        <v>41812.21</v>
      </c>
      <c r="C1252" s="26">
        <v>814010906.19000006</v>
      </c>
      <c r="D1252" s="22"/>
      <c r="E1252" s="22"/>
    </row>
    <row r="1253" spans="1:5" x14ac:dyDescent="0.2">
      <c r="A1253" s="23" t="s">
        <v>1250</v>
      </c>
      <c r="B1253" s="26">
        <v>41809.99</v>
      </c>
      <c r="C1253" s="26">
        <v>815437165.92999995</v>
      </c>
      <c r="D1253" s="22"/>
      <c r="E1253" s="22"/>
    </row>
    <row r="1254" spans="1:5" x14ac:dyDescent="0.2">
      <c r="A1254" s="23" t="s">
        <v>1251</v>
      </c>
      <c r="B1254" s="26">
        <v>42180.67</v>
      </c>
      <c r="C1254" s="26">
        <v>822553228.15999997</v>
      </c>
      <c r="D1254" s="22"/>
      <c r="E1254" s="22"/>
    </row>
    <row r="1255" spans="1:5" x14ac:dyDescent="0.2">
      <c r="A1255" s="23" t="s">
        <v>1252</v>
      </c>
      <c r="B1255" s="26">
        <v>42247.08</v>
      </c>
      <c r="C1255" s="26">
        <v>823678841.92999995</v>
      </c>
      <c r="D1255" s="22"/>
      <c r="E1255" s="22"/>
    </row>
    <row r="1256" spans="1:5" x14ac:dyDescent="0.2">
      <c r="A1256" s="23" t="s">
        <v>1253</v>
      </c>
      <c r="B1256" s="26">
        <v>42902.54</v>
      </c>
      <c r="C1256" s="26">
        <v>838549388.34000003</v>
      </c>
      <c r="D1256" s="22"/>
      <c r="E1256" s="22"/>
    </row>
    <row r="1257" spans="1:5" x14ac:dyDescent="0.2">
      <c r="A1257" s="23" t="s">
        <v>1254</v>
      </c>
      <c r="B1257" s="26">
        <v>43390.55</v>
      </c>
      <c r="C1257" s="26">
        <v>848552247.11000001</v>
      </c>
      <c r="D1257" s="22"/>
      <c r="E1257" s="22"/>
    </row>
    <row r="1258" spans="1:5" x14ac:dyDescent="0.2">
      <c r="A1258" s="23" t="s">
        <v>1255</v>
      </c>
      <c r="B1258" s="26">
        <v>43419.56</v>
      </c>
      <c r="C1258" s="26">
        <v>1081017446.1099999</v>
      </c>
      <c r="D1258" s="22"/>
      <c r="E1258" s="22"/>
    </row>
    <row r="1259" spans="1:5" x14ac:dyDescent="0.2">
      <c r="A1259" s="23" t="s">
        <v>1256</v>
      </c>
      <c r="B1259" s="26">
        <v>43452.73</v>
      </c>
      <c r="C1259" s="26">
        <v>1082437171.1099999</v>
      </c>
      <c r="D1259" s="22"/>
      <c r="E1259" s="22"/>
    </row>
    <row r="1260" spans="1:5" x14ac:dyDescent="0.2">
      <c r="A1260" s="23" t="s">
        <v>1257</v>
      </c>
      <c r="B1260" s="26">
        <v>43178.74</v>
      </c>
      <c r="C1260" s="26">
        <v>1075468951.1600001</v>
      </c>
      <c r="D1260" s="22"/>
      <c r="E1260" s="22"/>
    </row>
    <row r="1261" spans="1:5" x14ac:dyDescent="0.2">
      <c r="A1261" s="23" t="s">
        <v>1258</v>
      </c>
      <c r="B1261" s="26">
        <v>43003.14</v>
      </c>
      <c r="C1261" s="26">
        <v>1072305318.73</v>
      </c>
      <c r="D1261" s="22"/>
      <c r="E1261" s="22"/>
    </row>
    <row r="1262" spans="1:5" x14ac:dyDescent="0.2">
      <c r="A1262" s="23" t="s">
        <v>1259</v>
      </c>
      <c r="B1262" s="26">
        <v>43056.65</v>
      </c>
      <c r="C1262" s="26">
        <v>1073799502.52</v>
      </c>
      <c r="D1262" s="22"/>
      <c r="E1262" s="22"/>
    </row>
    <row r="1263" spans="1:5" x14ac:dyDescent="0.2">
      <c r="A1263" s="23" t="s">
        <v>1260</v>
      </c>
      <c r="B1263" s="26">
        <v>42356.81</v>
      </c>
      <c r="C1263" s="26">
        <v>1057061400.73</v>
      </c>
      <c r="D1263" s="22"/>
      <c r="E1263" s="22"/>
    </row>
    <row r="1264" spans="1:5" x14ac:dyDescent="0.2">
      <c r="A1264" s="23" t="s">
        <v>1261</v>
      </c>
      <c r="B1264" s="26">
        <v>42541.56</v>
      </c>
      <c r="C1264" s="26">
        <v>1062366810.89</v>
      </c>
      <c r="D1264" s="22"/>
      <c r="E1264" s="22"/>
    </row>
    <row r="1265" spans="1:5" x14ac:dyDescent="0.2">
      <c r="A1265" s="23" t="s">
        <v>1262</v>
      </c>
      <c r="B1265" s="26">
        <v>43217.14</v>
      </c>
      <c r="C1265" s="26">
        <v>1084351092.75</v>
      </c>
      <c r="D1265" s="22"/>
      <c r="E1265" s="22"/>
    </row>
    <row r="1266" spans="1:5" x14ac:dyDescent="0.2">
      <c r="A1266" s="23" t="s">
        <v>1263</v>
      </c>
      <c r="B1266" s="26">
        <v>43025.36</v>
      </c>
      <c r="C1266" s="26">
        <v>1079876370.3299999</v>
      </c>
      <c r="D1266" s="22"/>
      <c r="E1266" s="22"/>
    </row>
    <row r="1267" spans="1:5" x14ac:dyDescent="0.2">
      <c r="A1267" s="23" t="s">
        <v>1264</v>
      </c>
      <c r="B1267" s="26">
        <v>42695.17</v>
      </c>
      <c r="C1267" s="26">
        <v>1076061552.47</v>
      </c>
      <c r="D1267" s="22"/>
      <c r="E1267" s="22"/>
    </row>
    <row r="1268" spans="1:5" x14ac:dyDescent="0.2">
      <c r="A1268" s="23" t="s">
        <v>1265</v>
      </c>
      <c r="B1268" s="26">
        <v>42704.68</v>
      </c>
      <c r="C1268" s="26">
        <v>1082592902.0999999</v>
      </c>
      <c r="D1268" s="22"/>
      <c r="E1268" s="22"/>
    </row>
    <row r="1269" spans="1:5" x14ac:dyDescent="0.2">
      <c r="A1269" s="23" t="s">
        <v>1266</v>
      </c>
      <c r="B1269" s="26">
        <v>42646.25</v>
      </c>
      <c r="C1269" s="26">
        <v>1078853534.21</v>
      </c>
      <c r="D1269" s="22"/>
      <c r="E1269" s="22"/>
    </row>
    <row r="1270" spans="1:5" x14ac:dyDescent="0.2">
      <c r="A1270" s="23" t="s">
        <v>1267</v>
      </c>
      <c r="B1270" s="26">
        <v>42822.34</v>
      </c>
      <c r="C1270" s="26">
        <v>1083582037.95</v>
      </c>
      <c r="D1270" s="22"/>
      <c r="E1270" s="22"/>
    </row>
    <row r="1271" spans="1:5" x14ac:dyDescent="0.2">
      <c r="A1271" s="23" t="s">
        <v>1268</v>
      </c>
      <c r="B1271" s="26">
        <v>42644.08</v>
      </c>
      <c r="C1271" s="26">
        <v>1079232573.22</v>
      </c>
      <c r="D1271" s="22"/>
      <c r="E1271" s="22"/>
    </row>
    <row r="1272" spans="1:5" x14ac:dyDescent="0.2">
      <c r="A1272" s="23" t="s">
        <v>1269</v>
      </c>
      <c r="B1272" s="26">
        <v>42026.22</v>
      </c>
      <c r="C1272" s="26">
        <v>1069083711.05</v>
      </c>
      <c r="D1272" s="22"/>
      <c r="E1272" s="22"/>
    </row>
    <row r="1273" spans="1:5" x14ac:dyDescent="0.2">
      <c r="A1273" s="23" t="s">
        <v>1270</v>
      </c>
      <c r="B1273" s="26">
        <v>42197.9</v>
      </c>
      <c r="C1273" s="26">
        <v>1078065317.52</v>
      </c>
      <c r="D1273" s="22"/>
      <c r="E1273" s="22"/>
    </row>
    <row r="1274" spans="1:5" x14ac:dyDescent="0.2">
      <c r="A1274" s="23" t="s">
        <v>1271</v>
      </c>
      <c r="B1274" s="26">
        <v>42488.59</v>
      </c>
      <c r="C1274" s="26">
        <v>1086349585.1400001</v>
      </c>
      <c r="D1274" s="22"/>
      <c r="E1274" s="22"/>
    </row>
    <row r="1275" spans="1:5" x14ac:dyDescent="0.2">
      <c r="A1275" s="23" t="s">
        <v>1272</v>
      </c>
      <c r="B1275" s="26">
        <v>42358.35</v>
      </c>
      <c r="C1275" s="26">
        <v>1078598873.7</v>
      </c>
      <c r="D1275" s="22"/>
      <c r="E1275" s="22"/>
    </row>
    <row r="1276" spans="1:5" x14ac:dyDescent="0.2">
      <c r="A1276" s="23" t="s">
        <v>1273</v>
      </c>
      <c r="B1276" s="26">
        <v>42218.84</v>
      </c>
      <c r="C1276" s="26">
        <v>1075151852.29</v>
      </c>
      <c r="D1276" s="22"/>
      <c r="E1276" s="22"/>
    </row>
    <row r="1277" spans="1:5" x14ac:dyDescent="0.2">
      <c r="A1277" s="23" t="s">
        <v>1274</v>
      </c>
      <c r="B1277" s="26">
        <v>42451.73</v>
      </c>
      <c r="C1277" s="26">
        <v>1086191464.28</v>
      </c>
      <c r="D1277" s="22"/>
      <c r="E1277" s="22"/>
    </row>
    <row r="1278" spans="1:5" x14ac:dyDescent="0.2">
      <c r="A1278" s="23" t="s">
        <v>1275</v>
      </c>
      <c r="B1278" s="26">
        <v>42256.01</v>
      </c>
      <c r="C1278" s="26">
        <v>1082054728.24</v>
      </c>
      <c r="D1278" s="22"/>
      <c r="E1278" s="22"/>
    </row>
    <row r="1279" spans="1:5" x14ac:dyDescent="0.2">
      <c r="A1279" s="23" t="s">
        <v>1276</v>
      </c>
      <c r="B1279" s="26">
        <v>42082.78</v>
      </c>
      <c r="C1279" s="26">
        <v>1078851685.4400001</v>
      </c>
      <c r="D1279" s="22"/>
      <c r="E1279" s="22"/>
    </row>
    <row r="1280" spans="1:5" x14ac:dyDescent="0.2">
      <c r="A1280" s="23" t="s">
        <v>1277</v>
      </c>
      <c r="B1280" s="26">
        <v>41528.57</v>
      </c>
      <c r="C1280" s="26">
        <v>1064647341.96</v>
      </c>
      <c r="D1280" s="22"/>
      <c r="E1280" s="22"/>
    </row>
    <row r="1281" spans="1:5" x14ac:dyDescent="0.2">
      <c r="A1281" s="23" t="s">
        <v>1278</v>
      </c>
      <c r="B1281" s="26">
        <v>41966.11</v>
      </c>
      <c r="C1281" s="26">
        <v>1083370402.8499999</v>
      </c>
      <c r="D1281" s="22"/>
      <c r="E1281" s="22"/>
    </row>
    <row r="1282" spans="1:5" x14ac:dyDescent="0.2">
      <c r="A1282" s="23" t="s">
        <v>1279</v>
      </c>
      <c r="B1282" s="26">
        <v>42368.17</v>
      </c>
      <c r="C1282" s="26">
        <v>1094648543.6700001</v>
      </c>
      <c r="D1282" s="22"/>
      <c r="E1282" s="22"/>
    </row>
    <row r="1283" spans="1:5" x14ac:dyDescent="0.2">
      <c r="A1283" s="23" t="s">
        <v>1280</v>
      </c>
      <c r="B1283" s="26">
        <v>42157.57</v>
      </c>
      <c r="C1283" s="26">
        <v>1091058349.71</v>
      </c>
      <c r="D1283" s="22"/>
      <c r="E1283" s="22"/>
    </row>
    <row r="1284" spans="1:5" x14ac:dyDescent="0.2">
      <c r="A1284" s="23" t="s">
        <v>1281</v>
      </c>
      <c r="B1284" s="26">
        <v>42153.62</v>
      </c>
      <c r="C1284" s="26">
        <v>1090967169.8399999</v>
      </c>
      <c r="D1284" s="22"/>
      <c r="E1284" s="22"/>
    </row>
    <row r="1285" spans="1:5" x14ac:dyDescent="0.2">
      <c r="A1285" s="23" t="s">
        <v>1282</v>
      </c>
      <c r="B1285" s="26">
        <v>41927.730000000003</v>
      </c>
      <c r="C1285" s="26">
        <v>1083576927.1800001</v>
      </c>
      <c r="D1285" s="22"/>
      <c r="E1285" s="22"/>
    </row>
    <row r="1286" spans="1:5" x14ac:dyDescent="0.2">
      <c r="A1286" s="23" t="s">
        <v>1283</v>
      </c>
      <c r="B1286" s="26">
        <v>41635.99</v>
      </c>
      <c r="C1286" s="26">
        <v>1077490518.8499999</v>
      </c>
      <c r="D1286" s="22"/>
      <c r="E1286" s="22"/>
    </row>
    <row r="1287" spans="1:5" x14ac:dyDescent="0.2">
      <c r="A1287" s="23" t="s">
        <v>1284</v>
      </c>
      <c r="B1287" s="26">
        <v>41518.699999999997</v>
      </c>
      <c r="C1287" s="26">
        <v>1082988068.27</v>
      </c>
      <c r="D1287" s="22"/>
      <c r="E1287" s="22"/>
    </row>
    <row r="1288" spans="1:5" x14ac:dyDescent="0.2">
      <c r="A1288" s="23" t="s">
        <v>1285</v>
      </c>
      <c r="B1288" s="26">
        <v>41149.35</v>
      </c>
      <c r="C1288" s="26">
        <v>1074237508.9100001</v>
      </c>
      <c r="D1288" s="22"/>
      <c r="E1288" s="22"/>
    </row>
    <row r="1289" spans="1:5" x14ac:dyDescent="0.2">
      <c r="A1289" s="23" t="s">
        <v>1286</v>
      </c>
      <c r="B1289" s="26">
        <v>40856.07</v>
      </c>
      <c r="C1289" s="26">
        <v>1067064426.84</v>
      </c>
      <c r="D1289" s="22"/>
      <c r="E1289" s="22"/>
    </row>
    <row r="1290" spans="1:5" x14ac:dyDescent="0.2">
      <c r="A1290" s="23" t="s">
        <v>1287</v>
      </c>
      <c r="B1290" s="26">
        <v>41152.730000000003</v>
      </c>
      <c r="C1290" s="26">
        <v>1075208863.8299999</v>
      </c>
      <c r="D1290" s="22"/>
      <c r="E1290" s="22"/>
    </row>
    <row r="1291" spans="1:5" x14ac:dyDescent="0.2">
      <c r="A1291" s="23" t="s">
        <v>1288</v>
      </c>
      <c r="B1291" s="26">
        <v>41212.29</v>
      </c>
      <c r="C1291" s="26">
        <v>1077663695.5599999</v>
      </c>
      <c r="D1291" s="22"/>
      <c r="E1291" s="22"/>
    </row>
    <row r="1292" spans="1:5" x14ac:dyDescent="0.2">
      <c r="A1292" s="23" t="s">
        <v>1289</v>
      </c>
      <c r="B1292" s="26">
        <v>40926.75</v>
      </c>
      <c r="C1292" s="26">
        <v>1070059320.49</v>
      </c>
      <c r="D1292" s="22"/>
      <c r="E1292" s="22"/>
    </row>
    <row r="1293" spans="1:5" x14ac:dyDescent="0.2">
      <c r="A1293" s="23" t="s">
        <v>1290</v>
      </c>
      <c r="B1293" s="26">
        <v>40783.68</v>
      </c>
      <c r="C1293" s="26">
        <v>1066318684.86</v>
      </c>
      <c r="D1293" s="22"/>
      <c r="E1293" s="22"/>
    </row>
    <row r="1294" spans="1:5" x14ac:dyDescent="0.2">
      <c r="A1294" s="23" t="s">
        <v>1291</v>
      </c>
      <c r="B1294" s="26">
        <v>40711.480000000003</v>
      </c>
      <c r="C1294" s="26">
        <v>1066377032.3099999</v>
      </c>
      <c r="D1294" s="22"/>
      <c r="E1294" s="22"/>
    </row>
    <row r="1295" spans="1:5" x14ac:dyDescent="0.2">
      <c r="A1295" s="23" t="s">
        <v>1292</v>
      </c>
      <c r="B1295" s="26">
        <v>40668.93</v>
      </c>
      <c r="C1295" s="26">
        <v>1066641933.0599999</v>
      </c>
      <c r="D1295" s="22"/>
      <c r="E1295" s="22"/>
    </row>
    <row r="1296" spans="1:5" x14ac:dyDescent="0.2">
      <c r="A1296" s="23" t="s">
        <v>1293</v>
      </c>
      <c r="B1296" s="26">
        <v>40674.15</v>
      </c>
      <c r="C1296" s="26">
        <v>1067089531.1799999</v>
      </c>
      <c r="D1296" s="22"/>
      <c r="E1296" s="22"/>
    </row>
    <row r="1297" spans="1:5" x14ac:dyDescent="0.2">
      <c r="A1297" s="23" t="s">
        <v>1294</v>
      </c>
      <c r="B1297" s="26">
        <v>40346.67</v>
      </c>
      <c r="C1297" s="26">
        <v>1059102242.72</v>
      </c>
      <c r="D1297" s="22"/>
      <c r="E1297" s="22"/>
    </row>
    <row r="1298" spans="1:5" x14ac:dyDescent="0.2">
      <c r="A1298" s="23" t="s">
        <v>1295</v>
      </c>
      <c r="B1298" s="26">
        <v>40290.68</v>
      </c>
      <c r="C1298" s="26">
        <v>1057345361.89</v>
      </c>
      <c r="D1298" s="22"/>
      <c r="E1298" s="22"/>
    </row>
    <row r="1299" spans="1:5" x14ac:dyDescent="0.2">
      <c r="A1299" s="23" t="s">
        <v>1296</v>
      </c>
      <c r="B1299" s="26">
        <v>39733.53</v>
      </c>
      <c r="C1299" s="26">
        <v>1044376396.3200001</v>
      </c>
      <c r="D1299" s="22"/>
      <c r="E1299" s="22"/>
    </row>
    <row r="1300" spans="1:5" x14ac:dyDescent="0.2">
      <c r="A1300" s="23" t="s">
        <v>1297</v>
      </c>
      <c r="B1300" s="26">
        <v>39798.65</v>
      </c>
      <c r="C1300" s="26">
        <v>1046540975.3200001</v>
      </c>
      <c r="D1300" s="22"/>
      <c r="E1300" s="22"/>
    </row>
    <row r="1301" spans="1:5" x14ac:dyDescent="0.2">
      <c r="A1301" s="23" t="s">
        <v>1298</v>
      </c>
      <c r="B1301" s="26">
        <v>39944.67</v>
      </c>
      <c r="C1301" s="26">
        <v>1051452976.21</v>
      </c>
      <c r="D1301" s="22"/>
      <c r="E1301" s="22"/>
    </row>
    <row r="1302" spans="1:5" x14ac:dyDescent="0.2">
      <c r="A1302" s="23" t="s">
        <v>1299</v>
      </c>
      <c r="B1302" s="26">
        <v>39874.46</v>
      </c>
      <c r="C1302" s="26">
        <v>1049505312.4299999</v>
      </c>
      <c r="D1302" s="22"/>
      <c r="E1302" s="22"/>
    </row>
    <row r="1303" spans="1:5" x14ac:dyDescent="0.2">
      <c r="A1303" s="23" t="s">
        <v>1300</v>
      </c>
      <c r="B1303" s="26">
        <v>40007.35</v>
      </c>
      <c r="C1303" s="26">
        <v>1053143770.9</v>
      </c>
      <c r="D1303" s="22"/>
      <c r="E1303" s="22"/>
    </row>
    <row r="1304" spans="1:5" x14ac:dyDescent="0.2">
      <c r="A1304" s="23" t="s">
        <v>1301</v>
      </c>
      <c r="B1304" s="26">
        <v>38521.81</v>
      </c>
      <c r="C1304" s="26">
        <v>1014462339.02</v>
      </c>
      <c r="D1304" s="22"/>
      <c r="E1304" s="22"/>
    </row>
    <row r="1305" spans="1:5" x14ac:dyDescent="0.2">
      <c r="A1305" s="23" t="s">
        <v>1302</v>
      </c>
      <c r="B1305" s="26">
        <v>38097.199999999997</v>
      </c>
      <c r="C1305" s="26">
        <v>1004020633.09</v>
      </c>
      <c r="D1305" s="22"/>
      <c r="E1305" s="22"/>
    </row>
    <row r="1306" spans="1:5" x14ac:dyDescent="0.2">
      <c r="A1306" s="23" t="s">
        <v>1303</v>
      </c>
      <c r="B1306" s="26">
        <v>38208.28</v>
      </c>
      <c r="C1306" s="26">
        <v>1006788502.84</v>
      </c>
      <c r="D1306" s="22"/>
      <c r="E1306" s="22"/>
    </row>
    <row r="1307" spans="1:5" x14ac:dyDescent="0.2">
      <c r="A1307" s="23" t="s">
        <v>1304</v>
      </c>
      <c r="B1307" s="26">
        <v>38343.86</v>
      </c>
      <c r="C1307" s="26">
        <v>1011094216.76</v>
      </c>
      <c r="D1307" s="22"/>
      <c r="E1307" s="22"/>
    </row>
    <row r="1308" spans="1:5" x14ac:dyDescent="0.2">
      <c r="A1308" s="23" t="s">
        <v>1305</v>
      </c>
      <c r="B1308" s="26">
        <v>38433.15</v>
      </c>
      <c r="C1308" s="26">
        <v>1014890642.37</v>
      </c>
      <c r="D1308" s="22"/>
      <c r="E1308" s="22"/>
    </row>
    <row r="1309" spans="1:5" x14ac:dyDescent="0.2">
      <c r="A1309" s="23" t="s">
        <v>1306</v>
      </c>
      <c r="B1309" s="26">
        <v>38450.42</v>
      </c>
      <c r="C1309" s="26">
        <v>1015839364.5599999</v>
      </c>
      <c r="D1309" s="22"/>
      <c r="E1309" s="22"/>
    </row>
    <row r="1310" spans="1:5" x14ac:dyDescent="0.2">
      <c r="A1310" s="23" t="s">
        <v>1307</v>
      </c>
      <c r="B1310" s="26">
        <v>38494.879999999997</v>
      </c>
      <c r="C1310" s="26">
        <v>1017790129.79</v>
      </c>
      <c r="D1310" s="22"/>
      <c r="E1310" s="22"/>
    </row>
    <row r="1311" spans="1:5" x14ac:dyDescent="0.2">
      <c r="A1311" s="23" t="s">
        <v>1308</v>
      </c>
      <c r="B1311" s="26">
        <v>38793.550000000003</v>
      </c>
      <c r="C1311" s="26">
        <v>1024730625.52</v>
      </c>
      <c r="D1311" s="22"/>
      <c r="E1311" s="22"/>
    </row>
    <row r="1312" spans="1:5" x14ac:dyDescent="0.2">
      <c r="A1312" s="23" t="s">
        <v>1309</v>
      </c>
      <c r="B1312" s="26">
        <v>38606.21</v>
      </c>
      <c r="C1312" s="26">
        <v>1022120948.41</v>
      </c>
      <c r="D1312" s="22"/>
      <c r="E1312" s="22"/>
    </row>
    <row r="1313" spans="1:5" x14ac:dyDescent="0.2">
      <c r="A1313" s="23" t="s">
        <v>1310</v>
      </c>
      <c r="B1313" s="26">
        <v>38388.18</v>
      </c>
      <c r="C1313" s="26">
        <v>1016881898.85</v>
      </c>
      <c r="D1313" s="22"/>
      <c r="E1313" s="22"/>
    </row>
    <row r="1314" spans="1:5" x14ac:dyDescent="0.2">
      <c r="A1314" s="23" t="s">
        <v>1311</v>
      </c>
      <c r="B1314" s="26">
        <v>38759.769999999997</v>
      </c>
      <c r="C1314" s="26">
        <v>1026966464.74</v>
      </c>
      <c r="D1314" s="22"/>
      <c r="E1314" s="22"/>
    </row>
    <row r="1315" spans="1:5" x14ac:dyDescent="0.2">
      <c r="A1315" s="23" t="s">
        <v>1312</v>
      </c>
      <c r="B1315" s="26">
        <v>38535.72</v>
      </c>
      <c r="C1315" s="26">
        <v>1142953395.04</v>
      </c>
      <c r="D1315" s="22"/>
      <c r="E1315" s="22"/>
    </row>
    <row r="1316" spans="1:5" x14ac:dyDescent="0.2">
      <c r="A1316" s="23" t="s">
        <v>1313</v>
      </c>
      <c r="B1316" s="26">
        <v>38611.800000000003</v>
      </c>
      <c r="C1316" s="26">
        <v>1145715927.78</v>
      </c>
      <c r="D1316" s="22"/>
      <c r="E1316" s="22"/>
    </row>
    <row r="1317" spans="1:5" x14ac:dyDescent="0.2">
      <c r="A1317" s="23" t="s">
        <v>1314</v>
      </c>
      <c r="B1317" s="26">
        <v>38503.919999999998</v>
      </c>
      <c r="C1317" s="26">
        <v>1142604838</v>
      </c>
      <c r="D1317" s="22"/>
      <c r="E1317" s="22"/>
    </row>
    <row r="1318" spans="1:5" x14ac:dyDescent="0.2">
      <c r="A1318" s="23" t="s">
        <v>1315</v>
      </c>
      <c r="B1318" s="26">
        <v>38914.36</v>
      </c>
      <c r="C1318" s="26">
        <v>1205943980.75</v>
      </c>
      <c r="D1318" s="22"/>
      <c r="E1318" s="22"/>
    </row>
    <row r="1319" spans="1:5" x14ac:dyDescent="0.2">
      <c r="A1319" s="23" t="s">
        <v>1316</v>
      </c>
      <c r="B1319" s="26">
        <v>39243.18</v>
      </c>
      <c r="C1319" s="26">
        <v>1216284873.4400001</v>
      </c>
      <c r="D1319" s="22"/>
      <c r="E1319" s="22"/>
    </row>
    <row r="1320" spans="1:5" x14ac:dyDescent="0.2">
      <c r="A1320" s="23" t="s">
        <v>1317</v>
      </c>
      <c r="B1320" s="26">
        <v>39953.39</v>
      </c>
      <c r="C1320" s="26">
        <v>1238129149.8399999</v>
      </c>
      <c r="D1320" s="22"/>
      <c r="E1320" s="22"/>
    </row>
    <row r="1321" spans="1:5" x14ac:dyDescent="0.2">
      <c r="A1321" s="23" t="s">
        <v>1318</v>
      </c>
      <c r="B1321" s="26">
        <v>39882.68</v>
      </c>
      <c r="C1321" s="26">
        <v>1236036219.6400001</v>
      </c>
      <c r="D1321" s="22"/>
      <c r="E1321" s="22"/>
    </row>
    <row r="1322" spans="1:5" x14ac:dyDescent="0.2">
      <c r="A1322" s="23" t="s">
        <v>1319</v>
      </c>
      <c r="B1322" s="26">
        <v>40213.49</v>
      </c>
      <c r="C1322" s="26">
        <v>1245646605.6600001</v>
      </c>
      <c r="D1322" s="22"/>
      <c r="E1322" s="22"/>
    </row>
    <row r="1323" spans="1:5" x14ac:dyDescent="0.2">
      <c r="A1323" s="23" t="s">
        <v>1320</v>
      </c>
      <c r="B1323" s="26">
        <v>40807.949999999997</v>
      </c>
      <c r="C1323" s="26">
        <v>1263966660.99</v>
      </c>
      <c r="D1323" s="22"/>
      <c r="E1323" s="22"/>
    </row>
    <row r="1324" spans="1:5" x14ac:dyDescent="0.2">
      <c r="A1324" s="23" t="s">
        <v>1321</v>
      </c>
      <c r="B1324" s="26">
        <v>40703.120000000003</v>
      </c>
      <c r="C1324" s="26">
        <v>1261729754.3599999</v>
      </c>
      <c r="D1324" s="22"/>
      <c r="E1324" s="22"/>
    </row>
    <row r="1325" spans="1:5" x14ac:dyDescent="0.2">
      <c r="A1325" s="23" t="s">
        <v>1322</v>
      </c>
      <c r="B1325" s="26">
        <v>40760.370000000003</v>
      </c>
      <c r="C1325" s="26">
        <v>1265025173.1600001</v>
      </c>
      <c r="D1325" s="22"/>
      <c r="E1325" s="22"/>
    </row>
    <row r="1326" spans="1:5" x14ac:dyDescent="0.2">
      <c r="A1326" s="23" t="s">
        <v>1323</v>
      </c>
      <c r="B1326" s="26">
        <v>40359.769999999997</v>
      </c>
      <c r="C1326" s="26">
        <v>1252941249.21</v>
      </c>
      <c r="D1326" s="22"/>
      <c r="E1326" s="22"/>
    </row>
    <row r="1327" spans="1:5" x14ac:dyDescent="0.2">
      <c r="A1327" s="23" t="s">
        <v>1324</v>
      </c>
      <c r="B1327" s="26">
        <v>39818.269999999997</v>
      </c>
      <c r="C1327" s="26">
        <v>1233744856.5599999</v>
      </c>
      <c r="D1327" s="22"/>
      <c r="E1327" s="22"/>
    </row>
    <row r="1328" spans="1:5" x14ac:dyDescent="0.2">
      <c r="A1328" s="23" t="s">
        <v>1325</v>
      </c>
      <c r="B1328" s="26">
        <v>39673.9</v>
      </c>
      <c r="C1328" s="26">
        <v>1231519435.6300001</v>
      </c>
      <c r="D1328" s="22"/>
      <c r="E1328" s="22"/>
    </row>
    <row r="1329" spans="1:5" x14ac:dyDescent="0.2">
      <c r="A1329" s="23" t="s">
        <v>1326</v>
      </c>
      <c r="B1329" s="26">
        <v>38733.14</v>
      </c>
      <c r="C1329" s="26">
        <v>1201873128.3900001</v>
      </c>
      <c r="D1329" s="22"/>
      <c r="E1329" s="22"/>
    </row>
    <row r="1330" spans="1:5" x14ac:dyDescent="0.2">
      <c r="A1330" s="23" t="s">
        <v>1327</v>
      </c>
      <c r="B1330" s="26">
        <v>38733.14</v>
      </c>
      <c r="C1330" s="26">
        <v>1201873128.3900001</v>
      </c>
      <c r="D1330" s="22"/>
      <c r="E1330" s="22"/>
    </row>
    <row r="1331" spans="1:5" x14ac:dyDescent="0.2">
      <c r="A1331" s="23" t="s">
        <v>1328</v>
      </c>
      <c r="B1331" s="26">
        <v>38943.589999999997</v>
      </c>
      <c r="C1331" s="26">
        <v>1208450383.3299999</v>
      </c>
      <c r="D1331" s="22"/>
      <c r="E1331" s="22"/>
    </row>
    <row r="1332" spans="1:5" x14ac:dyDescent="0.2">
      <c r="A1332" s="23" t="s">
        <v>1329</v>
      </c>
      <c r="B1332" s="26">
        <v>38966.65</v>
      </c>
      <c r="C1332" s="26">
        <v>1209196895.96</v>
      </c>
      <c r="D1332" s="22"/>
      <c r="E1332" s="22"/>
    </row>
    <row r="1333" spans="1:5" x14ac:dyDescent="0.2">
      <c r="A1333" s="23" t="s">
        <v>1330</v>
      </c>
      <c r="B1333" s="26">
        <v>39094.230000000003</v>
      </c>
      <c r="C1333" s="26">
        <v>1213843133.0599999</v>
      </c>
      <c r="D1333" s="22"/>
      <c r="E1333" s="22"/>
    </row>
    <row r="1334" spans="1:5" x14ac:dyDescent="0.2">
      <c r="A1334" s="23" t="s">
        <v>1331</v>
      </c>
      <c r="B1334" s="26">
        <v>39070.089999999997</v>
      </c>
      <c r="C1334" s="26">
        <v>1213408802.9300001</v>
      </c>
      <c r="D1334" s="22"/>
      <c r="E1334" s="22"/>
    </row>
    <row r="1335" spans="1:5" x14ac:dyDescent="0.2">
      <c r="A1335" s="23" t="s">
        <v>1332</v>
      </c>
      <c r="B1335" s="26">
        <v>39804.550000000003</v>
      </c>
      <c r="C1335" s="26">
        <v>1236282263.24</v>
      </c>
      <c r="D1335" s="22"/>
      <c r="E1335" s="22"/>
    </row>
    <row r="1336" spans="1:5" x14ac:dyDescent="0.2">
      <c r="A1336" s="23" t="s">
        <v>1333</v>
      </c>
      <c r="B1336" s="26">
        <v>40097.589999999997</v>
      </c>
      <c r="C1336" s="26">
        <v>1246337099.8800001</v>
      </c>
      <c r="D1336" s="22"/>
      <c r="E1336" s="22"/>
    </row>
    <row r="1337" spans="1:5" x14ac:dyDescent="0.2">
      <c r="A1337" s="23" t="s">
        <v>1334</v>
      </c>
      <c r="B1337" s="26">
        <v>40421.78</v>
      </c>
      <c r="C1337" s="26">
        <v>1256718887.79</v>
      </c>
      <c r="D1337" s="22"/>
      <c r="E1337" s="22"/>
    </row>
    <row r="1338" spans="1:5" x14ac:dyDescent="0.2">
      <c r="A1338" s="23" t="s">
        <v>1335</v>
      </c>
      <c r="B1338" s="26">
        <v>40285.64</v>
      </c>
      <c r="C1338" s="26">
        <v>1252511997.3900001</v>
      </c>
      <c r="D1338" s="22"/>
      <c r="E1338" s="22"/>
    </row>
    <row r="1339" spans="1:5" x14ac:dyDescent="0.2">
      <c r="A1339" s="23" t="s">
        <v>1336</v>
      </c>
      <c r="B1339" s="26">
        <v>40478.639999999999</v>
      </c>
      <c r="C1339" s="26">
        <v>1258622661.9400001</v>
      </c>
      <c r="D1339" s="22"/>
      <c r="E1339" s="22"/>
    </row>
    <row r="1340" spans="1:5" x14ac:dyDescent="0.2">
      <c r="A1340" s="23" t="s">
        <v>1337</v>
      </c>
      <c r="B1340" s="26">
        <v>40306.89</v>
      </c>
      <c r="C1340" s="26">
        <v>1089341096.8</v>
      </c>
      <c r="D1340" s="22"/>
      <c r="E1340" s="22"/>
    </row>
    <row r="1341" spans="1:5" x14ac:dyDescent="0.2">
      <c r="A1341" s="23" t="s">
        <v>1338</v>
      </c>
      <c r="B1341" s="26">
        <v>39878.1</v>
      </c>
      <c r="C1341" s="26">
        <v>1078410034.7</v>
      </c>
      <c r="D1341" s="22"/>
      <c r="E1341" s="22"/>
    </row>
    <row r="1342" spans="1:5" x14ac:dyDescent="0.2">
      <c r="A1342" s="23" t="s">
        <v>1339</v>
      </c>
      <c r="B1342" s="26">
        <v>40097.410000000003</v>
      </c>
      <c r="C1342" s="26">
        <v>1088243941.5999999</v>
      </c>
      <c r="D1342" s="22"/>
      <c r="E1342" s="22"/>
    </row>
    <row r="1343" spans="1:5" x14ac:dyDescent="0.2">
      <c r="A1343" s="23" t="s">
        <v>1340</v>
      </c>
      <c r="B1343" s="26">
        <v>41010.89</v>
      </c>
      <c r="C1343" s="26">
        <v>1113035772.8499999</v>
      </c>
      <c r="D1343" s="22"/>
      <c r="E1343" s="22"/>
    </row>
    <row r="1344" spans="1:5" x14ac:dyDescent="0.2">
      <c r="A1344" s="23" t="s">
        <v>1341</v>
      </c>
      <c r="B1344" s="26">
        <v>40697.81</v>
      </c>
      <c r="C1344" s="26">
        <v>1104661915.1700001</v>
      </c>
      <c r="D1344" s="22"/>
      <c r="E1344" s="22"/>
    </row>
    <row r="1345" spans="1:5" x14ac:dyDescent="0.2">
      <c r="A1345" s="23" t="s">
        <v>1342</v>
      </c>
      <c r="B1345" s="26">
        <v>40061.019999999997</v>
      </c>
      <c r="C1345" s="26">
        <v>1088912549.55</v>
      </c>
      <c r="D1345" s="22"/>
      <c r="E1345" s="22"/>
    </row>
    <row r="1346" spans="1:5" x14ac:dyDescent="0.2">
      <c r="A1346" s="23" t="s">
        <v>1343</v>
      </c>
      <c r="B1346" s="26">
        <v>39783.51</v>
      </c>
      <c r="C1346" s="26">
        <v>1081632657.9300001</v>
      </c>
      <c r="D1346" s="22"/>
      <c r="E1346" s="22"/>
    </row>
    <row r="1347" spans="1:5" x14ac:dyDescent="0.2">
      <c r="A1347" s="23" t="s">
        <v>1344</v>
      </c>
      <c r="B1347" s="26">
        <v>39426.11</v>
      </c>
      <c r="C1347" s="26">
        <v>1072185651.39</v>
      </c>
      <c r="D1347" s="22"/>
      <c r="E1347" s="22"/>
    </row>
    <row r="1348" spans="1:5" x14ac:dyDescent="0.2">
      <c r="A1348" s="23" t="s">
        <v>1345</v>
      </c>
      <c r="B1348" s="26">
        <v>40257.870000000003</v>
      </c>
      <c r="C1348" s="26">
        <v>1095779650.3399999</v>
      </c>
      <c r="D1348" s="22"/>
      <c r="E1348" s="22"/>
    </row>
    <row r="1349" spans="1:5" x14ac:dyDescent="0.2">
      <c r="A1349" s="23" t="s">
        <v>1346</v>
      </c>
      <c r="B1349" s="26">
        <v>40867.72</v>
      </c>
      <c r="C1349" s="26">
        <v>1112135053.53</v>
      </c>
      <c r="D1349" s="22"/>
      <c r="E1349" s="22"/>
    </row>
    <row r="1350" spans="1:5" x14ac:dyDescent="0.2">
      <c r="A1350" s="23" t="s">
        <v>1347</v>
      </c>
      <c r="B1350" s="26">
        <v>40766.89</v>
      </c>
      <c r="C1350" s="26">
        <v>1109410832.21</v>
      </c>
      <c r="D1350" s="22"/>
      <c r="E1350" s="22"/>
    </row>
    <row r="1351" spans="1:5" x14ac:dyDescent="0.2">
      <c r="A1351" s="23" t="s">
        <v>1348</v>
      </c>
      <c r="B1351" s="26">
        <v>39989.01</v>
      </c>
      <c r="C1351" s="26">
        <v>1087892843.6700001</v>
      </c>
      <c r="D1351" s="22"/>
      <c r="E1351" s="22"/>
    </row>
    <row r="1352" spans="1:5" x14ac:dyDescent="0.2">
      <c r="A1352" s="23" t="s">
        <v>1349</v>
      </c>
      <c r="B1352" s="26">
        <v>39709.89</v>
      </c>
      <c r="C1352" s="26">
        <v>1080354135.98</v>
      </c>
      <c r="D1352" s="22"/>
      <c r="E1352" s="22"/>
    </row>
    <row r="1353" spans="1:5" x14ac:dyDescent="0.2">
      <c r="A1353" s="23" t="s">
        <v>1350</v>
      </c>
      <c r="B1353" s="26">
        <v>39901.65</v>
      </c>
      <c r="C1353" s="26">
        <v>1085855697.7</v>
      </c>
      <c r="D1353" s="22"/>
      <c r="E1353" s="22"/>
    </row>
    <row r="1354" spans="1:5" x14ac:dyDescent="0.2">
      <c r="A1354" s="23" t="s">
        <v>1351</v>
      </c>
      <c r="B1354" s="26">
        <v>39078.29</v>
      </c>
      <c r="C1354" s="26">
        <v>1063494287.23</v>
      </c>
      <c r="D1354" s="22"/>
      <c r="E1354" s="22"/>
    </row>
    <row r="1355" spans="1:5" x14ac:dyDescent="0.2">
      <c r="A1355" s="23" t="s">
        <v>1352</v>
      </c>
      <c r="B1355" s="26">
        <v>38632.89</v>
      </c>
      <c r="C1355" s="26">
        <v>1054054518.09</v>
      </c>
      <c r="D1355" s="22"/>
      <c r="E1355" s="22"/>
    </row>
    <row r="1356" spans="1:5" x14ac:dyDescent="0.2">
      <c r="A1356" s="23" t="s">
        <v>1353</v>
      </c>
      <c r="B1356" s="26">
        <v>38713.370000000003</v>
      </c>
      <c r="C1356" s="26">
        <v>1078467413.4400001</v>
      </c>
      <c r="D1356" s="22"/>
      <c r="E1356" s="22"/>
    </row>
    <row r="1357" spans="1:5" x14ac:dyDescent="0.2">
      <c r="A1357" s="23" t="s">
        <v>1354</v>
      </c>
      <c r="B1357" s="26">
        <v>38404.019999999997</v>
      </c>
      <c r="C1357" s="26">
        <v>1069843221.4299999</v>
      </c>
      <c r="D1357" s="22"/>
      <c r="E1357" s="22"/>
    </row>
    <row r="1358" spans="1:5" x14ac:dyDescent="0.2">
      <c r="A1358" s="23" t="s">
        <v>1355</v>
      </c>
      <c r="B1358" s="26">
        <v>38808.89</v>
      </c>
      <c r="C1358" s="26">
        <v>1080094028.4300001</v>
      </c>
      <c r="D1358" s="22"/>
      <c r="E1358" s="22"/>
    </row>
    <row r="1359" spans="1:5" x14ac:dyDescent="0.2">
      <c r="A1359" s="23" t="s">
        <v>1356</v>
      </c>
      <c r="B1359" s="26">
        <v>38648.559999999998</v>
      </c>
      <c r="C1359" s="26">
        <v>1076410737.0699999</v>
      </c>
      <c r="D1359" s="22"/>
      <c r="E1359" s="22"/>
    </row>
    <row r="1360" spans="1:5" x14ac:dyDescent="0.2">
      <c r="A1360" s="23" t="s">
        <v>1357</v>
      </c>
      <c r="B1360" s="26">
        <v>38202.42</v>
      </c>
      <c r="C1360" s="26">
        <v>1064052072.21</v>
      </c>
      <c r="D1360" s="22"/>
      <c r="E1360" s="22"/>
    </row>
    <row r="1361" spans="1:5" x14ac:dyDescent="0.2">
      <c r="A1361" s="23" t="s">
        <v>1358</v>
      </c>
      <c r="B1361" s="26">
        <v>38094.93</v>
      </c>
      <c r="C1361" s="26">
        <v>1062450719.26</v>
      </c>
      <c r="D1361" s="22"/>
      <c r="E1361" s="22"/>
    </row>
    <row r="1362" spans="1:5" x14ac:dyDescent="0.2">
      <c r="A1362" s="23" t="s">
        <v>1359</v>
      </c>
      <c r="B1362" s="26">
        <v>37578.400000000001</v>
      </c>
      <c r="C1362" s="26">
        <v>1047792400.51</v>
      </c>
      <c r="D1362" s="22"/>
      <c r="E1362" s="22"/>
    </row>
    <row r="1363" spans="1:5" x14ac:dyDescent="0.2">
      <c r="A1363" s="23" t="s">
        <v>1360</v>
      </c>
      <c r="B1363" s="26">
        <v>37510.82</v>
      </c>
      <c r="C1363" s="26">
        <v>1046095340.8099999</v>
      </c>
      <c r="D1363" s="22"/>
      <c r="E1363" s="22"/>
    </row>
    <row r="1364" spans="1:5" x14ac:dyDescent="0.2">
      <c r="A1364" s="23" t="s">
        <v>1361</v>
      </c>
      <c r="B1364" s="26">
        <v>37226.6</v>
      </c>
      <c r="C1364" s="26">
        <v>1038334028.3200001</v>
      </c>
      <c r="D1364" s="22"/>
      <c r="E1364" s="22"/>
    </row>
    <row r="1365" spans="1:5" x14ac:dyDescent="0.2">
      <c r="A1365" s="23" t="s">
        <v>1362</v>
      </c>
      <c r="B1365" s="26">
        <v>36652.86</v>
      </c>
      <c r="C1365" s="26">
        <v>1022459223.35</v>
      </c>
      <c r="D1365" s="22"/>
      <c r="E1365" s="22"/>
    </row>
    <row r="1366" spans="1:5" x14ac:dyDescent="0.2">
      <c r="A1366" s="23" t="s">
        <v>1363</v>
      </c>
      <c r="B1366" s="26">
        <v>35874.400000000001</v>
      </c>
      <c r="C1366" s="26">
        <v>1001312376.99</v>
      </c>
      <c r="D1366" s="22"/>
      <c r="E1366" s="22"/>
    </row>
    <row r="1367" spans="1:5" x14ac:dyDescent="0.2">
      <c r="A1367" s="23" t="s">
        <v>1364</v>
      </c>
      <c r="B1367" s="26">
        <v>36134.089999999997</v>
      </c>
      <c r="C1367" s="26">
        <v>1009931842.3</v>
      </c>
      <c r="D1367" s="22"/>
      <c r="E1367" s="22"/>
    </row>
    <row r="1368" spans="1:5" x14ac:dyDescent="0.2">
      <c r="A1368" s="23" t="s">
        <v>1365</v>
      </c>
      <c r="B1368" s="26">
        <v>36948.910000000003</v>
      </c>
      <c r="C1368" s="26">
        <v>1035155386.01</v>
      </c>
      <c r="D1368" s="22"/>
      <c r="E1368" s="22"/>
    </row>
    <row r="1369" spans="1:5" x14ac:dyDescent="0.2">
      <c r="A1369" s="23" t="s">
        <v>1366</v>
      </c>
      <c r="B1369" s="26">
        <v>37743.660000000003</v>
      </c>
      <c r="C1369" s="26">
        <v>1057844366</v>
      </c>
      <c r="D1369" s="22"/>
      <c r="E1369" s="22"/>
    </row>
    <row r="1370" spans="1:5" x14ac:dyDescent="0.2">
      <c r="A1370" s="23" t="s">
        <v>1367</v>
      </c>
      <c r="B1370" s="26">
        <v>38372.559999999998</v>
      </c>
      <c r="C1370" s="26">
        <v>1076267223</v>
      </c>
      <c r="D1370" s="22"/>
      <c r="E1370" s="22"/>
    </row>
    <row r="1371" spans="1:5" x14ac:dyDescent="0.2">
      <c r="A1371" s="23" t="s">
        <v>1368</v>
      </c>
      <c r="B1371" s="26">
        <v>38207.699999999997</v>
      </c>
      <c r="C1371" s="26">
        <v>1072538635</v>
      </c>
      <c r="D1371" s="22"/>
      <c r="E1371" s="22"/>
    </row>
    <row r="1372" spans="1:5" x14ac:dyDescent="0.2">
      <c r="A1372" s="23" t="s">
        <v>1369</v>
      </c>
      <c r="B1372" s="26">
        <v>38551.94</v>
      </c>
      <c r="C1372" s="26">
        <v>1083220619</v>
      </c>
      <c r="D1372" s="22"/>
      <c r="E1372" s="22"/>
    </row>
    <row r="1373" spans="1:5" x14ac:dyDescent="0.2">
      <c r="A1373" s="23" t="s">
        <v>1370</v>
      </c>
      <c r="B1373" s="26">
        <v>37680.370000000003</v>
      </c>
      <c r="C1373" s="26">
        <v>1060054718</v>
      </c>
      <c r="D1373" s="22"/>
      <c r="E1373" s="22"/>
    </row>
    <row r="1374" spans="1:5" x14ac:dyDescent="0.2">
      <c r="A1374" s="23" t="s">
        <v>1371</v>
      </c>
      <c r="B1374" s="26">
        <v>37600.160000000003</v>
      </c>
      <c r="C1374" s="26">
        <v>1344930125</v>
      </c>
      <c r="D1374" s="22"/>
      <c r="E1374" s="22"/>
    </row>
    <row r="1375" spans="1:5" x14ac:dyDescent="0.2">
      <c r="A1375" s="23" t="s">
        <v>1372</v>
      </c>
      <c r="B1375" s="26">
        <v>39038.81</v>
      </c>
      <c r="C1375" s="26">
        <v>1397467896</v>
      </c>
      <c r="D1375" s="22"/>
      <c r="E1375" s="22"/>
    </row>
    <row r="1376" spans="1:5" x14ac:dyDescent="0.2">
      <c r="A1376" s="23" t="s">
        <v>1373</v>
      </c>
      <c r="B1376" s="26">
        <v>40615.480000000003</v>
      </c>
      <c r="C1376" s="26">
        <v>1454019255</v>
      </c>
      <c r="D1376" s="22"/>
      <c r="E1376" s="22"/>
    </row>
    <row r="1377" spans="1:5" x14ac:dyDescent="0.2">
      <c r="A1377" s="23" t="s">
        <v>1374</v>
      </c>
      <c r="B1377" s="26">
        <v>40602.17</v>
      </c>
      <c r="C1377" s="26">
        <v>1454729808</v>
      </c>
      <c r="D1377" s="22"/>
      <c r="E1377" s="22"/>
    </row>
    <row r="1378" spans="1:5" x14ac:dyDescent="0.2">
      <c r="A1378" s="23" t="s">
        <v>1375</v>
      </c>
      <c r="B1378" s="26">
        <v>40371.47</v>
      </c>
      <c r="C1378" s="26">
        <v>1447967416</v>
      </c>
      <c r="D1378" s="22"/>
      <c r="E1378" s="22"/>
    </row>
    <row r="1379" spans="1:5" x14ac:dyDescent="0.2">
      <c r="A1379" s="23" t="s">
        <v>1376</v>
      </c>
      <c r="B1379" s="26">
        <v>40812.32</v>
      </c>
      <c r="C1379" s="26">
        <v>1465312938</v>
      </c>
      <c r="D1379" s="22"/>
      <c r="E1379" s="22"/>
    </row>
    <row r="1380" spans="1:5" x14ac:dyDescent="0.2">
      <c r="A1380" s="23" t="s">
        <v>1377</v>
      </c>
      <c r="B1380" s="26">
        <v>40948.589999999997</v>
      </c>
      <c r="C1380" s="26">
        <v>1471114624</v>
      </c>
      <c r="D1380" s="22"/>
      <c r="E1380" s="22"/>
    </row>
    <row r="1381" spans="1:5" x14ac:dyDescent="0.2">
      <c r="A1381" s="23" t="s">
        <v>1378</v>
      </c>
      <c r="B1381" s="26">
        <v>40552.5</v>
      </c>
      <c r="C1381" s="26">
        <v>1456802314</v>
      </c>
      <c r="D1381" s="22"/>
      <c r="E1381" s="22"/>
    </row>
    <row r="1382" spans="1:5" x14ac:dyDescent="0.2">
      <c r="A1382" s="23" t="s">
        <v>1379</v>
      </c>
      <c r="B1382" s="26">
        <v>40565.49</v>
      </c>
      <c r="C1382" s="26">
        <v>1457682497</v>
      </c>
      <c r="D1382" s="22"/>
      <c r="E1382" s="22"/>
    </row>
    <row r="1383" spans="1:5" x14ac:dyDescent="0.2">
      <c r="A1383" s="23" t="s">
        <v>1380</v>
      </c>
      <c r="B1383" s="26">
        <v>40402.720000000001</v>
      </c>
      <c r="C1383" s="26">
        <v>1451904572</v>
      </c>
      <c r="D1383" s="22"/>
      <c r="E1383" s="22"/>
    </row>
    <row r="1384" spans="1:5" x14ac:dyDescent="0.2">
      <c r="A1384" s="23" t="s">
        <v>1381</v>
      </c>
      <c r="B1384" s="26">
        <v>41138.550000000003</v>
      </c>
      <c r="C1384" s="26">
        <v>1478505897</v>
      </c>
      <c r="D1384" s="22"/>
      <c r="E1384" s="22"/>
    </row>
    <row r="1385" spans="1:5" x14ac:dyDescent="0.2">
      <c r="A1385" s="23" t="s">
        <v>1382</v>
      </c>
      <c r="B1385" s="26">
        <v>41602.089999999997</v>
      </c>
      <c r="C1385" s="26">
        <v>1498539488</v>
      </c>
      <c r="D1385" s="22"/>
      <c r="E1385" s="22"/>
    </row>
    <row r="1386" spans="1:5" x14ac:dyDescent="0.2">
      <c r="A1386" s="23" t="s">
        <v>1383</v>
      </c>
      <c r="B1386" s="26">
        <v>41401.06</v>
      </c>
      <c r="C1386" s="26">
        <v>1491720562</v>
      </c>
      <c r="D1386" s="22"/>
      <c r="E1386" s="22"/>
    </row>
    <row r="1387" spans="1:5" x14ac:dyDescent="0.2">
      <c r="A1387" s="23" t="s">
        <v>1384</v>
      </c>
      <c r="B1387" s="26">
        <v>40706.31</v>
      </c>
      <c r="C1387" s="26">
        <v>1467340676</v>
      </c>
      <c r="D1387" s="22"/>
      <c r="E1387" s="22"/>
    </row>
    <row r="1388" spans="1:5" x14ac:dyDescent="0.2">
      <c r="A1388" s="23" t="s">
        <v>1385</v>
      </c>
      <c r="B1388" s="26">
        <v>40746.379999999997</v>
      </c>
      <c r="C1388" s="26">
        <v>1468924288</v>
      </c>
      <c r="D1388" s="22"/>
      <c r="E1388" s="22"/>
    </row>
    <row r="1389" spans="1:5" x14ac:dyDescent="0.2">
      <c r="A1389" s="23" t="s">
        <v>1386</v>
      </c>
      <c r="B1389" s="26">
        <v>41183.870000000003</v>
      </c>
      <c r="C1389" s="26">
        <v>1481754757</v>
      </c>
      <c r="D1389" s="22"/>
      <c r="E1389" s="22"/>
    </row>
    <row r="1390" spans="1:5" x14ac:dyDescent="0.2">
      <c r="A1390" s="23" t="s">
        <v>1387</v>
      </c>
      <c r="B1390" s="26">
        <v>41441.19</v>
      </c>
      <c r="C1390" s="26">
        <v>1490811059</v>
      </c>
      <c r="D1390" s="22"/>
      <c r="E1390" s="22"/>
    </row>
    <row r="1391" spans="1:5" x14ac:dyDescent="0.2">
      <c r="A1391" s="23" t="s">
        <v>1388</v>
      </c>
      <c r="B1391" s="26">
        <v>41439.230000000003</v>
      </c>
      <c r="C1391" s="26">
        <v>1491167227</v>
      </c>
      <c r="D1391" s="22"/>
      <c r="E1391" s="22"/>
    </row>
    <row r="1392" spans="1:5" x14ac:dyDescent="0.2">
      <c r="A1392" s="23" t="s">
        <v>1389</v>
      </c>
      <c r="B1392" s="26">
        <v>40874.82</v>
      </c>
      <c r="C1392" s="26">
        <v>1471822808</v>
      </c>
      <c r="D1392" s="22"/>
      <c r="E1392" s="22"/>
    </row>
    <row r="1393" spans="1:5" x14ac:dyDescent="0.2">
      <c r="A1393" s="23" t="s">
        <v>1390</v>
      </c>
      <c r="B1393" s="26">
        <v>40435.839999999997</v>
      </c>
      <c r="C1393" s="26">
        <v>1455682661</v>
      </c>
      <c r="D1393" s="22"/>
      <c r="E1393" s="22"/>
    </row>
    <row r="1394" spans="1:5" x14ac:dyDescent="0.2">
      <c r="A1394" s="23" t="s">
        <v>1391</v>
      </c>
      <c r="B1394" s="26">
        <v>39762.97</v>
      </c>
      <c r="C1394" s="26">
        <v>1431416818</v>
      </c>
      <c r="D1394" s="22"/>
      <c r="E1394" s="22"/>
    </row>
    <row r="1395" spans="1:5" x14ac:dyDescent="0.2">
      <c r="A1395" s="23" t="s">
        <v>1392</v>
      </c>
      <c r="B1395" s="26">
        <v>40053.620000000003</v>
      </c>
      <c r="C1395" s="26">
        <v>1442133545</v>
      </c>
      <c r="D1395" s="22"/>
      <c r="E1395" s="22"/>
    </row>
    <row r="1396" spans="1:5" x14ac:dyDescent="0.2">
      <c r="A1396" s="23" t="s">
        <v>1393</v>
      </c>
      <c r="B1396" s="26">
        <v>39971.53</v>
      </c>
      <c r="C1396" s="26">
        <v>1439366655</v>
      </c>
      <c r="D1396" s="22"/>
      <c r="E1396" s="22"/>
    </row>
    <row r="1397" spans="1:5" x14ac:dyDescent="0.2">
      <c r="A1397" s="23" t="s">
        <v>1394</v>
      </c>
      <c r="B1397" s="26">
        <v>40150.47</v>
      </c>
      <c r="C1397" s="26">
        <v>1446279937</v>
      </c>
      <c r="D1397" s="22"/>
      <c r="E1397" s="22"/>
    </row>
    <row r="1398" spans="1:5" x14ac:dyDescent="0.2">
      <c r="A1398" s="23" t="s">
        <v>1395</v>
      </c>
      <c r="B1398" s="26">
        <v>39992</v>
      </c>
      <c r="C1398" s="26">
        <v>1441048386</v>
      </c>
      <c r="D1398" s="22"/>
      <c r="E1398" s="22"/>
    </row>
    <row r="1399" spans="1:5" x14ac:dyDescent="0.2">
      <c r="A1399" s="23" t="s">
        <v>1396</v>
      </c>
      <c r="B1399" s="26">
        <v>39643.15</v>
      </c>
      <c r="C1399" s="26">
        <v>1428576891</v>
      </c>
      <c r="D1399" s="22"/>
      <c r="E1399" s="22"/>
    </row>
    <row r="1400" spans="1:5" x14ac:dyDescent="0.2">
      <c r="A1400" s="23" t="s">
        <v>1397</v>
      </c>
      <c r="B1400" s="26">
        <v>40486.49</v>
      </c>
      <c r="C1400" s="26">
        <v>1453108746</v>
      </c>
      <c r="D1400" s="22"/>
      <c r="E1400" s="22"/>
    </row>
    <row r="1401" spans="1:5" x14ac:dyDescent="0.2">
      <c r="A1401" s="23" t="s">
        <v>1398</v>
      </c>
      <c r="B1401" s="26">
        <v>41100.89</v>
      </c>
      <c r="C1401" s="26">
        <v>1476621017</v>
      </c>
      <c r="D1401" s="22"/>
      <c r="E1401" s="22"/>
    </row>
    <row r="1402" spans="1:5" x14ac:dyDescent="0.2">
      <c r="A1402" s="23" t="s">
        <v>1399</v>
      </c>
      <c r="B1402" s="26">
        <v>40791.68</v>
      </c>
      <c r="C1402" s="26">
        <v>1466482397</v>
      </c>
      <c r="D1402" s="22"/>
      <c r="E1402" s="22"/>
    </row>
    <row r="1403" spans="1:5" x14ac:dyDescent="0.2">
      <c r="A1403" s="23" t="s">
        <v>1400</v>
      </c>
      <c r="B1403" s="26">
        <v>41140.83</v>
      </c>
      <c r="C1403" s="26">
        <v>1480375580</v>
      </c>
      <c r="D1403" s="22"/>
      <c r="E1403" s="22"/>
    </row>
    <row r="1404" spans="1:5" x14ac:dyDescent="0.2">
      <c r="A1404" s="23" t="s">
        <v>1401</v>
      </c>
      <c r="B1404" s="26">
        <v>40427.25</v>
      </c>
      <c r="C1404" s="26">
        <v>1459432403</v>
      </c>
      <c r="D1404" s="22"/>
      <c r="E1404" s="22"/>
    </row>
    <row r="1405" spans="1:5" x14ac:dyDescent="0.2">
      <c r="A1405" s="23" t="s">
        <v>1402</v>
      </c>
      <c r="B1405" s="26">
        <v>39946</v>
      </c>
      <c r="C1405" s="26">
        <v>1443403589</v>
      </c>
      <c r="D1405" s="22"/>
      <c r="E1405" s="22"/>
    </row>
    <row r="1406" spans="1:5" x14ac:dyDescent="0.2">
      <c r="A1406" s="23" t="s">
        <v>1403</v>
      </c>
      <c r="B1406" s="26">
        <v>40941.480000000003</v>
      </c>
      <c r="C1406" s="26">
        <v>1484464401</v>
      </c>
      <c r="D1406" s="22"/>
      <c r="E1406" s="22"/>
    </row>
    <row r="1407" spans="1:5" x14ac:dyDescent="0.2">
      <c r="A1407" s="23" t="s">
        <v>1404</v>
      </c>
      <c r="B1407" s="26">
        <v>40707.879999999997</v>
      </c>
      <c r="C1407" s="26">
        <v>1473022306</v>
      </c>
      <c r="D1407" s="22"/>
      <c r="E1407" s="22"/>
    </row>
    <row r="1408" spans="1:5" x14ac:dyDescent="0.2">
      <c r="A1408" s="23" t="s">
        <v>1405</v>
      </c>
      <c r="B1408" s="26">
        <v>41923.410000000003</v>
      </c>
      <c r="C1408" s="26">
        <v>1517975471</v>
      </c>
      <c r="D1408" s="22"/>
      <c r="E1408" s="22"/>
    </row>
    <row r="1409" spans="1:5" x14ac:dyDescent="0.2">
      <c r="A1409" s="23" t="s">
        <v>1406</v>
      </c>
      <c r="B1409" s="26">
        <v>43049.41</v>
      </c>
      <c r="C1409" s="26">
        <v>1560432328</v>
      </c>
      <c r="D1409" s="22"/>
      <c r="E1409" s="22"/>
    </row>
    <row r="1410" spans="1:5" x14ac:dyDescent="0.2">
      <c r="A1410" s="23" t="s">
        <v>1407</v>
      </c>
      <c r="B1410" s="26">
        <v>43946.48</v>
      </c>
      <c r="C1410" s="26">
        <v>1596880290</v>
      </c>
      <c r="D1410" s="22"/>
      <c r="E1410" s="22"/>
    </row>
    <row r="1411" spans="1:5" x14ac:dyDescent="0.2">
      <c r="A1411" s="23" t="s">
        <v>1408</v>
      </c>
      <c r="B1411" s="26">
        <v>44651.79</v>
      </c>
      <c r="C1411" s="26">
        <v>1645629606</v>
      </c>
      <c r="D1411" s="22"/>
      <c r="E1411" s="22"/>
    </row>
    <row r="1412" spans="1:5" x14ac:dyDescent="0.2">
      <c r="A1412" s="23" t="s">
        <v>1409</v>
      </c>
      <c r="B1412" s="26">
        <v>45179.01</v>
      </c>
      <c r="C1412" s="26">
        <v>1666366560</v>
      </c>
      <c r="D1412" s="22"/>
      <c r="E1412" s="22"/>
    </row>
    <row r="1413" spans="1:5" x14ac:dyDescent="0.2">
      <c r="A1413" s="23" t="s">
        <v>1410</v>
      </c>
      <c r="B1413" s="26">
        <v>45550.95</v>
      </c>
      <c r="C1413" s="26">
        <v>1681779137</v>
      </c>
      <c r="D1413" s="22"/>
      <c r="E1413" s="22"/>
    </row>
    <row r="1414" spans="1:5" x14ac:dyDescent="0.2">
      <c r="A1414" s="23" t="s">
        <v>1411</v>
      </c>
      <c r="B1414" s="26">
        <v>45158.79</v>
      </c>
      <c r="C1414" s="26">
        <v>1668409733</v>
      </c>
      <c r="D1414" s="22"/>
      <c r="E1414" s="22"/>
    </row>
    <row r="1415" spans="1:5" x14ac:dyDescent="0.2">
      <c r="A1415" s="23" t="s">
        <v>1412</v>
      </c>
      <c r="B1415" s="26">
        <v>45214.94</v>
      </c>
      <c r="C1415" s="26">
        <v>1672339027</v>
      </c>
      <c r="D1415" s="22"/>
      <c r="E1415" s="22"/>
    </row>
    <row r="1416" spans="1:5" x14ac:dyDescent="0.2">
      <c r="A1416" s="23" t="s">
        <v>1413</v>
      </c>
      <c r="B1416" s="26">
        <v>45322.27</v>
      </c>
      <c r="C1416" s="26">
        <v>1677903920</v>
      </c>
      <c r="D1416" s="22"/>
      <c r="E1416" s="22"/>
    </row>
    <row r="1417" spans="1:5" x14ac:dyDescent="0.2">
      <c r="A1417" s="23" t="s">
        <v>1414</v>
      </c>
      <c r="B1417" s="26">
        <v>45466.28</v>
      </c>
      <c r="C1417" s="26">
        <v>1683891154</v>
      </c>
      <c r="D1417" s="22"/>
      <c r="E1417" s="22"/>
    </row>
    <row r="1418" spans="1:5" x14ac:dyDescent="0.2">
      <c r="A1418" s="23" t="s">
        <v>1415</v>
      </c>
      <c r="B1418" s="26">
        <v>45338.44</v>
      </c>
      <c r="C1418" s="26">
        <v>1679871765</v>
      </c>
      <c r="D1418" s="22"/>
      <c r="E1418" s="22"/>
    </row>
    <row r="1419" spans="1:5" x14ac:dyDescent="0.2">
      <c r="A1419" s="23" t="s">
        <v>1416</v>
      </c>
      <c r="B1419" s="26">
        <v>45485</v>
      </c>
      <c r="C1419" s="26">
        <v>1684829530</v>
      </c>
      <c r="D1419" s="22"/>
      <c r="E1419" s="22"/>
    </row>
    <row r="1420" spans="1:5" x14ac:dyDescent="0.2">
      <c r="A1420" s="23" t="s">
        <v>1417</v>
      </c>
      <c r="B1420" s="26">
        <v>45147.68</v>
      </c>
      <c r="C1420" s="26">
        <v>1677585886</v>
      </c>
      <c r="D1420" s="22"/>
      <c r="E1420" s="22"/>
    </row>
    <row r="1421" spans="1:5" x14ac:dyDescent="0.2">
      <c r="A1421" s="23" t="s">
        <v>1418</v>
      </c>
      <c r="B1421" s="26">
        <v>45171.040000000001</v>
      </c>
      <c r="C1421" s="26">
        <v>1679242940</v>
      </c>
      <c r="D1421" s="22"/>
      <c r="E1421" s="22"/>
    </row>
    <row r="1422" spans="1:5" x14ac:dyDescent="0.2">
      <c r="A1422" s="23" t="s">
        <v>1419</v>
      </c>
      <c r="B1422" s="26">
        <v>45008.79</v>
      </c>
      <c r="C1422" s="26">
        <v>1672057549</v>
      </c>
      <c r="D1422" s="22"/>
      <c r="E1422" s="22"/>
    </row>
    <row r="1423" spans="1:5" x14ac:dyDescent="0.2">
      <c r="A1423" s="23" t="s">
        <v>1420</v>
      </c>
      <c r="B1423" s="26">
        <v>45023.58</v>
      </c>
      <c r="C1423" s="26">
        <v>1673240972</v>
      </c>
      <c r="D1423" s="22"/>
      <c r="E1423" s="22"/>
    </row>
    <row r="1424" spans="1:5" x14ac:dyDescent="0.2">
      <c r="A1424" s="23" t="s">
        <v>1421</v>
      </c>
      <c r="B1424" s="26">
        <v>45240.51</v>
      </c>
      <c r="C1424" s="26">
        <v>1682456989</v>
      </c>
      <c r="D1424" s="22"/>
      <c r="E1424" s="22"/>
    </row>
    <row r="1425" spans="1:5" x14ac:dyDescent="0.2">
      <c r="A1425" s="23" t="s">
        <v>1422</v>
      </c>
      <c r="B1425" s="26">
        <v>45256.58</v>
      </c>
      <c r="C1425" s="26">
        <v>1683370139</v>
      </c>
      <c r="D1425" s="22"/>
      <c r="E1425" s="22"/>
    </row>
    <row r="1426" spans="1:5" x14ac:dyDescent="0.2">
      <c r="A1426" s="23" t="s">
        <v>1423</v>
      </c>
      <c r="B1426" s="26">
        <v>45232.37</v>
      </c>
      <c r="C1426" s="26">
        <v>1681992609</v>
      </c>
      <c r="D1426" s="22"/>
      <c r="E1426" s="22"/>
    </row>
    <row r="1427" spans="1:5" x14ac:dyDescent="0.2">
      <c r="A1427" s="23" t="s">
        <v>1424</v>
      </c>
      <c r="B1427" s="26">
        <v>45000.06</v>
      </c>
      <c r="C1427" s="26">
        <v>1673639645</v>
      </c>
      <c r="D1427" s="22"/>
      <c r="E1427" s="22"/>
    </row>
    <row r="1428" spans="1:5" x14ac:dyDescent="0.2">
      <c r="A1428" s="23" t="s">
        <v>1425</v>
      </c>
      <c r="B1428" s="26">
        <v>45177.79</v>
      </c>
      <c r="C1428" s="26">
        <v>1680735884</v>
      </c>
      <c r="D1428" s="22"/>
      <c r="E1428" s="22"/>
    </row>
    <row r="1429" spans="1:5" x14ac:dyDescent="0.2">
      <c r="A1429" s="23" t="s">
        <v>1426</v>
      </c>
      <c r="B1429" s="26">
        <v>45586.29</v>
      </c>
      <c r="C1429" s="26">
        <v>1695386752</v>
      </c>
      <c r="D1429" s="22"/>
      <c r="E1429" s="22"/>
    </row>
    <row r="1430" spans="1:5" x14ac:dyDescent="0.2">
      <c r="A1430" s="23" t="s">
        <v>1427</v>
      </c>
      <c r="B1430" s="26">
        <v>45618.98</v>
      </c>
      <c r="C1430" s="26">
        <v>1698128447</v>
      </c>
      <c r="D1430" s="22"/>
      <c r="E1430" s="22"/>
    </row>
    <row r="1431" spans="1:5" x14ac:dyDescent="0.2">
      <c r="A1431" s="23" t="s">
        <v>1428</v>
      </c>
      <c r="B1431" s="26">
        <v>45164.04</v>
      </c>
      <c r="C1431" s="26">
        <v>1682131207</v>
      </c>
      <c r="D1431" s="22"/>
      <c r="E1431" s="22"/>
    </row>
    <row r="1432" spans="1:5" x14ac:dyDescent="0.2">
      <c r="A1432" s="23" t="s">
        <v>1429</v>
      </c>
      <c r="B1432" s="26">
        <v>45209.39</v>
      </c>
      <c r="C1432" s="26">
        <v>1702138008</v>
      </c>
      <c r="D1432" s="22"/>
      <c r="E1432" s="22"/>
    </row>
    <row r="1433" spans="1:5" x14ac:dyDescent="0.2">
      <c r="A1433" s="23" t="s">
        <v>1430</v>
      </c>
      <c r="B1433" s="26">
        <v>45154.86</v>
      </c>
      <c r="C1433" s="26">
        <v>1702214654</v>
      </c>
      <c r="D1433" s="22"/>
      <c r="E1433" s="22"/>
    </row>
    <row r="1434" spans="1:5" x14ac:dyDescent="0.2">
      <c r="A1434" s="23" t="s">
        <v>1431</v>
      </c>
      <c r="B1434" s="26">
        <v>44930.55</v>
      </c>
      <c r="C1434" s="26">
        <v>1694085594</v>
      </c>
      <c r="D1434" s="22"/>
      <c r="E1434" s="22"/>
    </row>
    <row r="1435" spans="1:5" x14ac:dyDescent="0.2">
      <c r="A1435" s="23" t="s">
        <v>1432</v>
      </c>
      <c r="B1435" s="26">
        <v>44509.43</v>
      </c>
      <c r="C1435" s="26">
        <v>1682590860</v>
      </c>
      <c r="D1435" s="22"/>
      <c r="E1435" s="22"/>
    </row>
    <row r="1436" spans="1:5" x14ac:dyDescent="0.2">
      <c r="A1436" s="23" t="s">
        <v>1433</v>
      </c>
      <c r="B1436" s="26">
        <v>44484.03</v>
      </c>
      <c r="C1436" s="26">
        <v>1678379055</v>
      </c>
      <c r="D1436" s="22"/>
      <c r="E1436" s="22"/>
    </row>
    <row r="1437" spans="1:5" x14ac:dyDescent="0.2">
      <c r="A1437" s="23" t="s">
        <v>1434</v>
      </c>
      <c r="B1437" s="26">
        <v>44248.800000000003</v>
      </c>
      <c r="C1437" s="26">
        <v>1669712928</v>
      </c>
      <c r="D1437" s="22"/>
      <c r="E1437" s="22"/>
    </row>
    <row r="1438" spans="1:5" x14ac:dyDescent="0.2">
      <c r="A1438" s="23" t="s">
        <v>1435</v>
      </c>
      <c r="B1438" s="26">
        <v>43989.18</v>
      </c>
      <c r="C1438" s="26">
        <v>1658267310</v>
      </c>
      <c r="D1438" s="22"/>
      <c r="E1438" s="22"/>
    </row>
    <row r="1439" spans="1:5" x14ac:dyDescent="0.2">
      <c r="A1439" s="23" t="s">
        <v>1436</v>
      </c>
      <c r="B1439" s="26">
        <v>44056.68</v>
      </c>
      <c r="C1439" s="26">
        <v>1686994743</v>
      </c>
      <c r="D1439" s="22"/>
      <c r="E1439" s="22"/>
    </row>
    <row r="1440" spans="1:5" x14ac:dyDescent="0.2">
      <c r="A1440" s="23" t="s">
        <v>1437</v>
      </c>
      <c r="B1440" s="26">
        <v>43867.96</v>
      </c>
      <c r="C1440" s="26">
        <v>1680895199</v>
      </c>
      <c r="D1440" s="22"/>
      <c r="E1440" s="22"/>
    </row>
    <row r="1441" spans="1:5" x14ac:dyDescent="0.2">
      <c r="A1441" s="23" t="s">
        <v>1438</v>
      </c>
      <c r="B1441" s="26">
        <v>44233.87</v>
      </c>
      <c r="C1441" s="26">
        <v>1695208851</v>
      </c>
      <c r="D1441" s="22"/>
      <c r="E1441" s="22"/>
    </row>
    <row r="1442" spans="1:5" x14ac:dyDescent="0.2">
      <c r="A1442" s="23" t="s">
        <v>1439</v>
      </c>
      <c r="B1442" s="26">
        <v>44366.19</v>
      </c>
      <c r="C1442" s="26">
        <v>1700423236</v>
      </c>
      <c r="D1442" s="22"/>
      <c r="E1442" s="22"/>
    </row>
    <row r="1443" spans="1:5" x14ac:dyDescent="0.2">
      <c r="A1443" s="23" t="s">
        <v>1440</v>
      </c>
      <c r="B1443" s="26">
        <v>44216.06</v>
      </c>
      <c r="C1443" s="26">
        <v>1695400428</v>
      </c>
      <c r="D1443" s="22"/>
      <c r="E1443" s="22"/>
    </row>
    <row r="1444" spans="1:5" x14ac:dyDescent="0.2">
      <c r="A1444" s="23" t="s">
        <v>1441</v>
      </c>
      <c r="B1444" s="26">
        <v>44527.8</v>
      </c>
      <c r="C1444" s="26">
        <v>1706364925</v>
      </c>
      <c r="D1444" s="22"/>
      <c r="E1444" s="22"/>
    </row>
    <row r="1445" spans="1:5" x14ac:dyDescent="0.2">
      <c r="A1445" s="23" t="s">
        <v>1442</v>
      </c>
      <c r="B1445" s="26">
        <v>44628.67</v>
      </c>
      <c r="C1445" s="26">
        <v>1710410742</v>
      </c>
      <c r="D1445" s="22"/>
      <c r="E1445" s="22"/>
    </row>
    <row r="1446" spans="1:5" x14ac:dyDescent="0.2">
      <c r="A1446" s="23" t="s">
        <v>1443</v>
      </c>
      <c r="B1446" s="26">
        <v>44987.12</v>
      </c>
      <c r="C1446" s="26">
        <v>1724453446</v>
      </c>
      <c r="D1446" s="22"/>
      <c r="E1446" s="22"/>
    </row>
    <row r="1447" spans="1:5" x14ac:dyDescent="0.2">
      <c r="A1447" s="23" t="s">
        <v>1444</v>
      </c>
      <c r="B1447" s="26">
        <v>44986.65</v>
      </c>
      <c r="C1447" s="26">
        <v>1724418642</v>
      </c>
      <c r="D1447" s="22"/>
      <c r="E1447" s="22"/>
    </row>
    <row r="1448" spans="1:5" x14ac:dyDescent="0.2">
      <c r="A1448" s="23" t="s">
        <v>1445</v>
      </c>
      <c r="B1448" s="26">
        <v>44919.94</v>
      </c>
      <c r="C1448" s="26">
        <v>1721888807</v>
      </c>
      <c r="D1448" s="22"/>
      <c r="E1448" s="22"/>
    </row>
    <row r="1449" spans="1:5" x14ac:dyDescent="0.2">
      <c r="A1449" s="23" t="s">
        <v>1446</v>
      </c>
      <c r="B1449" s="26">
        <v>44825.01</v>
      </c>
      <c r="C1449" s="26">
        <v>1718857428</v>
      </c>
      <c r="D1449" s="22"/>
      <c r="E1449" s="22"/>
    </row>
    <row r="1450" spans="1:5" x14ac:dyDescent="0.2">
      <c r="A1450" s="23" t="s">
        <v>1447</v>
      </c>
      <c r="B1450" s="26">
        <v>44537.39</v>
      </c>
      <c r="C1450" s="26">
        <v>1738049874</v>
      </c>
      <c r="D1450" s="22"/>
      <c r="E1450" s="22"/>
    </row>
    <row r="1451" spans="1:5" x14ac:dyDescent="0.2">
      <c r="A1451" s="23" t="s">
        <v>1448</v>
      </c>
      <c r="B1451" s="26">
        <v>44518.09</v>
      </c>
      <c r="C1451" s="26">
        <v>1737539646</v>
      </c>
      <c r="D1451" s="22"/>
      <c r="E1451" s="22"/>
    </row>
    <row r="1452" spans="1:5" x14ac:dyDescent="0.2">
      <c r="A1452" s="23" t="s">
        <v>1449</v>
      </c>
      <c r="B1452" s="26">
        <v>44117.86</v>
      </c>
      <c r="C1452" s="26">
        <v>1723308128</v>
      </c>
      <c r="D1452" s="22"/>
      <c r="E1452" s="22"/>
    </row>
    <row r="1453" spans="1:5" x14ac:dyDescent="0.2">
      <c r="A1453" s="23" t="s">
        <v>1450</v>
      </c>
      <c r="B1453" s="26">
        <v>44265.9</v>
      </c>
      <c r="C1453" s="26">
        <v>1729895359</v>
      </c>
      <c r="D1453" s="22"/>
      <c r="E1453" s="22"/>
    </row>
    <row r="1454" spans="1:5" x14ac:dyDescent="0.2">
      <c r="A1454" s="23" t="s">
        <v>1451</v>
      </c>
      <c r="B1454" s="26">
        <v>44230.83</v>
      </c>
      <c r="C1454" s="26">
        <v>1728950520</v>
      </c>
      <c r="D1454" s="22"/>
      <c r="E1454" s="22"/>
    </row>
    <row r="1455" spans="1:5" x14ac:dyDescent="0.2">
      <c r="A1455" s="23" t="s">
        <v>1452</v>
      </c>
      <c r="B1455" s="26">
        <v>44423.96</v>
      </c>
      <c r="C1455" s="26">
        <v>1736159427</v>
      </c>
      <c r="D1455" s="22"/>
      <c r="E1455" s="22"/>
    </row>
    <row r="1456" spans="1:5" x14ac:dyDescent="0.2">
      <c r="A1456" s="23" t="s">
        <v>1453</v>
      </c>
      <c r="B1456" s="26">
        <v>44480.53</v>
      </c>
      <c r="C1456" s="26">
        <v>1732588430</v>
      </c>
      <c r="D1456" s="22"/>
      <c r="E1456" s="22"/>
    </row>
    <row r="1457" spans="1:5" x14ac:dyDescent="0.2">
      <c r="A1457" s="23" t="s">
        <v>1454</v>
      </c>
      <c r="B1457" s="26">
        <v>44171.14</v>
      </c>
      <c r="C1457" s="26">
        <v>1721074680</v>
      </c>
      <c r="D1457" s="22"/>
      <c r="E1457" s="22"/>
    </row>
    <row r="1458" spans="1:5" x14ac:dyDescent="0.2">
      <c r="A1458" s="23" t="s">
        <v>1455</v>
      </c>
      <c r="B1458" s="26">
        <v>44010.1</v>
      </c>
      <c r="C1458" s="26">
        <v>1714005931</v>
      </c>
      <c r="D1458" s="22"/>
      <c r="E1458" s="22"/>
    </row>
    <row r="1459" spans="1:5" x14ac:dyDescent="0.2">
      <c r="A1459" s="23" t="s">
        <v>1456</v>
      </c>
      <c r="B1459" s="26">
        <v>43675.06</v>
      </c>
      <c r="C1459" s="26">
        <v>1701213184</v>
      </c>
      <c r="D1459" s="22"/>
      <c r="E1459" s="22"/>
    </row>
    <row r="1460" spans="1:5" x14ac:dyDescent="0.2">
      <c r="A1460" s="23" t="s">
        <v>1457</v>
      </c>
      <c r="B1460" s="26">
        <v>43571.74</v>
      </c>
      <c r="C1460" s="26">
        <v>1697675791</v>
      </c>
      <c r="D1460" s="22"/>
      <c r="E1460" s="22"/>
    </row>
    <row r="1461" spans="1:5" x14ac:dyDescent="0.2">
      <c r="A1461" s="23" t="s">
        <v>1458</v>
      </c>
      <c r="B1461" s="26">
        <v>43473.39</v>
      </c>
      <c r="C1461" s="26">
        <v>1694101981</v>
      </c>
      <c r="D1461" s="22"/>
      <c r="E1461" s="22"/>
    </row>
    <row r="1462" spans="1:5" x14ac:dyDescent="0.2">
      <c r="A1462" s="23" t="s">
        <v>1459</v>
      </c>
      <c r="B1462" s="26">
        <v>43229.58</v>
      </c>
      <c r="C1462" s="26">
        <v>1685589139</v>
      </c>
      <c r="D1462" s="22"/>
      <c r="E1462" s="22"/>
    </row>
    <row r="1463" spans="1:5" x14ac:dyDescent="0.2">
      <c r="A1463" s="23" t="s">
        <v>1460</v>
      </c>
      <c r="B1463" s="26">
        <v>43928.74</v>
      </c>
      <c r="C1463" s="26">
        <v>1717437791</v>
      </c>
      <c r="D1463" s="22"/>
      <c r="E1463" s="22"/>
    </row>
    <row r="1464" spans="1:5" x14ac:dyDescent="0.2">
      <c r="A1464" s="23" t="s">
        <v>1461</v>
      </c>
      <c r="B1464" s="26">
        <v>44229.2</v>
      </c>
      <c r="C1464" s="26">
        <v>1729295582</v>
      </c>
      <c r="D1464" s="22"/>
      <c r="E1464" s="22"/>
    </row>
    <row r="1465" spans="1:5" x14ac:dyDescent="0.2">
      <c r="A1465" s="23" t="s">
        <v>1462</v>
      </c>
      <c r="B1465" s="26">
        <v>44080.6</v>
      </c>
      <c r="C1465" s="26">
        <v>1727343215</v>
      </c>
      <c r="D1465" s="22"/>
      <c r="E1465" s="22"/>
    </row>
    <row r="1466" spans="1:5" x14ac:dyDescent="0.2">
      <c r="A1466" s="23" t="s">
        <v>1463</v>
      </c>
      <c r="B1466" s="26">
        <v>43933.97</v>
      </c>
      <c r="C1466" s="26">
        <v>1721685578</v>
      </c>
      <c r="D1466" s="22"/>
      <c r="E1466" s="22"/>
    </row>
    <row r="1467" spans="1:5" x14ac:dyDescent="0.2">
      <c r="A1467" s="23" t="s">
        <v>1464</v>
      </c>
      <c r="B1467" s="26">
        <v>44008.09</v>
      </c>
      <c r="C1467" s="26">
        <v>1728180799</v>
      </c>
      <c r="D1467" s="22"/>
      <c r="E1467" s="22"/>
    </row>
    <row r="1468" spans="1:5" x14ac:dyDescent="0.2">
      <c r="A1468" s="23" t="s">
        <v>1465</v>
      </c>
      <c r="B1468" s="26">
        <v>44217.72</v>
      </c>
      <c r="C1468" s="26">
        <v>1736534747</v>
      </c>
      <c r="D1468" s="22"/>
      <c r="E1468" s="22"/>
    </row>
    <row r="1469" spans="1:5" x14ac:dyDescent="0.2">
      <c r="A1469" s="23" t="s">
        <v>1466</v>
      </c>
      <c r="B1469" s="26">
        <v>44144.47</v>
      </c>
      <c r="C1469" s="26">
        <v>1734944947</v>
      </c>
      <c r="D1469" s="22"/>
      <c r="E1469" s="22"/>
    </row>
    <row r="1470" spans="1:5" x14ac:dyDescent="0.2">
      <c r="A1470" s="23" t="s">
        <v>1467</v>
      </c>
      <c r="B1470" s="26">
        <v>44690.01</v>
      </c>
      <c r="C1470" s="26">
        <v>1757157806</v>
      </c>
      <c r="D1470" s="22"/>
      <c r="E1470" s="22"/>
    </row>
    <row r="1471" spans="1:5" x14ac:dyDescent="0.2">
      <c r="A1471" s="23" t="s">
        <v>1468</v>
      </c>
      <c r="B1471" s="26">
        <v>44730.3</v>
      </c>
      <c r="C1471" s="26">
        <v>1762538349</v>
      </c>
      <c r="D1471" s="22"/>
      <c r="E1471" s="22"/>
    </row>
    <row r="1472" spans="1:5" x14ac:dyDescent="0.2">
      <c r="A1472" s="23" t="s">
        <v>1469</v>
      </c>
      <c r="B1472" s="26">
        <v>44328.73</v>
      </c>
      <c r="C1472" s="26">
        <v>1747975865</v>
      </c>
      <c r="D1472" s="22"/>
      <c r="E1472" s="22"/>
    </row>
    <row r="1473" spans="1:5" x14ac:dyDescent="0.2">
      <c r="A1473" s="23" t="s">
        <v>1470</v>
      </c>
      <c r="B1473" s="26">
        <v>44223.44</v>
      </c>
      <c r="C1473" s="26">
        <v>1744894693</v>
      </c>
      <c r="D1473" s="22"/>
      <c r="E1473" s="22"/>
    </row>
    <row r="1474" spans="1:5" x14ac:dyDescent="0.2">
      <c r="A1474" s="23" t="s">
        <v>1471</v>
      </c>
      <c r="B1474" s="26">
        <v>44523.32</v>
      </c>
      <c r="C1474" s="26">
        <v>1758638058</v>
      </c>
      <c r="D1474" s="22"/>
      <c r="E1474" s="22"/>
    </row>
    <row r="1475" spans="1:5" x14ac:dyDescent="0.2">
      <c r="A1475" s="23" t="s">
        <v>1472</v>
      </c>
      <c r="B1475" s="26">
        <v>45056.29</v>
      </c>
      <c r="C1475" s="26">
        <v>1832828965</v>
      </c>
      <c r="D1475" s="22"/>
      <c r="E1475" s="22"/>
    </row>
    <row r="1476" spans="1:5" x14ac:dyDescent="0.2">
      <c r="A1476" s="23" t="s">
        <v>1473</v>
      </c>
      <c r="B1476" s="26">
        <v>45408.35</v>
      </c>
      <c r="C1476" s="26">
        <v>1862349381</v>
      </c>
      <c r="D1476" s="22"/>
      <c r="E1476" s="22"/>
    </row>
    <row r="1477" spans="1:5" x14ac:dyDescent="0.2">
      <c r="A1477" s="23" t="s">
        <v>1474</v>
      </c>
      <c r="B1477" s="26">
        <v>45593.27</v>
      </c>
      <c r="C1477" s="26">
        <v>1870667296</v>
      </c>
      <c r="D1477" s="22"/>
      <c r="E1477" s="22"/>
    </row>
    <row r="1478" spans="1:5" x14ac:dyDescent="0.2">
      <c r="A1478" s="23" t="s">
        <v>1475</v>
      </c>
      <c r="B1478" s="26">
        <v>45739.21</v>
      </c>
      <c r="C1478" s="26">
        <v>1876932929</v>
      </c>
      <c r="D1478" s="22"/>
      <c r="E1478" s="22"/>
    </row>
    <row r="1479" spans="1:5" x14ac:dyDescent="0.2">
      <c r="A1479" s="23" t="s">
        <v>1476</v>
      </c>
      <c r="B1479" s="26">
        <v>45883.1</v>
      </c>
      <c r="C1479" s="26">
        <v>1884329363</v>
      </c>
      <c r="D1479" s="22"/>
      <c r="E1479" s="22"/>
    </row>
    <row r="1480" spans="1:5" x14ac:dyDescent="0.2">
      <c r="A1480" s="23" t="s">
        <v>1477</v>
      </c>
      <c r="B1480" s="26">
        <v>46298.58</v>
      </c>
      <c r="C1480" s="26">
        <v>1904154982</v>
      </c>
      <c r="D1480" s="22"/>
      <c r="E1480" s="22"/>
    </row>
    <row r="1481" spans="1:5" x14ac:dyDescent="0.2">
      <c r="A1481" s="23" t="s">
        <v>1478</v>
      </c>
      <c r="B1481" s="26">
        <v>46282.13</v>
      </c>
      <c r="C1481" s="26">
        <v>1903780158</v>
      </c>
      <c r="D1481" s="22"/>
      <c r="E1481" s="22"/>
    </row>
    <row r="1482" spans="1:5" x14ac:dyDescent="0.2">
      <c r="A1482" s="23" t="s">
        <v>1479</v>
      </c>
      <c r="B1482" s="26">
        <v>46250.11</v>
      </c>
      <c r="C1482" s="26">
        <v>1903695377</v>
      </c>
      <c r="D1482" s="22"/>
      <c r="E1482" s="22"/>
    </row>
    <row r="1483" spans="1:5" x14ac:dyDescent="0.2">
      <c r="A1483" s="23" t="s">
        <v>1480</v>
      </c>
      <c r="B1483" s="26">
        <v>46196.57</v>
      </c>
      <c r="C1483" s="26">
        <v>1899275257</v>
      </c>
      <c r="D1483" s="22"/>
      <c r="E1483" s="22"/>
    </row>
    <row r="1484" spans="1:5" x14ac:dyDescent="0.2">
      <c r="A1484" s="23" t="s">
        <v>1481</v>
      </c>
      <c r="B1484" s="26">
        <v>45692.18</v>
      </c>
      <c r="C1484" s="26">
        <v>1879233190</v>
      </c>
      <c r="D1484" s="22"/>
      <c r="E1484" s="22"/>
    </row>
    <row r="1485" spans="1:5" x14ac:dyDescent="0.2">
      <c r="A1485" s="23" t="s">
        <v>1482</v>
      </c>
      <c r="B1485" s="26">
        <v>45695.8</v>
      </c>
      <c r="C1485" s="26">
        <v>1880316035</v>
      </c>
      <c r="D1485" s="22"/>
      <c r="E1485" s="22"/>
    </row>
    <row r="1486" spans="1:5" x14ac:dyDescent="0.2">
      <c r="A1486" s="23" t="s">
        <v>1483</v>
      </c>
      <c r="B1486" s="26">
        <v>46279.01</v>
      </c>
      <c r="C1486" s="26">
        <v>1906964142</v>
      </c>
      <c r="D1486" s="22"/>
      <c r="E1486" s="22"/>
    </row>
    <row r="1487" spans="1:5" x14ac:dyDescent="0.2">
      <c r="A1487" s="23" t="s">
        <v>1484</v>
      </c>
      <c r="B1487" s="26">
        <v>46293.599999999999</v>
      </c>
      <c r="C1487" s="26">
        <v>1910071731</v>
      </c>
      <c r="D1487" s="22"/>
      <c r="E1487" s="22"/>
    </row>
    <row r="1488" spans="1:5" x14ac:dyDescent="0.2">
      <c r="A1488" s="23" t="s">
        <v>1485</v>
      </c>
      <c r="B1488" s="26">
        <v>46548.41</v>
      </c>
      <c r="C1488" s="26">
        <v>1960892165</v>
      </c>
      <c r="D1488" s="22"/>
      <c r="E1488" s="22"/>
    </row>
    <row r="1489" spans="1:5" x14ac:dyDescent="0.2">
      <c r="A1489" s="23" t="s">
        <v>1486</v>
      </c>
      <c r="B1489" s="26">
        <v>46648.18</v>
      </c>
      <c r="C1489" s="26">
        <v>1967054879</v>
      </c>
      <c r="D1489" s="22"/>
      <c r="E1489" s="22"/>
    </row>
    <row r="1490" spans="1:5" x14ac:dyDescent="0.2">
      <c r="A1490" s="23" t="s">
        <v>1487</v>
      </c>
      <c r="B1490" s="26">
        <v>47167.61</v>
      </c>
      <c r="C1490" s="26">
        <v>1995730797</v>
      </c>
      <c r="D1490" s="22"/>
      <c r="E1490" s="22"/>
    </row>
    <row r="1491" spans="1:5" x14ac:dyDescent="0.2">
      <c r="A1491" s="23" t="s">
        <v>1488</v>
      </c>
      <c r="B1491" s="26">
        <v>47279.6</v>
      </c>
      <c r="C1491" s="26">
        <v>2002076299</v>
      </c>
      <c r="D1491" s="22"/>
      <c r="E1491" s="22"/>
    </row>
    <row r="1492" spans="1:5" x14ac:dyDescent="0.2">
      <c r="A1492" s="23" t="s">
        <v>1489</v>
      </c>
      <c r="B1492" s="26">
        <v>47208.07</v>
      </c>
      <c r="C1492" s="26">
        <v>2002365638</v>
      </c>
      <c r="D1492" s="22"/>
      <c r="E1492" s="22"/>
    </row>
    <row r="1493" spans="1:5" x14ac:dyDescent="0.2">
      <c r="A1493" s="23" t="s">
        <v>1490</v>
      </c>
      <c r="B1493" s="26">
        <v>47329.04</v>
      </c>
      <c r="C1493" s="26">
        <v>2010821675</v>
      </c>
      <c r="D1493" s="22"/>
      <c r="E1493" s="22"/>
    </row>
    <row r="1494" spans="1:5" x14ac:dyDescent="0.2">
      <c r="A1494" s="23" t="s">
        <v>1491</v>
      </c>
      <c r="B1494" s="26">
        <v>47125.73</v>
      </c>
      <c r="C1494" s="26">
        <v>2004463935</v>
      </c>
      <c r="D1494" s="22"/>
      <c r="E1494" s="22"/>
    </row>
    <row r="1495" spans="1:5" x14ac:dyDescent="0.2">
      <c r="A1495" s="23" t="s">
        <v>1492</v>
      </c>
      <c r="B1495" s="26">
        <v>47296.84</v>
      </c>
      <c r="C1495" s="26">
        <v>2012603848</v>
      </c>
      <c r="D1495" s="22"/>
      <c r="E1495" s="22"/>
    </row>
    <row r="1496" spans="1:5" x14ac:dyDescent="0.2">
      <c r="A1496" s="23" t="s">
        <v>1493</v>
      </c>
      <c r="B1496" s="26">
        <v>47119.88</v>
      </c>
      <c r="C1496" s="26">
        <v>2005030174</v>
      </c>
      <c r="D1496" s="22"/>
      <c r="E1496" s="22"/>
    </row>
    <row r="1497" spans="1:5" x14ac:dyDescent="0.2">
      <c r="A1497" s="23" t="s">
        <v>1494</v>
      </c>
      <c r="B1497" s="26">
        <v>46820.05</v>
      </c>
      <c r="C1497" s="26">
        <v>1992953966</v>
      </c>
      <c r="D1497" s="22"/>
      <c r="E1497" s="22"/>
    </row>
    <row r="1498" spans="1:5" x14ac:dyDescent="0.2">
      <c r="A1498" s="23" t="s">
        <v>1495</v>
      </c>
      <c r="B1498" s="26">
        <v>46735.519999999997</v>
      </c>
      <c r="C1498" s="26">
        <v>1995377133</v>
      </c>
      <c r="D1498" s="22"/>
      <c r="E1498" s="22"/>
    </row>
    <row r="1499" spans="1:5" x14ac:dyDescent="0.2">
      <c r="A1499" s="23" t="s">
        <v>1496</v>
      </c>
      <c r="B1499" s="26">
        <v>46512.7</v>
      </c>
      <c r="C1499" s="26">
        <v>1988332807</v>
      </c>
      <c r="D1499" s="22"/>
      <c r="E1499" s="22"/>
    </row>
    <row r="1500" spans="1:5" x14ac:dyDescent="0.2">
      <c r="A1500" s="23" t="s">
        <v>1497</v>
      </c>
      <c r="B1500" s="26">
        <v>46693.01</v>
      </c>
      <c r="C1500" s="26">
        <v>1999379765</v>
      </c>
      <c r="D1500" s="22"/>
      <c r="E1500" s="22"/>
    </row>
    <row r="1501" spans="1:5" x14ac:dyDescent="0.2">
      <c r="A1501" s="23" t="s">
        <v>1498</v>
      </c>
      <c r="B1501" s="26">
        <v>46615.56</v>
      </c>
      <c r="C1501" s="26">
        <v>1996949809</v>
      </c>
      <c r="D1501" s="22"/>
      <c r="E1501" s="22"/>
    </row>
    <row r="1502" spans="1:5" x14ac:dyDescent="0.2">
      <c r="A1502" s="23" t="s">
        <v>1499</v>
      </c>
      <c r="B1502" s="26">
        <v>46445.27</v>
      </c>
      <c r="C1502" s="26">
        <v>1993848686</v>
      </c>
      <c r="D1502" s="22"/>
      <c r="E1502" s="22"/>
    </row>
    <row r="1503" spans="1:5" x14ac:dyDescent="0.2">
      <c r="A1503" s="23" t="s">
        <v>1500</v>
      </c>
      <c r="B1503" s="26">
        <v>46033.760000000002</v>
      </c>
      <c r="C1503" s="26">
        <v>1982345315</v>
      </c>
      <c r="D1503" s="22"/>
      <c r="E1503" s="22"/>
    </row>
    <row r="1504" spans="1:5" x14ac:dyDescent="0.2">
      <c r="A1504" s="23" t="s">
        <v>1501</v>
      </c>
      <c r="B1504" s="26">
        <v>45827.73</v>
      </c>
      <c r="C1504" s="26">
        <v>1975880133</v>
      </c>
      <c r="D1504" s="22"/>
      <c r="E1504" s="22"/>
    </row>
    <row r="1505" spans="1:5" x14ac:dyDescent="0.2">
      <c r="A1505" s="23" t="s">
        <v>1532</v>
      </c>
      <c r="B1505" s="26">
        <v>46047.15</v>
      </c>
      <c r="C1505" s="26">
        <v>1986508314</v>
      </c>
      <c r="D1505" s="22"/>
      <c r="E1505" s="22"/>
    </row>
    <row r="1506" spans="1:5" x14ac:dyDescent="0.2">
      <c r="A1506" s="23" t="s">
        <v>1533</v>
      </c>
      <c r="B1506" s="26">
        <v>45907.09</v>
      </c>
      <c r="C1506" s="26">
        <v>1981120261</v>
      </c>
      <c r="D1506" s="22"/>
      <c r="E1506" s="22"/>
    </row>
    <row r="1507" spans="1:5" x14ac:dyDescent="0.2">
      <c r="A1507" s="23" t="s">
        <v>1534</v>
      </c>
      <c r="B1507" s="26">
        <v>45699.02</v>
      </c>
      <c r="C1507" s="26">
        <v>1973352207</v>
      </c>
      <c r="D1507" s="22"/>
      <c r="E1507" s="22"/>
    </row>
    <row r="1508" spans="1:5" x14ac:dyDescent="0.2">
      <c r="A1508" s="23" t="s">
        <v>1535</v>
      </c>
      <c r="B1508" s="26">
        <v>45585.75</v>
      </c>
      <c r="C1508" s="26">
        <v>1990308919</v>
      </c>
      <c r="D1508" s="22"/>
      <c r="E1508" s="22"/>
    </row>
    <row r="1509" spans="1:5" x14ac:dyDescent="0.2">
      <c r="A1509" s="23" t="s">
        <v>1536</v>
      </c>
      <c r="B1509" s="26">
        <v>45289.83</v>
      </c>
      <c r="C1509" s="26">
        <v>1978265814</v>
      </c>
      <c r="D1509" s="22"/>
      <c r="E1509" s="22"/>
    </row>
    <row r="1510" spans="1:5" x14ac:dyDescent="0.2">
      <c r="A1510" s="23" t="s">
        <v>1537</v>
      </c>
      <c r="B1510" s="26">
        <v>45926.53</v>
      </c>
      <c r="C1510" s="26">
        <v>2009668183</v>
      </c>
      <c r="D1510" s="22"/>
      <c r="E1510" s="22"/>
    </row>
    <row r="1511" spans="1:5" x14ac:dyDescent="0.2">
      <c r="A1511" s="23" t="s">
        <v>1538</v>
      </c>
      <c r="B1511" s="26">
        <v>45721.54</v>
      </c>
      <c r="C1511" s="26">
        <v>2000209366</v>
      </c>
      <c r="D1511" s="22"/>
      <c r="E1511" s="22"/>
    </row>
    <row r="1512" spans="1:5" x14ac:dyDescent="0.2">
      <c r="A1512" s="23" t="s">
        <v>1539</v>
      </c>
      <c r="B1512" s="26">
        <v>46106.41</v>
      </c>
      <c r="C1512" s="26">
        <v>2019526642</v>
      </c>
      <c r="D1512" s="22"/>
      <c r="E1512" s="22"/>
    </row>
    <row r="1513" spans="1:5" x14ac:dyDescent="0.2">
      <c r="A1513" s="23" t="s">
        <v>1540</v>
      </c>
      <c r="B1513" s="26">
        <v>46589.83</v>
      </c>
      <c r="C1513" s="26">
        <v>2040620176</v>
      </c>
      <c r="D1513" s="22"/>
      <c r="E1513" s="22"/>
    </row>
    <row r="1514" spans="1:5" x14ac:dyDescent="0.2">
      <c r="A1514" s="23" t="s">
        <v>1541</v>
      </c>
      <c r="B1514" s="26">
        <v>46506.26</v>
      </c>
      <c r="C1514" s="26">
        <v>2063856886</v>
      </c>
      <c r="D1514" s="22"/>
      <c r="E1514" s="22"/>
    </row>
    <row r="1515" spans="1:5" x14ac:dyDescent="0.2">
      <c r="A1515" s="23" t="s">
        <v>1542</v>
      </c>
      <c r="B1515" s="26">
        <v>46466.64</v>
      </c>
      <c r="C1515" s="26">
        <v>2068998040</v>
      </c>
      <c r="D1515" s="22"/>
      <c r="E1515" s="22"/>
    </row>
    <row r="1516" spans="1:5" x14ac:dyDescent="0.2">
      <c r="A1516" s="23" t="s">
        <v>1543</v>
      </c>
      <c r="B1516" s="26">
        <v>46656.04</v>
      </c>
      <c r="C1516" s="26">
        <v>2087309738</v>
      </c>
      <c r="D1516" s="22"/>
      <c r="E1516" s="22"/>
    </row>
    <row r="1517" spans="1:5" x14ac:dyDescent="0.2">
      <c r="A1517" s="23" t="s">
        <v>1544</v>
      </c>
      <c r="B1517" s="26">
        <v>46349.57</v>
      </c>
      <c r="C1517" s="26">
        <v>2073800450</v>
      </c>
      <c r="D1517" s="22"/>
      <c r="E1517" s="22"/>
    </row>
    <row r="1518" spans="1:5" x14ac:dyDescent="0.2">
      <c r="A1518" s="23" t="s">
        <v>1545</v>
      </c>
      <c r="B1518" s="26">
        <v>46546.23</v>
      </c>
      <c r="C1518" s="26">
        <v>2085832600</v>
      </c>
      <c r="D1518" s="22"/>
      <c r="E1518" s="22"/>
    </row>
    <row r="1519" spans="1:5" x14ac:dyDescent="0.2">
      <c r="A1519" s="23" t="s">
        <v>1546</v>
      </c>
      <c r="B1519" s="26">
        <v>46493.3</v>
      </c>
      <c r="C1519" s="26">
        <v>2091061739</v>
      </c>
      <c r="D1519" s="22"/>
      <c r="E1519" s="22"/>
    </row>
    <row r="1520" spans="1:5" x14ac:dyDescent="0.2">
      <c r="A1520" s="23" t="s">
        <v>1547</v>
      </c>
      <c r="B1520" s="26">
        <v>45923.58</v>
      </c>
      <c r="C1520" s="26">
        <v>2066959596</v>
      </c>
      <c r="D1520" s="22"/>
      <c r="E1520" s="22"/>
    </row>
    <row r="1521" spans="1:5" x14ac:dyDescent="0.2">
      <c r="A1521" s="23" t="s">
        <v>1548</v>
      </c>
      <c r="B1521" s="26">
        <v>45475.71</v>
      </c>
      <c r="C1521" s="26">
        <v>2047418217</v>
      </c>
      <c r="D1521" s="22"/>
      <c r="E1521" s="22"/>
    </row>
    <row r="1522" spans="1:5" x14ac:dyDescent="0.2">
      <c r="A1522" s="23" t="s">
        <v>1549</v>
      </c>
      <c r="B1522" s="26">
        <v>45378.12</v>
      </c>
      <c r="C1522" s="26">
        <v>2047407148</v>
      </c>
      <c r="D1522" s="22"/>
      <c r="E1522" s="22"/>
    </row>
    <row r="1523" spans="1:5" x14ac:dyDescent="0.2">
      <c r="A1523" s="23" t="s">
        <v>1550</v>
      </c>
      <c r="B1523" s="26">
        <v>45699.13</v>
      </c>
      <c r="C1523" s="26">
        <v>2068938006</v>
      </c>
      <c r="D1523" s="22"/>
      <c r="E1523" s="22"/>
    </row>
    <row r="1524" spans="1:5" x14ac:dyDescent="0.2">
      <c r="A1524" s="23" t="s">
        <v>1551</v>
      </c>
      <c r="B1524" s="26">
        <v>45454</v>
      </c>
      <c r="C1524" s="26">
        <v>2109278599</v>
      </c>
      <c r="D1524" s="22"/>
      <c r="E1524" s="22"/>
    </row>
    <row r="1525" spans="1:5" x14ac:dyDescent="0.2">
      <c r="A1525" s="23" t="s">
        <v>1552</v>
      </c>
      <c r="B1525" s="26">
        <v>45696.23</v>
      </c>
      <c r="C1525" s="26">
        <v>2130602756</v>
      </c>
      <c r="D1525" s="22"/>
      <c r="E1525" s="22"/>
    </row>
    <row r="1526" spans="1:5" x14ac:dyDescent="0.2">
      <c r="A1526" s="23" t="s">
        <v>1553</v>
      </c>
      <c r="B1526" s="26">
        <v>45507.65</v>
      </c>
      <c r="C1526" s="26">
        <v>2119008031</v>
      </c>
      <c r="D1526" s="22"/>
      <c r="E1526" s="22"/>
    </row>
    <row r="1527" spans="1:5" x14ac:dyDescent="0.2">
      <c r="A1527" s="23" t="s">
        <v>1554</v>
      </c>
      <c r="B1527" s="26">
        <v>45660.160000000003</v>
      </c>
      <c r="C1527" s="26">
        <v>2124695272</v>
      </c>
      <c r="D1527" s="22"/>
      <c r="E1527" s="22"/>
    </row>
    <row r="1528" spans="1:5" x14ac:dyDescent="0.2">
      <c r="A1528" s="23" t="s">
        <v>1555</v>
      </c>
      <c r="B1528" s="26">
        <v>45854.69</v>
      </c>
      <c r="C1528" s="26">
        <v>2143833105</v>
      </c>
      <c r="D1528" s="22"/>
      <c r="E1528" s="22"/>
    </row>
    <row r="1529" spans="1:5" x14ac:dyDescent="0.2">
      <c r="A1529" s="23" t="s">
        <v>1556</v>
      </c>
      <c r="B1529" s="26">
        <v>45542.85</v>
      </c>
      <c r="C1529" s="26">
        <v>2128065170</v>
      </c>
      <c r="D1529" s="22"/>
      <c r="E1529" s="22"/>
    </row>
    <row r="1530" spans="1:5" x14ac:dyDescent="0.2">
      <c r="A1530" s="23" t="s">
        <v>1557</v>
      </c>
      <c r="B1530" s="26">
        <v>45435.4</v>
      </c>
      <c r="C1530" s="26">
        <v>2122951346</v>
      </c>
      <c r="D1530" s="22"/>
      <c r="E1530" s="22"/>
    </row>
    <row r="1531" spans="1:5" x14ac:dyDescent="0.2">
      <c r="A1531" s="23" t="s">
        <v>1558</v>
      </c>
      <c r="B1531" s="26">
        <v>45977.56</v>
      </c>
      <c r="C1531" s="26">
        <v>2151679877</v>
      </c>
      <c r="D1531" s="22"/>
      <c r="E1531" s="22"/>
    </row>
    <row r="1532" spans="1:5" x14ac:dyDescent="0.2">
      <c r="A1532" s="23" t="s">
        <v>1559</v>
      </c>
      <c r="B1532" s="26">
        <v>46395.88</v>
      </c>
      <c r="C1532" s="26">
        <v>2173993637</v>
      </c>
      <c r="D1532" s="22"/>
      <c r="E1532" s="22"/>
    </row>
    <row r="1533" spans="1:5" x14ac:dyDescent="0.2">
      <c r="A1533" s="23" t="s">
        <v>1560</v>
      </c>
      <c r="B1533" s="26">
        <v>46527.72</v>
      </c>
      <c r="C1533" s="26">
        <v>2181995075</v>
      </c>
      <c r="D1533" s="22"/>
      <c r="E1533" s="22"/>
    </row>
    <row r="1534" spans="1:5" x14ac:dyDescent="0.2">
      <c r="A1534" s="23" t="s">
        <v>1561</v>
      </c>
      <c r="B1534" s="26">
        <v>46612.22</v>
      </c>
      <c r="C1534" s="26">
        <v>2183096556</v>
      </c>
      <c r="D1534" s="22"/>
      <c r="E1534" s="22"/>
    </row>
    <row r="1535" spans="1:5" x14ac:dyDescent="0.2">
      <c r="A1535" s="23" t="s">
        <v>1562</v>
      </c>
      <c r="B1535" s="26">
        <v>46403.5</v>
      </c>
      <c r="C1535" s="26">
        <v>2171936781</v>
      </c>
      <c r="D1535" s="22"/>
      <c r="E1535" s="22"/>
    </row>
    <row r="1536" spans="1:5" x14ac:dyDescent="0.2">
      <c r="A1536" s="23" t="s">
        <v>1563</v>
      </c>
      <c r="B1536" s="26">
        <v>46559.39</v>
      </c>
      <c r="C1536" s="26">
        <v>2182008080</v>
      </c>
      <c r="D1536" s="22"/>
      <c r="E1536" s="22"/>
    </row>
    <row r="1537" spans="1:5" x14ac:dyDescent="0.2">
      <c r="A1537" s="23" t="s">
        <v>1564</v>
      </c>
      <c r="B1537" s="26">
        <v>46171.67</v>
      </c>
      <c r="C1537" s="26">
        <v>2166076874</v>
      </c>
      <c r="D1537" s="22"/>
      <c r="E1537" s="22"/>
    </row>
    <row r="1538" spans="1:5" x14ac:dyDescent="0.2">
      <c r="A1538" s="23" t="s">
        <v>1565</v>
      </c>
      <c r="B1538" s="26">
        <v>45681.66</v>
      </c>
      <c r="C1538" s="26">
        <v>2146230119</v>
      </c>
      <c r="D1538" s="22"/>
      <c r="E1538" s="22"/>
    </row>
    <row r="1539" spans="1:5" x14ac:dyDescent="0.2">
      <c r="A1539" s="23" t="s">
        <v>1566</v>
      </c>
      <c r="B1539" s="26">
        <v>46115.1</v>
      </c>
      <c r="C1539" s="26">
        <v>2162141197</v>
      </c>
      <c r="D1539" s="22"/>
      <c r="E1539" s="22"/>
    </row>
    <row r="1540" spans="1:5" x14ac:dyDescent="0.2">
      <c r="A1540" s="23" t="s">
        <v>1567</v>
      </c>
      <c r="B1540" s="26">
        <v>46292.32</v>
      </c>
      <c r="C1540" s="26">
        <v>2167862287</v>
      </c>
      <c r="D1540" s="22"/>
      <c r="E1540" s="22"/>
    </row>
    <row r="1541" spans="1:5" x14ac:dyDescent="0.2">
      <c r="A1541" s="23" t="s">
        <v>1568</v>
      </c>
      <c r="B1541" s="26">
        <v>46183.03</v>
      </c>
      <c r="C1541" s="26">
        <v>2162066259</v>
      </c>
      <c r="D1541" s="22"/>
      <c r="E1541" s="22"/>
    </row>
    <row r="1542" spans="1:5" x14ac:dyDescent="0.2">
      <c r="A1542" s="23" t="s">
        <v>1569</v>
      </c>
      <c r="B1542" s="26">
        <v>45816.66</v>
      </c>
      <c r="C1542" s="26">
        <v>2142259973</v>
      </c>
      <c r="D1542" s="22"/>
      <c r="E1542" s="22"/>
    </row>
    <row r="1543" spans="1:5" x14ac:dyDescent="0.2">
      <c r="A1543" s="23" t="s">
        <v>1570</v>
      </c>
      <c r="B1543" s="26">
        <v>45873.47</v>
      </c>
      <c r="C1543" s="26">
        <v>2147223061</v>
      </c>
      <c r="D1543" s="22"/>
      <c r="E1543" s="22"/>
    </row>
    <row r="1544" spans="1:5" x14ac:dyDescent="0.2">
      <c r="A1544" s="23" t="s">
        <v>1571</v>
      </c>
      <c r="B1544" s="26">
        <v>46058.59</v>
      </c>
      <c r="C1544" s="26">
        <v>2158159766</v>
      </c>
      <c r="D1544" s="22"/>
      <c r="E1544" s="22"/>
    </row>
    <row r="1545" spans="1:5" x14ac:dyDescent="0.2">
      <c r="A1545" s="23" t="s">
        <v>1572</v>
      </c>
      <c r="B1545" s="26">
        <v>45985.85</v>
      </c>
      <c r="C1545" s="26">
        <v>2156725349</v>
      </c>
      <c r="D1545" s="22"/>
      <c r="E1545" s="22"/>
    </row>
    <row r="1546" spans="1:5" x14ac:dyDescent="0.2">
      <c r="A1546" s="23" t="s">
        <v>1573</v>
      </c>
      <c r="B1546" s="26">
        <v>46486.87</v>
      </c>
      <c r="C1546" s="26">
        <v>2180585856</v>
      </c>
      <c r="D1546" s="22"/>
      <c r="E1546" s="22"/>
    </row>
    <row r="1547" spans="1:5" x14ac:dyDescent="0.2">
      <c r="A1547" s="23" t="s">
        <v>1574</v>
      </c>
      <c r="B1547" s="26">
        <v>46580.56</v>
      </c>
      <c r="C1547" s="26">
        <v>2186288255</v>
      </c>
      <c r="D1547" s="22"/>
      <c r="E1547" s="22"/>
    </row>
    <row r="1548" spans="1:5" x14ac:dyDescent="0.2">
      <c r="A1548" s="23" t="s">
        <v>1575</v>
      </c>
      <c r="B1548" s="26">
        <v>46546.01</v>
      </c>
      <c r="C1548" s="26">
        <v>2189778698</v>
      </c>
      <c r="D1548" s="22"/>
      <c r="E1548" s="22"/>
    </row>
    <row r="1549" spans="1:5" x14ac:dyDescent="0.2">
      <c r="A1549" s="23" t="s">
        <v>1576</v>
      </c>
      <c r="B1549" s="26">
        <v>46249.83</v>
      </c>
      <c r="C1549" s="26">
        <v>2177000304</v>
      </c>
      <c r="D1549" s="22"/>
      <c r="E1549" s="22"/>
    </row>
    <row r="1550" spans="1:5" x14ac:dyDescent="0.2">
      <c r="A1550" s="23" t="s">
        <v>1577</v>
      </c>
      <c r="B1550" s="26">
        <v>46410.01</v>
      </c>
      <c r="C1550" s="26">
        <v>2185602099</v>
      </c>
      <c r="D1550" s="22"/>
      <c r="E1550" s="22"/>
    </row>
    <row r="1551" spans="1:5" x14ac:dyDescent="0.2">
      <c r="A1551" s="23" t="s">
        <v>1578</v>
      </c>
      <c r="B1551" s="26">
        <v>46187.14</v>
      </c>
      <c r="C1551" s="26">
        <v>2175007656</v>
      </c>
      <c r="D1551" s="22"/>
      <c r="E1551" s="22"/>
    </row>
    <row r="1552" spans="1:5" x14ac:dyDescent="0.2">
      <c r="A1552" s="23" t="s">
        <v>1579</v>
      </c>
      <c r="B1552" s="26">
        <v>45624.54</v>
      </c>
      <c r="C1552" s="26">
        <v>2148617736</v>
      </c>
      <c r="D1552" s="22"/>
      <c r="E1552" s="22"/>
    </row>
    <row r="1553" spans="1:5" x14ac:dyDescent="0.2">
      <c r="A1553" s="23" t="s">
        <v>1580</v>
      </c>
      <c r="B1553" s="26">
        <v>45099.29</v>
      </c>
      <c r="C1553" s="26">
        <v>2123885970</v>
      </c>
      <c r="D1553" s="22"/>
      <c r="E1553" s="22"/>
    </row>
    <row r="1554" spans="1:5" x14ac:dyDescent="0.2">
      <c r="A1554" s="23" t="s">
        <v>1581</v>
      </c>
      <c r="B1554" s="26">
        <v>45079.47</v>
      </c>
      <c r="C1554" s="26">
        <v>2122857774</v>
      </c>
      <c r="D1554" s="22"/>
      <c r="E1554" s="22"/>
    </row>
    <row r="1555" spans="1:5" x14ac:dyDescent="0.2">
      <c r="A1555" s="23" t="s">
        <v>1582</v>
      </c>
      <c r="B1555" s="26">
        <v>44984.14</v>
      </c>
      <c r="C1555" s="26">
        <v>2122779294</v>
      </c>
      <c r="D1555" s="22"/>
      <c r="E1555" s="22"/>
    </row>
    <row r="1556" spans="1:5" x14ac:dyDescent="0.2">
      <c r="A1556" s="23" t="s">
        <v>1583</v>
      </c>
      <c r="B1556" s="26">
        <v>44885.66</v>
      </c>
      <c r="C1556" s="26">
        <v>2120190067</v>
      </c>
      <c r="D1556" s="22"/>
      <c r="E1556" s="22"/>
    </row>
    <row r="1557" spans="1:5" x14ac:dyDescent="0.2">
      <c r="A1557" s="23" t="s">
        <v>1584</v>
      </c>
      <c r="B1557" s="26">
        <v>44890.01</v>
      </c>
      <c r="C1557" s="26">
        <v>2122788155</v>
      </c>
      <c r="D1557" s="22"/>
      <c r="E1557" s="22"/>
    </row>
    <row r="1558" spans="1:5" x14ac:dyDescent="0.2">
      <c r="A1558" s="23" t="s">
        <v>1585</v>
      </c>
      <c r="B1558" s="26">
        <v>45121.61</v>
      </c>
      <c r="C1558" s="26">
        <v>2134779005</v>
      </c>
      <c r="D1558" s="22"/>
      <c r="E1558" s="22"/>
    </row>
    <row r="1559" spans="1:5" x14ac:dyDescent="0.2">
      <c r="A1559" s="23" t="s">
        <v>1586</v>
      </c>
      <c r="B1559" s="26">
        <v>45178.12</v>
      </c>
      <c r="C1559" s="26">
        <v>2147658988</v>
      </c>
      <c r="D1559" s="22"/>
      <c r="E1559" s="22"/>
    </row>
    <row r="1560" spans="1:5" x14ac:dyDescent="0.2">
      <c r="A1560" s="23" t="s">
        <v>1587</v>
      </c>
      <c r="B1560" s="26">
        <v>45129.75</v>
      </c>
      <c r="C1560" s="26">
        <v>2160662554</v>
      </c>
      <c r="D1560" s="22"/>
      <c r="E1560" s="22"/>
    </row>
    <row r="1561" spans="1:5" x14ac:dyDescent="0.2">
      <c r="A1561" s="23" t="s">
        <v>1588</v>
      </c>
      <c r="B1561" s="26">
        <v>44977.47</v>
      </c>
      <c r="C1561" s="26">
        <v>2153490344</v>
      </c>
      <c r="D1561" s="22"/>
      <c r="E1561" s="22"/>
    </row>
    <row r="1562" spans="1:5" x14ac:dyDescent="0.2">
      <c r="A1562" s="23" t="s">
        <v>1589</v>
      </c>
      <c r="B1562" s="26">
        <v>44888.05</v>
      </c>
      <c r="C1562" s="26">
        <v>2150230987</v>
      </c>
      <c r="D1562" s="22"/>
      <c r="E1562" s="22"/>
    </row>
    <row r="1563" spans="1:5" x14ac:dyDescent="0.2">
      <c r="A1563" s="23" t="s">
        <v>1590</v>
      </c>
      <c r="B1563" s="26">
        <v>44906.76</v>
      </c>
      <c r="C1563" s="26">
        <v>2152958680</v>
      </c>
      <c r="D1563" s="22"/>
      <c r="E1563" s="22"/>
    </row>
    <row r="1564" spans="1:5" x14ac:dyDescent="0.2">
      <c r="A1564" s="23" t="s">
        <v>1591</v>
      </c>
      <c r="B1564" s="26">
        <v>44823.44</v>
      </c>
      <c r="C1564" s="26">
        <v>2151349681</v>
      </c>
      <c r="D1564" s="22"/>
      <c r="E1564" s="22"/>
    </row>
    <row r="1565" spans="1:5" x14ac:dyDescent="0.2">
      <c r="A1565" s="23" t="s">
        <v>1592</v>
      </c>
      <c r="B1565" s="26">
        <v>44916.3</v>
      </c>
      <c r="C1565" s="26">
        <v>2171837255</v>
      </c>
      <c r="D1565" s="22"/>
      <c r="E1565" s="22"/>
    </row>
    <row r="1566" spans="1:5" x14ac:dyDescent="0.2">
      <c r="A1566" s="23" t="s">
        <v>1593</v>
      </c>
      <c r="B1566" s="26">
        <v>44860.75</v>
      </c>
      <c r="C1566" s="26">
        <v>2178467808</v>
      </c>
      <c r="D1566" s="22"/>
      <c r="E1566" s="22"/>
    </row>
    <row r="1567" spans="1:5" x14ac:dyDescent="0.2">
      <c r="A1567" s="23" t="s">
        <v>1594</v>
      </c>
      <c r="B1567" s="26">
        <v>45009.36</v>
      </c>
      <c r="C1567" s="26">
        <v>2187364275</v>
      </c>
      <c r="D1567" s="22"/>
      <c r="E1567" s="22"/>
    </row>
    <row r="1568" spans="1:5" x14ac:dyDescent="0.2">
      <c r="A1568" s="23" t="s">
        <v>1595</v>
      </c>
      <c r="B1568" s="26">
        <v>44739.199999999997</v>
      </c>
      <c r="C1568" s="26">
        <v>2175871177</v>
      </c>
      <c r="D1568" s="22"/>
      <c r="E1568" s="22"/>
    </row>
    <row r="1569" spans="1:5" x14ac:dyDescent="0.2">
      <c r="A1569" s="23" t="s">
        <v>1596</v>
      </c>
      <c r="B1569" s="26">
        <v>44699.48</v>
      </c>
      <c r="C1569" s="26">
        <v>2176218854</v>
      </c>
      <c r="D1569" s="22"/>
      <c r="E1569" s="22"/>
    </row>
    <row r="1570" spans="1:5" x14ac:dyDescent="0.2">
      <c r="A1570" s="23" t="s">
        <v>1597</v>
      </c>
      <c r="B1570" s="26">
        <v>44785.01</v>
      </c>
      <c r="C1570" s="26">
        <v>2185242386</v>
      </c>
      <c r="D1570" s="22"/>
      <c r="E1570" s="22"/>
    </row>
    <row r="1571" spans="1:5" x14ac:dyDescent="0.2">
      <c r="A1571" s="23" t="s">
        <v>1598</v>
      </c>
      <c r="B1571" s="26">
        <v>45058.35</v>
      </c>
      <c r="C1571" s="26">
        <v>2195925827</v>
      </c>
      <c r="D1571" s="22"/>
      <c r="E1571" s="22"/>
    </row>
    <row r="1572" spans="1:5" x14ac:dyDescent="0.2">
      <c r="A1572" s="23" t="s">
        <v>1599</v>
      </c>
      <c r="B1572" s="26">
        <v>44722.13</v>
      </c>
      <c r="C1572" s="26">
        <v>2182670114</v>
      </c>
      <c r="D1572" s="22"/>
      <c r="E1572" s="22"/>
    </row>
    <row r="1573" spans="1:5" x14ac:dyDescent="0.2">
      <c r="A1573" s="23" t="s">
        <v>1600</v>
      </c>
      <c r="B1573" s="26">
        <v>44544.41</v>
      </c>
      <c r="C1573" s="26">
        <v>2174250438</v>
      </c>
      <c r="D1573" s="22"/>
      <c r="E1573" s="22"/>
    </row>
    <row r="1574" spans="1:5" x14ac:dyDescent="0.2">
      <c r="A1574" s="23" t="s">
        <v>1601</v>
      </c>
      <c r="B1574" s="26">
        <v>44192.32</v>
      </c>
      <c r="C1574" s="26">
        <v>2158124911</v>
      </c>
      <c r="D1574" s="22"/>
      <c r="E1574" s="22"/>
    </row>
    <row r="1575" spans="1:5" x14ac:dyDescent="0.2">
      <c r="A1575" s="23" t="s">
        <v>1602</v>
      </c>
      <c r="B1575" s="26">
        <v>43697.51</v>
      </c>
      <c r="C1575" s="26">
        <v>2138700225</v>
      </c>
      <c r="D1575" s="22"/>
      <c r="E1575" s="22"/>
    </row>
    <row r="1576" spans="1:5" x14ac:dyDescent="0.2">
      <c r="A1576" s="23" t="s">
        <v>1603</v>
      </c>
      <c r="B1576" s="26">
        <v>43218.29</v>
      </c>
      <c r="C1576" s="26">
        <v>2116415192</v>
      </c>
      <c r="D1576" s="22"/>
      <c r="E1576" s="22"/>
    </row>
    <row r="1577" spans="1:5" x14ac:dyDescent="0.2">
      <c r="A1577" s="23" t="s">
        <v>1604</v>
      </c>
      <c r="B1577" s="26">
        <v>43266.64</v>
      </c>
      <c r="C1577" s="26">
        <v>2126511907</v>
      </c>
      <c r="D1577" s="22"/>
      <c r="E1577" s="22"/>
    </row>
    <row r="1578" spans="1:5" x14ac:dyDescent="0.2">
      <c r="A1578" s="23" t="s">
        <v>1605</v>
      </c>
      <c r="B1578" s="26">
        <v>43310.720000000001</v>
      </c>
      <c r="C1578" s="26">
        <v>2129408105</v>
      </c>
      <c r="D1578" s="22"/>
      <c r="E1578" s="22"/>
    </row>
    <row r="1579" spans="1:5" x14ac:dyDescent="0.2">
      <c r="A1579" s="23" t="s">
        <v>1606</v>
      </c>
      <c r="B1579" s="26">
        <v>43359.73</v>
      </c>
      <c r="C1579" s="26">
        <v>2131961406</v>
      </c>
      <c r="D1579" s="22"/>
      <c r="E1579" s="22"/>
    </row>
    <row r="1580" spans="1:5" x14ac:dyDescent="0.2">
      <c r="A1580" s="23" t="s">
        <v>1607</v>
      </c>
      <c r="B1580" s="26">
        <v>42941.3</v>
      </c>
      <c r="C1580" s="26">
        <v>2114870454</v>
      </c>
      <c r="D1580" s="22"/>
      <c r="E1580" s="22"/>
    </row>
    <row r="1581" spans="1:5" x14ac:dyDescent="0.2">
      <c r="A1581" s="23" t="s">
        <v>1608</v>
      </c>
      <c r="B1581" s="26">
        <v>42856.09</v>
      </c>
      <c r="C1581" s="26">
        <v>2112660693</v>
      </c>
      <c r="D1581" s="22"/>
      <c r="E1581" s="22"/>
    </row>
    <row r="1582" spans="1:5" x14ac:dyDescent="0.2">
      <c r="A1582" s="23" t="s">
        <v>1609</v>
      </c>
      <c r="B1582" s="26">
        <v>43242.65</v>
      </c>
      <c r="C1582" s="26">
        <v>2133911945</v>
      </c>
      <c r="D1582" s="22"/>
      <c r="E1582" s="22"/>
    </row>
    <row r="1583" spans="1:5" x14ac:dyDescent="0.2">
      <c r="A1583" s="23" t="s">
        <v>1610</v>
      </c>
      <c r="B1583" s="26">
        <v>43073.87</v>
      </c>
      <c r="C1583" s="26">
        <v>2128800739</v>
      </c>
      <c r="D1583" s="22"/>
      <c r="E1583" s="22"/>
    </row>
    <row r="1584" spans="1:5" x14ac:dyDescent="0.2">
      <c r="A1584" s="23" t="s">
        <v>1611</v>
      </c>
      <c r="B1584" s="26">
        <v>43064.25</v>
      </c>
      <c r="C1584" s="26">
        <v>2128772919</v>
      </c>
      <c r="D1584" s="22"/>
      <c r="E1584" s="22"/>
    </row>
    <row r="1585" spans="1:5" x14ac:dyDescent="0.2">
      <c r="A1585" s="23" t="s">
        <v>1612</v>
      </c>
      <c r="B1585" s="26">
        <v>42809.42</v>
      </c>
      <c r="C1585" s="26">
        <v>2119250851</v>
      </c>
      <c r="D1585" s="22"/>
      <c r="E1585" s="22"/>
    </row>
    <row r="1586" spans="1:5" x14ac:dyDescent="0.2">
      <c r="A1586" s="23" t="s">
        <v>1613</v>
      </c>
      <c r="B1586" s="26">
        <v>42914.48</v>
      </c>
      <c r="C1586" s="26">
        <v>2124611058</v>
      </c>
      <c r="D1586" s="22"/>
      <c r="E1586" s="22"/>
    </row>
    <row r="1587" spans="1:5" x14ac:dyDescent="0.2">
      <c r="A1587" s="23" t="s">
        <v>1614</v>
      </c>
      <c r="B1587" s="26">
        <v>43156.7</v>
      </c>
      <c r="C1587" s="26">
        <v>2137001529</v>
      </c>
      <c r="D1587" s="22"/>
      <c r="E1587" s="22"/>
    </row>
    <row r="1588" spans="1:5" x14ac:dyDescent="0.2">
      <c r="A1588" s="23" t="s">
        <v>1615</v>
      </c>
      <c r="B1588" s="26">
        <v>42959.72</v>
      </c>
      <c r="C1588" s="26">
        <v>2138702373</v>
      </c>
      <c r="D1588" s="22"/>
      <c r="E1588" s="22"/>
    </row>
    <row r="1589" spans="1:5" x14ac:dyDescent="0.2">
      <c r="A1589" s="23" t="s">
        <v>1616</v>
      </c>
      <c r="B1589" s="26">
        <v>43015.96</v>
      </c>
      <c r="C1589" s="26">
        <v>2142375098</v>
      </c>
      <c r="D1589" s="22"/>
      <c r="E1589" s="22"/>
    </row>
    <row r="1590" spans="1:5" x14ac:dyDescent="0.2">
      <c r="A1590" s="23" t="s">
        <v>1617</v>
      </c>
      <c r="B1590" s="26">
        <v>43365.24</v>
      </c>
      <c r="C1590" s="26">
        <v>2160148837</v>
      </c>
      <c r="D1590" s="22"/>
      <c r="E1590" s="22"/>
    </row>
    <row r="1591" spans="1:5" x14ac:dyDescent="0.2">
      <c r="A1591" s="23" t="s">
        <v>1618</v>
      </c>
      <c r="B1591" s="26">
        <v>43514.39</v>
      </c>
      <c r="C1591" s="26">
        <v>2166043968</v>
      </c>
      <c r="D1591" s="22"/>
      <c r="E1591" s="22"/>
    </row>
    <row r="1592" spans="1:5" x14ac:dyDescent="0.2">
      <c r="A1592" s="23" t="s">
        <v>1619</v>
      </c>
      <c r="B1592" s="26">
        <v>43670.07</v>
      </c>
      <c r="C1592" s="26">
        <v>2170461667</v>
      </c>
      <c r="D1592" s="22"/>
      <c r="E1592" s="22"/>
    </row>
    <row r="1593" spans="1:5" x14ac:dyDescent="0.2">
      <c r="A1593" s="23" t="s">
        <v>1620</v>
      </c>
      <c r="B1593" s="26">
        <v>43484.52</v>
      </c>
      <c r="C1593" s="26">
        <v>2168048663</v>
      </c>
      <c r="D1593" s="22"/>
      <c r="E1593" s="22"/>
    </row>
    <row r="1594" spans="1:5" x14ac:dyDescent="0.2">
      <c r="A1594" s="23" t="s">
        <v>1621</v>
      </c>
      <c r="B1594" s="26">
        <v>43079.32</v>
      </c>
      <c r="C1594" s="26">
        <v>2147967160</v>
      </c>
      <c r="D1594" s="22"/>
      <c r="E1594" s="22"/>
    </row>
    <row r="1595" spans="1:5" x14ac:dyDescent="0.2">
      <c r="A1595" s="23" t="s">
        <v>1622</v>
      </c>
      <c r="B1595" s="26">
        <v>43028.21</v>
      </c>
      <c r="C1595" s="26">
        <v>2127829507</v>
      </c>
      <c r="D1595" s="22"/>
      <c r="E1595" s="22"/>
    </row>
    <row r="1596" spans="1:5" x14ac:dyDescent="0.2">
      <c r="A1596" s="23" t="s">
        <v>1623</v>
      </c>
      <c r="B1596" s="26">
        <v>43056.84</v>
      </c>
      <c r="C1596" s="26">
        <v>2129292254</v>
      </c>
      <c r="D1596" s="22"/>
      <c r="E1596" s="22"/>
    </row>
    <row r="1597" spans="1:5" x14ac:dyDescent="0.2">
      <c r="A1597" s="23" t="s">
        <v>1624</v>
      </c>
      <c r="B1597" s="26">
        <v>42735.76</v>
      </c>
      <c r="C1597" s="26">
        <v>2112603756</v>
      </c>
      <c r="D1597" s="22"/>
      <c r="E1597" s="22"/>
    </row>
    <row r="1598" spans="1:5" x14ac:dyDescent="0.2">
      <c r="A1598" s="23" t="s">
        <v>1625</v>
      </c>
      <c r="B1598" s="26">
        <v>42700.04</v>
      </c>
      <c r="C1598" s="26">
        <v>2105429330</v>
      </c>
      <c r="D1598" s="22"/>
      <c r="E1598" s="22"/>
    </row>
    <row r="1599" spans="1:5" x14ac:dyDescent="0.2">
      <c r="A1599" s="23" t="s">
        <v>1626</v>
      </c>
      <c r="B1599" s="26">
        <v>42747.88</v>
      </c>
      <c r="C1599" s="26">
        <v>2110433981</v>
      </c>
      <c r="D1599" s="22"/>
      <c r="E1599" s="22"/>
    </row>
    <row r="1600" spans="1:5" x14ac:dyDescent="0.2">
      <c r="A1600" s="23" t="s">
        <v>1627</v>
      </c>
      <c r="B1600" s="26">
        <v>42802.68</v>
      </c>
      <c r="C1600" s="26">
        <v>2116627777</v>
      </c>
      <c r="D1600" s="22"/>
      <c r="E1600" s="22"/>
    </row>
    <row r="1601" spans="1:5" x14ac:dyDescent="0.2">
      <c r="A1601" s="23" t="s">
        <v>1628</v>
      </c>
      <c r="B1601" s="26">
        <v>42965.43</v>
      </c>
      <c r="C1601" s="26">
        <v>2126130756</v>
      </c>
      <c r="D1601" s="22"/>
      <c r="E1601" s="22"/>
    </row>
    <row r="1602" spans="1:5" x14ac:dyDescent="0.2">
      <c r="A1602" s="23" t="s">
        <v>1629</v>
      </c>
      <c r="B1602" s="26">
        <v>42753.06</v>
      </c>
      <c r="C1602" s="26">
        <v>2116094220</v>
      </c>
      <c r="D1602" s="22"/>
      <c r="E1602" s="22"/>
    </row>
    <row r="1603" spans="1:5" x14ac:dyDescent="0.2">
      <c r="A1603" s="23" t="s">
        <v>1630</v>
      </c>
      <c r="B1603" s="26">
        <v>42649.18</v>
      </c>
      <c r="C1603" s="26">
        <v>2112087010</v>
      </c>
      <c r="D1603" s="22"/>
      <c r="E1603" s="22"/>
    </row>
    <row r="1604" spans="1:5" x14ac:dyDescent="0.2">
      <c r="A1604" s="23" t="s">
        <v>1631</v>
      </c>
      <c r="B1604" s="26">
        <v>42221.91</v>
      </c>
      <c r="C1604" s="26">
        <v>2095482904</v>
      </c>
      <c r="D1604" s="22"/>
      <c r="E1604" s="22"/>
    </row>
    <row r="1605" spans="1:5" x14ac:dyDescent="0.2">
      <c r="A1605" s="23" t="s">
        <v>1632</v>
      </c>
      <c r="B1605" s="26">
        <v>42434.35</v>
      </c>
      <c r="C1605" s="26">
        <v>2106684898</v>
      </c>
      <c r="D1605" s="22"/>
      <c r="E1605" s="22"/>
    </row>
    <row r="1606" spans="1:5" x14ac:dyDescent="0.2">
      <c r="A1606" s="23" t="s">
        <v>1633</v>
      </c>
      <c r="B1606" s="26">
        <v>42327.62</v>
      </c>
      <c r="C1606" s="26">
        <v>2101842884</v>
      </c>
      <c r="D1606" s="22"/>
      <c r="E1606" s="22"/>
    </row>
    <row r="1607" spans="1:5" x14ac:dyDescent="0.2">
      <c r="A1607" s="23" t="s">
        <v>1634</v>
      </c>
      <c r="B1607" s="26">
        <v>42286.720000000001</v>
      </c>
      <c r="C1607" s="26">
        <v>2107978053</v>
      </c>
      <c r="D1607" s="22"/>
      <c r="E1607" s="22"/>
    </row>
    <row r="1608" spans="1:5" x14ac:dyDescent="0.2">
      <c r="A1608" s="23" t="s">
        <v>1635</v>
      </c>
      <c r="B1608" s="26">
        <v>42306.37</v>
      </c>
      <c r="C1608" s="26">
        <v>2116730983</v>
      </c>
      <c r="D1608" s="22"/>
      <c r="E1608" s="22"/>
    </row>
    <row r="1609" spans="1:5" x14ac:dyDescent="0.2">
      <c r="A1609" s="23" t="s">
        <v>1636</v>
      </c>
      <c r="B1609" s="26">
        <v>42299.040000000001</v>
      </c>
      <c r="C1609" s="26">
        <v>2117825813</v>
      </c>
      <c r="D1609" s="22"/>
      <c r="E1609" s="22"/>
    </row>
    <row r="1610" spans="1:5" x14ac:dyDescent="0.2">
      <c r="A1610" s="23" t="s">
        <v>1637</v>
      </c>
      <c r="B1610" s="26">
        <v>42016.42</v>
      </c>
      <c r="C1610" s="26">
        <v>2103620956</v>
      </c>
      <c r="D1610" s="22"/>
      <c r="E1610" s="22"/>
    </row>
    <row r="1611" spans="1:5" x14ac:dyDescent="0.2">
      <c r="A1611" s="23" t="s">
        <v>1638</v>
      </c>
      <c r="B1611" s="26">
        <v>42081.87</v>
      </c>
      <c r="C1611" s="26">
        <v>2110649483</v>
      </c>
      <c r="D1611" s="22"/>
      <c r="E1611" s="22"/>
    </row>
    <row r="1612" spans="1:5" x14ac:dyDescent="0.2">
      <c r="A1612" s="23" t="s">
        <v>1639</v>
      </c>
      <c r="B1612" s="26">
        <v>41768.239999999998</v>
      </c>
      <c r="C1612" s="26">
        <v>2103466653</v>
      </c>
      <c r="D1612" s="22"/>
      <c r="E1612" s="22"/>
    </row>
    <row r="1613" spans="1:5" x14ac:dyDescent="0.2">
      <c r="A1613" s="23" t="s">
        <v>1640</v>
      </c>
      <c r="B1613" s="26">
        <v>41933.160000000003</v>
      </c>
      <c r="C1613" s="26">
        <v>2113023728</v>
      </c>
      <c r="D1613" s="22"/>
      <c r="E1613" s="22"/>
    </row>
    <row r="1614" spans="1:5" x14ac:dyDescent="0.2">
      <c r="A1614" s="23" t="s">
        <v>1641</v>
      </c>
      <c r="B1614" s="26">
        <v>41991.39</v>
      </c>
      <c r="C1614" s="26">
        <v>2118526425</v>
      </c>
      <c r="D1614" s="22"/>
      <c r="E1614" s="22"/>
    </row>
    <row r="1615" spans="1:5" x14ac:dyDescent="0.2">
      <c r="A1615" s="23" t="s">
        <v>1642</v>
      </c>
      <c r="B1615" s="26">
        <v>41810.93</v>
      </c>
      <c r="C1615" s="26">
        <v>2110971743</v>
      </c>
      <c r="D1615" s="22"/>
      <c r="E1615" s="22"/>
    </row>
    <row r="1616" spans="1:5" x14ac:dyDescent="0.2">
      <c r="A1616" s="23" t="s">
        <v>1643</v>
      </c>
      <c r="B1616" s="26">
        <v>41730.730000000003</v>
      </c>
      <c r="C1616" s="26">
        <v>2106540286</v>
      </c>
      <c r="D1616" s="22"/>
      <c r="E1616" s="22"/>
    </row>
    <row r="1617" spans="1:5" x14ac:dyDescent="0.2">
      <c r="A1617" s="23" t="s">
        <v>1644</v>
      </c>
      <c r="B1617" s="26">
        <v>41487.760000000002</v>
      </c>
      <c r="C1617" s="26">
        <v>2097693706</v>
      </c>
      <c r="D1617" s="22"/>
      <c r="E1617" s="22"/>
    </row>
    <row r="1618" spans="1:5" x14ac:dyDescent="0.2">
      <c r="A1618" s="23" t="s">
        <v>1645</v>
      </c>
      <c r="B1618" s="26">
        <v>41128.19</v>
      </c>
      <c r="C1618" s="26">
        <v>2081610899</v>
      </c>
      <c r="D1618" s="22"/>
      <c r="E1618" s="22"/>
    </row>
    <row r="1619" spans="1:5" x14ac:dyDescent="0.2">
      <c r="A1619" s="23" t="s">
        <v>1646</v>
      </c>
      <c r="B1619" s="26">
        <v>40937.339999999997</v>
      </c>
      <c r="C1619" s="26">
        <v>2072405208</v>
      </c>
      <c r="D1619" s="22"/>
      <c r="E1619" s="22"/>
    </row>
    <row r="1620" spans="1:5" x14ac:dyDescent="0.2">
      <c r="A1620" s="23" t="s">
        <v>1647</v>
      </c>
      <c r="B1620" s="26">
        <v>40781.72</v>
      </c>
      <c r="C1620" s="26">
        <v>2065568312</v>
      </c>
      <c r="D1620" s="22"/>
      <c r="E1620" s="22"/>
    </row>
    <row r="1621" spans="1:5" x14ac:dyDescent="0.2">
      <c r="A1621" s="23" t="s">
        <v>1648</v>
      </c>
      <c r="B1621" s="26">
        <v>41077.03</v>
      </c>
      <c r="C1621" s="26">
        <v>2081668602</v>
      </c>
      <c r="D1621" s="22"/>
      <c r="E1621" s="22"/>
    </row>
    <row r="1622" spans="1:5" x14ac:dyDescent="0.2">
      <c r="A1622" s="23" t="s">
        <v>1649</v>
      </c>
      <c r="B1622" s="26">
        <v>41049.06</v>
      </c>
      <c r="C1622" s="26">
        <v>2081327535</v>
      </c>
      <c r="D1622" s="22"/>
      <c r="E1622" s="22"/>
    </row>
    <row r="1623" spans="1:5" x14ac:dyDescent="0.2">
      <c r="A1623" s="23" t="s">
        <v>1650</v>
      </c>
      <c r="B1623" s="26">
        <v>41036.519999999997</v>
      </c>
      <c r="C1623" s="26">
        <v>2084090484</v>
      </c>
      <c r="D1623" s="22"/>
      <c r="E1623" s="22"/>
    </row>
    <row r="1624" spans="1:5" x14ac:dyDescent="0.2">
      <c r="A1624" s="23" t="s">
        <v>1651</v>
      </c>
      <c r="B1624" s="26">
        <v>41110.800000000003</v>
      </c>
      <c r="C1624" s="26">
        <v>2087233235</v>
      </c>
      <c r="D1624" s="22"/>
      <c r="E1624" s="22"/>
    </row>
    <row r="1625" spans="1:5" x14ac:dyDescent="0.2">
      <c r="A1625" s="23" t="s">
        <v>1652</v>
      </c>
      <c r="B1625" s="26">
        <v>41205.050000000003</v>
      </c>
      <c r="C1625" s="26">
        <v>2093156499</v>
      </c>
      <c r="D1625" s="22"/>
      <c r="E1625" s="22"/>
    </row>
    <row r="1626" spans="1:5" x14ac:dyDescent="0.2">
      <c r="A1626" s="23" t="s">
        <v>1653</v>
      </c>
      <c r="B1626" s="26">
        <v>40966.379999999997</v>
      </c>
      <c r="C1626" s="26">
        <v>2079695201</v>
      </c>
      <c r="D1626" s="22"/>
      <c r="E1626" s="22"/>
    </row>
    <row r="1627" spans="1:5" x14ac:dyDescent="0.2">
      <c r="A1627" s="23" t="s">
        <v>1654</v>
      </c>
      <c r="B1627" s="26">
        <v>41054.21</v>
      </c>
      <c r="C1627" s="26">
        <v>2084637293</v>
      </c>
      <c r="D1627" s="22"/>
      <c r="E1627" s="22"/>
    </row>
    <row r="1628" spans="1:5" x14ac:dyDescent="0.2">
      <c r="A1628" s="23" t="s">
        <v>1655</v>
      </c>
      <c r="B1628" s="26">
        <v>41119.370000000003</v>
      </c>
      <c r="C1628" s="26">
        <v>2088820604</v>
      </c>
      <c r="D1628" s="22"/>
      <c r="E1628" s="22"/>
    </row>
    <row r="1629" spans="1:5" x14ac:dyDescent="0.2">
      <c r="A1629" s="23" t="s">
        <v>1656</v>
      </c>
      <c r="B1629" s="26">
        <v>41093.730000000003</v>
      </c>
      <c r="C1629" s="26">
        <v>2094265805</v>
      </c>
      <c r="D1629" s="22"/>
      <c r="E1629" s="22"/>
    </row>
    <row r="1630" spans="1:5" x14ac:dyDescent="0.2">
      <c r="A1630" s="23" t="s">
        <v>1657</v>
      </c>
      <c r="B1630" s="26">
        <v>41175.279999999999</v>
      </c>
      <c r="C1630" s="26">
        <v>2098828760</v>
      </c>
      <c r="D1630" s="22"/>
      <c r="E1630" s="22"/>
    </row>
    <row r="1631" spans="1:5" x14ac:dyDescent="0.2">
      <c r="A1631" s="23" t="s">
        <v>1658</v>
      </c>
      <c r="B1631" s="26">
        <v>41383.82</v>
      </c>
      <c r="C1631" s="26">
        <v>2118559041</v>
      </c>
      <c r="D1631" s="22"/>
      <c r="E1631" s="22"/>
    </row>
    <row r="1632" spans="1:5" x14ac:dyDescent="0.2">
      <c r="A1632" s="23" t="s">
        <v>1659</v>
      </c>
      <c r="B1632" s="26">
        <v>41172.550000000003</v>
      </c>
      <c r="C1632" s="26">
        <v>2109341834</v>
      </c>
      <c r="D1632" s="22"/>
      <c r="E1632" s="22"/>
    </row>
    <row r="1633" spans="1:5" x14ac:dyDescent="0.2">
      <c r="A1633" s="23" t="s">
        <v>1660</v>
      </c>
      <c r="B1633" s="26">
        <v>41185.86</v>
      </c>
      <c r="C1633" s="26">
        <v>2111963494</v>
      </c>
      <c r="D1633" s="22"/>
      <c r="E1633" s="22"/>
    </row>
    <row r="1634" spans="1:5" x14ac:dyDescent="0.2">
      <c r="A1634" s="23" t="s">
        <v>1661</v>
      </c>
      <c r="B1634" s="26">
        <v>40841.040000000001</v>
      </c>
      <c r="C1634" s="26">
        <v>2095984981</v>
      </c>
      <c r="D1634" s="22"/>
      <c r="E1634" s="22"/>
    </row>
    <row r="1635" spans="1:5" x14ac:dyDescent="0.2">
      <c r="A1635" s="23" t="s">
        <v>1662</v>
      </c>
      <c r="B1635" s="26">
        <v>40539.019999999997</v>
      </c>
      <c r="C1635" s="26">
        <v>2081939430</v>
      </c>
      <c r="D1635" s="22"/>
      <c r="E1635" s="22"/>
    </row>
    <row r="1636" spans="1:5" x14ac:dyDescent="0.2">
      <c r="A1636" s="23" t="s">
        <v>1663</v>
      </c>
      <c r="B1636" s="26">
        <v>40730.69</v>
      </c>
      <c r="C1636" s="26">
        <v>2096549365</v>
      </c>
      <c r="D1636" s="22"/>
      <c r="E1636" s="22"/>
    </row>
    <row r="1637" spans="1:5" x14ac:dyDescent="0.2">
      <c r="A1637" s="23" t="s">
        <v>1664</v>
      </c>
      <c r="B1637" s="26">
        <v>40644.76</v>
      </c>
      <c r="C1637" s="26">
        <v>2084614731</v>
      </c>
      <c r="D1637" s="22"/>
      <c r="E1637" s="22"/>
    </row>
    <row r="1638" spans="1:5" x14ac:dyDescent="0.2">
      <c r="A1638" s="23" t="s">
        <v>1665</v>
      </c>
      <c r="B1638" s="26">
        <v>40456.519999999997</v>
      </c>
      <c r="C1638" s="26">
        <v>2076721321</v>
      </c>
      <c r="D1638" s="22"/>
      <c r="E1638" s="22"/>
    </row>
    <row r="1639" spans="1:5" x14ac:dyDescent="0.2">
      <c r="A1639" s="23" t="s">
        <v>1666</v>
      </c>
      <c r="B1639" s="26">
        <v>40107.129999999997</v>
      </c>
      <c r="C1639" s="26">
        <v>2059828431</v>
      </c>
      <c r="D1639" s="22"/>
      <c r="E1639" s="22"/>
    </row>
    <row r="1640" spans="1:5" x14ac:dyDescent="0.2">
      <c r="A1640" s="23" t="s">
        <v>1667</v>
      </c>
      <c r="B1640" s="26">
        <v>39774.230000000003</v>
      </c>
      <c r="C1640" s="26">
        <v>2042725597</v>
      </c>
      <c r="D1640" s="22"/>
      <c r="E1640" s="22"/>
    </row>
    <row r="1641" spans="1:5" x14ac:dyDescent="0.2">
      <c r="A1641" s="23" t="s">
        <v>1668</v>
      </c>
      <c r="B1641" s="26">
        <v>40023.1</v>
      </c>
      <c r="C1641" s="26">
        <v>2057698153</v>
      </c>
      <c r="D1641" s="22"/>
      <c r="E1641" s="22"/>
    </row>
    <row r="1642" spans="1:5" x14ac:dyDescent="0.2">
      <c r="A1642" s="23" t="s">
        <v>1669</v>
      </c>
      <c r="B1642" s="26">
        <v>39735.68</v>
      </c>
      <c r="C1642" s="26">
        <v>2043503172</v>
      </c>
      <c r="D1642" s="22"/>
      <c r="E1642" s="22"/>
    </row>
    <row r="1643" spans="1:5" x14ac:dyDescent="0.2">
      <c r="A1643" s="23" t="s">
        <v>1670</v>
      </c>
      <c r="B1643" s="26">
        <v>39500</v>
      </c>
      <c r="C1643" s="26">
        <v>2031562993</v>
      </c>
      <c r="D1643" s="22"/>
      <c r="E1643" s="22"/>
    </row>
    <row r="1644" spans="1:5" x14ac:dyDescent="0.2">
      <c r="A1644" s="23" t="s">
        <v>1671</v>
      </c>
      <c r="B1644" s="26">
        <v>39289.01</v>
      </c>
      <c r="C1644" s="26">
        <v>2023563330</v>
      </c>
      <c r="D1644" s="22"/>
      <c r="E1644" s="22"/>
    </row>
    <row r="1645" spans="1:5" x14ac:dyDescent="0.2">
      <c r="A1645" s="23" t="s">
        <v>1672</v>
      </c>
      <c r="B1645" s="26">
        <v>39387.730000000003</v>
      </c>
      <c r="C1645" s="26">
        <v>2030103714</v>
      </c>
      <c r="D1645" s="22"/>
      <c r="E1645" s="22"/>
    </row>
    <row r="1646" spans="1:5" x14ac:dyDescent="0.2">
      <c r="A1646" s="23" t="s">
        <v>1673</v>
      </c>
      <c r="B1646" s="26">
        <v>39704.31</v>
      </c>
      <c r="C1646" s="26">
        <v>2052147845</v>
      </c>
      <c r="D1646" s="22"/>
      <c r="E1646" s="22"/>
    </row>
    <row r="1647" spans="1:5" x14ac:dyDescent="0.2">
      <c r="A1647" s="23" t="s">
        <v>1674</v>
      </c>
      <c r="B1647" s="26">
        <v>39755.279999999999</v>
      </c>
      <c r="C1647" s="26">
        <v>2055525274</v>
      </c>
      <c r="D1647" s="22"/>
      <c r="E1647" s="22"/>
    </row>
    <row r="1648" spans="1:5" x14ac:dyDescent="0.2">
      <c r="A1648" s="23" t="s">
        <v>1675</v>
      </c>
      <c r="B1648" s="26">
        <v>40144.769999999997</v>
      </c>
      <c r="C1648" s="26">
        <v>2077206447</v>
      </c>
      <c r="D1648" s="22"/>
      <c r="E1648" s="22"/>
    </row>
    <row r="1649" spans="1:5" x14ac:dyDescent="0.2">
      <c r="A1649" s="23" t="s">
        <v>1676</v>
      </c>
      <c r="B1649" s="26">
        <v>40041.279999999999</v>
      </c>
      <c r="C1649" s="26">
        <v>2071529780</v>
      </c>
      <c r="D1649" s="22"/>
      <c r="E1649" s="22"/>
    </row>
    <row r="1650" spans="1:5" x14ac:dyDescent="0.2">
      <c r="A1650" s="23" t="s">
        <v>1677</v>
      </c>
      <c r="B1650" s="26">
        <v>40040.550000000003</v>
      </c>
      <c r="C1650" s="26">
        <v>2071532207</v>
      </c>
      <c r="D1650" s="22"/>
      <c r="E1650" s="22"/>
    </row>
    <row r="1651" spans="1:5" x14ac:dyDescent="0.2">
      <c r="A1651" s="23" t="s">
        <v>1678</v>
      </c>
      <c r="B1651" s="26">
        <v>39741.699999999997</v>
      </c>
      <c r="C1651" s="26">
        <v>2056987833</v>
      </c>
      <c r="D1651" s="22"/>
      <c r="E1651" s="22"/>
    </row>
    <row r="1652" spans="1:5" x14ac:dyDescent="0.2">
      <c r="A1652" s="23" t="s">
        <v>1679</v>
      </c>
      <c r="B1652" s="26">
        <v>39884.43</v>
      </c>
      <c r="C1652" s="26">
        <v>2063449989</v>
      </c>
      <c r="D1652" s="22"/>
      <c r="E1652" s="22"/>
    </row>
    <row r="1653" spans="1:5" x14ac:dyDescent="0.2">
      <c r="A1653" s="23" t="s">
        <v>1680</v>
      </c>
      <c r="B1653" s="26">
        <v>39847.839999999997</v>
      </c>
      <c r="C1653" s="26">
        <v>2061845112</v>
      </c>
      <c r="D1653" s="22"/>
      <c r="E1653" s="22"/>
    </row>
    <row r="1654" spans="1:5" x14ac:dyDescent="0.2">
      <c r="A1654" s="23" t="s">
        <v>1681</v>
      </c>
      <c r="B1654" s="26">
        <v>40002.660000000003</v>
      </c>
      <c r="C1654" s="26">
        <v>2069821174</v>
      </c>
      <c r="D1654" s="22"/>
      <c r="E1654" s="22"/>
    </row>
    <row r="1655" spans="1:5" x14ac:dyDescent="0.2">
      <c r="A1655" s="23" t="s">
        <v>1682</v>
      </c>
      <c r="B1655" s="26">
        <v>40288.07</v>
      </c>
      <c r="C1655" s="26">
        <v>2085944992</v>
      </c>
      <c r="D1655" s="22"/>
      <c r="E1655" s="22"/>
    </row>
    <row r="1656" spans="1:5" x14ac:dyDescent="0.2">
      <c r="A1656" s="23" t="s">
        <v>1683</v>
      </c>
      <c r="B1656" s="26">
        <v>40626.97</v>
      </c>
      <c r="C1656" s="26">
        <v>2105191399</v>
      </c>
      <c r="D1656" s="22"/>
      <c r="E1656" s="22"/>
    </row>
    <row r="1657" spans="1:5" x14ac:dyDescent="0.2">
      <c r="A1657" s="23" t="s">
        <v>1684</v>
      </c>
      <c r="B1657" s="26">
        <v>40471.4</v>
      </c>
      <c r="C1657" s="26">
        <v>2099597235</v>
      </c>
      <c r="D1657" s="22"/>
      <c r="E1657" s="22"/>
    </row>
    <row r="1658" spans="1:5" x14ac:dyDescent="0.2">
      <c r="A1658" s="23" t="s">
        <v>1685</v>
      </c>
      <c r="B1658" s="26">
        <v>40595.86</v>
      </c>
      <c r="C1658" s="26">
        <v>2107467235</v>
      </c>
      <c r="D1658" s="22"/>
      <c r="E1658" s="22"/>
    </row>
    <row r="1659" spans="1:5" x14ac:dyDescent="0.2">
      <c r="A1659" s="23" t="s">
        <v>1686</v>
      </c>
      <c r="B1659" s="26">
        <v>40548.74</v>
      </c>
      <c r="C1659" s="26">
        <v>2109657988</v>
      </c>
      <c r="D1659" s="22"/>
      <c r="E1659" s="22"/>
    </row>
    <row r="1660" spans="1:5" x14ac:dyDescent="0.2">
      <c r="A1660" s="23" t="s">
        <v>1687</v>
      </c>
      <c r="B1660" s="26">
        <v>40585.4</v>
      </c>
      <c r="C1660" s="26">
        <v>2111328492</v>
      </c>
      <c r="D1660" s="22"/>
      <c r="E1660" s="22"/>
    </row>
    <row r="1661" spans="1:5" x14ac:dyDescent="0.2">
      <c r="A1661" s="23" t="s">
        <v>1688</v>
      </c>
      <c r="B1661" s="26">
        <v>40612.22</v>
      </c>
      <c r="C1661" s="26">
        <v>2113651866</v>
      </c>
      <c r="D1661" s="22"/>
      <c r="E1661" s="22"/>
    </row>
    <row r="1662" spans="1:5" x14ac:dyDescent="0.2">
      <c r="A1662" s="23" t="s">
        <v>1689</v>
      </c>
      <c r="B1662" s="26">
        <v>40076.339999999997</v>
      </c>
      <c r="C1662" s="26">
        <v>2085903820</v>
      </c>
      <c r="D1662" s="22"/>
      <c r="E1662" s="22"/>
    </row>
    <row r="1663" spans="1:5" x14ac:dyDescent="0.2">
      <c r="A1663" s="23" t="s">
        <v>1690</v>
      </c>
      <c r="B1663" s="26">
        <v>40204.699999999997</v>
      </c>
      <c r="C1663" s="26">
        <v>2093025116</v>
      </c>
      <c r="D1663" s="22"/>
      <c r="E1663" s="22"/>
    </row>
    <row r="1664" spans="1:5" x14ac:dyDescent="0.2">
      <c r="A1664" s="23" t="s">
        <v>1691</v>
      </c>
      <c r="B1664" s="26">
        <v>39913.61</v>
      </c>
      <c r="C1664" s="26">
        <v>2079288390</v>
      </c>
      <c r="D1664" s="22"/>
      <c r="E1664" s="22"/>
    </row>
    <row r="1665" spans="1:5" x14ac:dyDescent="0.2">
      <c r="A1665" s="23" t="s">
        <v>1692</v>
      </c>
      <c r="B1665" s="26">
        <v>40007.15</v>
      </c>
      <c r="C1665" s="26">
        <v>2084161485</v>
      </c>
      <c r="D1665" s="22"/>
      <c r="E1665" s="22"/>
    </row>
    <row r="1666" spans="1:5" x14ac:dyDescent="0.2">
      <c r="A1666" s="23" t="s">
        <v>1693</v>
      </c>
      <c r="B1666" s="26">
        <v>39749.07</v>
      </c>
      <c r="C1666" s="26">
        <v>2071567319</v>
      </c>
      <c r="D1666" s="22"/>
      <c r="E1666" s="22"/>
    </row>
    <row r="1667" spans="1:5" x14ac:dyDescent="0.2">
      <c r="A1667" s="23" t="s">
        <v>1694</v>
      </c>
      <c r="B1667" s="26">
        <v>39535.339999999997</v>
      </c>
      <c r="C1667" s="26">
        <v>2061904576</v>
      </c>
      <c r="D1667" s="22"/>
      <c r="E1667" s="22"/>
    </row>
    <row r="1668" spans="1:5" x14ac:dyDescent="0.2">
      <c r="A1668" s="23" t="s">
        <v>1695</v>
      </c>
      <c r="B1668" s="26">
        <v>39276.839999999997</v>
      </c>
      <c r="C1668" s="26">
        <v>2047916142</v>
      </c>
      <c r="D1668" s="22"/>
      <c r="E1668" s="22"/>
    </row>
    <row r="1669" spans="1:5" x14ac:dyDescent="0.2">
      <c r="A1669" s="23" t="s">
        <v>1696</v>
      </c>
      <c r="B1669" s="26">
        <v>38957.440000000002</v>
      </c>
      <c r="C1669" s="26">
        <v>2031970321</v>
      </c>
      <c r="D1669" s="22"/>
      <c r="E1669" s="22"/>
    </row>
    <row r="1670" spans="1:5" x14ac:dyDescent="0.2">
      <c r="A1670" s="23" t="s">
        <v>1697</v>
      </c>
      <c r="B1670" s="26">
        <v>38590.800000000003</v>
      </c>
      <c r="C1670" s="26">
        <v>2013733439</v>
      </c>
      <c r="D1670" s="22"/>
      <c r="E1670" s="22"/>
    </row>
    <row r="1671" spans="1:5" x14ac:dyDescent="0.2">
      <c r="A1671" s="23" t="s">
        <v>1698</v>
      </c>
      <c r="B1671" s="26">
        <v>38630.85</v>
      </c>
      <c r="C1671" s="26">
        <v>2017918001</v>
      </c>
      <c r="D1671" s="22"/>
      <c r="E1671" s="22"/>
    </row>
    <row r="1672" spans="1:5" x14ac:dyDescent="0.2">
      <c r="A1672" s="23" t="s">
        <v>1699</v>
      </c>
      <c r="B1672" s="26">
        <v>38719.07</v>
      </c>
      <c r="C1672" s="26">
        <v>2023030243</v>
      </c>
      <c r="D1672" s="22"/>
      <c r="E1672" s="22"/>
    </row>
    <row r="1673" spans="1:5" x14ac:dyDescent="0.2">
      <c r="A1673" s="23" t="s">
        <v>1700</v>
      </c>
      <c r="B1673" s="26">
        <v>39049.81</v>
      </c>
      <c r="C1673" s="26">
        <v>2038357584</v>
      </c>
      <c r="D1673" s="22"/>
      <c r="E1673" s="22"/>
    </row>
    <row r="1674" spans="1:5" x14ac:dyDescent="0.2">
      <c r="A1674" s="23" t="s">
        <v>1701</v>
      </c>
      <c r="B1674" s="26">
        <v>39139.83</v>
      </c>
      <c r="C1674" s="26">
        <v>2041825398</v>
      </c>
      <c r="D1674" s="22"/>
      <c r="E1674" s="22"/>
    </row>
    <row r="1675" spans="1:5" x14ac:dyDescent="0.2">
      <c r="A1675" s="23" t="s">
        <v>1702</v>
      </c>
      <c r="B1675" s="26">
        <v>39074.15</v>
      </c>
      <c r="C1675" s="26">
        <v>2038760670</v>
      </c>
      <c r="D1675" s="22"/>
      <c r="E1675" s="22"/>
    </row>
    <row r="1676" spans="1:5" x14ac:dyDescent="0.2">
      <c r="A1676" s="23" t="s">
        <v>1703</v>
      </c>
      <c r="B1676" s="26">
        <v>38632.879999999997</v>
      </c>
      <c r="C1676" s="26">
        <v>2017503738</v>
      </c>
      <c r="D1676" s="22"/>
      <c r="E1676" s="22"/>
    </row>
    <row r="1677" spans="1:5" x14ac:dyDescent="0.2">
      <c r="A1677" s="23" t="s">
        <v>1704</v>
      </c>
      <c r="B1677" s="26">
        <v>38427</v>
      </c>
      <c r="C1677" s="26">
        <v>2008573226</v>
      </c>
      <c r="D1677" s="22"/>
      <c r="E1677" s="22"/>
    </row>
    <row r="1678" spans="1:5" x14ac:dyDescent="0.2">
      <c r="A1678" s="23" t="s">
        <v>1705</v>
      </c>
      <c r="B1678" s="26">
        <v>38639.94</v>
      </c>
      <c r="C1678" s="26">
        <v>2019711464</v>
      </c>
      <c r="D1678" s="22"/>
      <c r="E1678" s="22"/>
    </row>
    <row r="1679" spans="1:5" x14ac:dyDescent="0.2">
      <c r="A1679" s="23" t="s">
        <v>1706</v>
      </c>
      <c r="B1679" s="26">
        <v>38239</v>
      </c>
      <c r="C1679" s="26">
        <v>2000395212</v>
      </c>
      <c r="D1679" s="22"/>
      <c r="E1679" s="22"/>
    </row>
    <row r="1680" spans="1:5" x14ac:dyDescent="0.2">
      <c r="A1680" s="23" t="s">
        <v>1707</v>
      </c>
      <c r="B1680" s="26">
        <v>38271.49</v>
      </c>
      <c r="C1680" s="26">
        <v>2002362935</v>
      </c>
      <c r="D1680" s="22"/>
      <c r="E1680" s="22"/>
    </row>
    <row r="1681" spans="1:5" x14ac:dyDescent="0.2">
      <c r="A1681" s="23" t="s">
        <v>1708</v>
      </c>
      <c r="B1681" s="26">
        <v>37739.440000000002</v>
      </c>
      <c r="C1681" s="26">
        <v>1974618741</v>
      </c>
      <c r="D1681" s="22"/>
      <c r="E1681" s="22"/>
    </row>
    <row r="1682" spans="1:5" x14ac:dyDescent="0.2">
      <c r="A1682" s="23" t="s">
        <v>1709</v>
      </c>
      <c r="B1682" s="26">
        <v>37557.33</v>
      </c>
      <c r="C1682" s="26">
        <v>1966564348</v>
      </c>
      <c r="D1682" s="22"/>
      <c r="E1682" s="22"/>
    </row>
    <row r="1683" spans="1:5" x14ac:dyDescent="0.2">
      <c r="A1683" s="23" t="s">
        <v>1710</v>
      </c>
      <c r="B1683" s="26">
        <v>37677.56</v>
      </c>
      <c r="C1683" s="26">
        <v>1972804905</v>
      </c>
      <c r="D1683" s="22"/>
      <c r="E1683" s="22"/>
    </row>
    <row r="1684" spans="1:5" x14ac:dyDescent="0.2">
      <c r="A1684" s="23" t="s">
        <v>1711</v>
      </c>
      <c r="B1684" s="26">
        <v>38430.25</v>
      </c>
      <c r="C1684" s="26">
        <v>2012740948</v>
      </c>
      <c r="D1684" s="22"/>
      <c r="E1684" s="22"/>
    </row>
    <row r="1685" spans="1:5" x14ac:dyDescent="0.2">
      <c r="A1685" s="23" t="s">
        <v>1712</v>
      </c>
      <c r="B1685" s="26">
        <v>38703.49</v>
      </c>
      <c r="C1685" s="26">
        <v>2029544903</v>
      </c>
      <c r="D1685" s="22"/>
      <c r="E1685" s="22"/>
    </row>
    <row r="1686" spans="1:5" x14ac:dyDescent="0.2">
      <c r="A1686" s="23" t="s">
        <v>1713</v>
      </c>
      <c r="B1686" s="26">
        <v>39312.68</v>
      </c>
      <c r="C1686" s="26">
        <v>2064795961</v>
      </c>
      <c r="D1686" s="22"/>
      <c r="E1686" s="22"/>
    </row>
    <row r="1687" spans="1:5" x14ac:dyDescent="0.2">
      <c r="A1687" s="23" t="s">
        <v>1714</v>
      </c>
      <c r="B1687" s="26">
        <v>39254.06</v>
      </c>
      <c r="C1687" s="26">
        <v>2062868184</v>
      </c>
      <c r="D1687" s="22"/>
      <c r="E1687" s="22"/>
    </row>
    <row r="1688" spans="1:5" x14ac:dyDescent="0.2">
      <c r="A1688" s="23" t="s">
        <v>1715</v>
      </c>
      <c r="B1688" s="26">
        <v>39692.379999999997</v>
      </c>
      <c r="C1688" s="26">
        <v>2086996863</v>
      </c>
      <c r="D1688" s="22"/>
      <c r="E1688" s="22"/>
    </row>
    <row r="1689" spans="1:5" x14ac:dyDescent="0.2">
      <c r="A1689" s="23" t="s">
        <v>1716</v>
      </c>
      <c r="B1689" s="26">
        <v>39946.050000000003</v>
      </c>
      <c r="C1689" s="26">
        <v>2100108235</v>
      </c>
      <c r="D1689" s="22"/>
      <c r="E1689" s="22"/>
    </row>
    <row r="1690" spans="1:5" x14ac:dyDescent="0.2">
      <c r="A1690" s="23" t="s">
        <v>1717</v>
      </c>
      <c r="B1690" s="26">
        <v>40104.32</v>
      </c>
      <c r="C1690" s="26">
        <v>2108739955</v>
      </c>
      <c r="D1690" s="22"/>
      <c r="E1690" s="22"/>
    </row>
    <row r="1691" spans="1:5" x14ac:dyDescent="0.2">
      <c r="A1691" s="23" t="s">
        <v>1718</v>
      </c>
      <c r="B1691" s="26">
        <v>40346.51</v>
      </c>
      <c r="C1691" s="26">
        <v>2122315693</v>
      </c>
      <c r="D1691" s="22"/>
      <c r="E1691" s="22"/>
    </row>
    <row r="1692" spans="1:5" x14ac:dyDescent="0.2">
      <c r="A1692" s="23" t="s">
        <v>1719</v>
      </c>
      <c r="B1692" s="26">
        <v>39642.839999999997</v>
      </c>
      <c r="C1692" s="26">
        <v>2085570741</v>
      </c>
      <c r="D1692" s="22"/>
      <c r="E1692" s="22"/>
    </row>
    <row r="1693" spans="1:5" x14ac:dyDescent="0.2">
      <c r="A1693" s="23" t="s">
        <v>1720</v>
      </c>
      <c r="B1693" s="26">
        <v>39720.449999999997</v>
      </c>
      <c r="C1693" s="26">
        <v>2089686397</v>
      </c>
      <c r="D1693" s="22"/>
      <c r="E1693" s="22"/>
    </row>
    <row r="1694" spans="1:5" x14ac:dyDescent="0.2">
      <c r="A1694" s="23" t="s">
        <v>1721</v>
      </c>
      <c r="B1694" s="26">
        <v>39777.86</v>
      </c>
      <c r="C1694" s="26">
        <v>2092004714</v>
      </c>
      <c r="D1694" s="22"/>
      <c r="E1694" s="22"/>
    </row>
    <row r="1695" spans="1:5" x14ac:dyDescent="0.2">
      <c r="A1695" s="23" t="s">
        <v>1722</v>
      </c>
      <c r="B1695" s="26">
        <v>39484.21</v>
      </c>
      <c r="C1695" s="26">
        <v>2077201539</v>
      </c>
      <c r="D1695" s="22"/>
      <c r="E1695" s="22"/>
    </row>
    <row r="1696" spans="1:5" x14ac:dyDescent="0.2">
      <c r="A1696" s="23" t="s">
        <v>1723</v>
      </c>
      <c r="B1696" s="26">
        <v>39153.64</v>
      </c>
      <c r="C1696" s="26">
        <v>2058854295</v>
      </c>
      <c r="D1696" s="22"/>
      <c r="E1696" s="22"/>
    </row>
    <row r="1697" spans="1:5" x14ac:dyDescent="0.2">
      <c r="A1697" s="23" t="s">
        <v>1724</v>
      </c>
      <c r="B1697" s="26">
        <v>38968.410000000003</v>
      </c>
      <c r="C1697" s="26">
        <v>2049166030</v>
      </c>
      <c r="D1697" s="22"/>
      <c r="E1697" s="22"/>
    </row>
    <row r="1698" spans="1:5" x14ac:dyDescent="0.2">
      <c r="A1698" s="23" t="s">
        <v>1725</v>
      </c>
      <c r="B1698" s="26">
        <v>38828.69</v>
      </c>
      <c r="C1698" s="26">
        <v>2043220590</v>
      </c>
      <c r="D1698" s="22"/>
      <c r="E1698" s="22"/>
    </row>
    <row r="1699" spans="1:5" x14ac:dyDescent="0.2">
      <c r="A1699" s="23" t="s">
        <v>1726</v>
      </c>
      <c r="B1699" s="26">
        <v>38730.639999999999</v>
      </c>
      <c r="C1699" s="26">
        <v>2038420542</v>
      </c>
      <c r="D1699" s="22"/>
      <c r="E1699" s="22"/>
    </row>
    <row r="1700" spans="1:5" x14ac:dyDescent="0.2">
      <c r="A1700" s="23" t="s">
        <v>1727</v>
      </c>
      <c r="B1700" s="26">
        <v>38567.440000000002</v>
      </c>
      <c r="C1700" s="26">
        <v>2031133460</v>
      </c>
      <c r="D1700" s="22"/>
      <c r="E1700" s="22"/>
    </row>
    <row r="1701" spans="1:5" x14ac:dyDescent="0.2">
      <c r="A1701" s="23" t="s">
        <v>1728</v>
      </c>
      <c r="B1701" s="26">
        <v>39343.01</v>
      </c>
      <c r="C1701" s="26">
        <v>2071856748</v>
      </c>
      <c r="D1701" s="22"/>
      <c r="E1701" s="22"/>
    </row>
    <row r="1702" spans="1:5" x14ac:dyDescent="0.2">
      <c r="A1702" s="23" t="s">
        <v>1729</v>
      </c>
      <c r="B1702" s="26">
        <v>39362.019999999997</v>
      </c>
      <c r="C1702" s="26">
        <v>2091438368</v>
      </c>
      <c r="D1702" s="22"/>
      <c r="E1702" s="22"/>
    </row>
    <row r="1703" spans="1:5" x14ac:dyDescent="0.2">
      <c r="A1703" s="23" t="s">
        <v>1730</v>
      </c>
      <c r="B1703" s="26">
        <v>38907.49</v>
      </c>
      <c r="C1703" s="26">
        <v>2053315451</v>
      </c>
      <c r="D1703" s="22"/>
      <c r="E1703" s="22"/>
    </row>
    <row r="1704" spans="1:5" x14ac:dyDescent="0.2">
      <c r="A1704" s="23" t="s">
        <v>1731</v>
      </c>
      <c r="B1704" s="26">
        <v>38505.86</v>
      </c>
      <c r="C1704" s="26">
        <v>2032493329</v>
      </c>
      <c r="D1704" s="22"/>
      <c r="E1704" s="22"/>
    </row>
    <row r="1705" spans="1:5" x14ac:dyDescent="0.2">
      <c r="A1705" s="23" t="s">
        <v>1732</v>
      </c>
      <c r="B1705" s="26">
        <v>38764.25</v>
      </c>
      <c r="C1705" s="26">
        <v>2046720232</v>
      </c>
      <c r="D1705" s="22"/>
      <c r="E1705" s="22"/>
    </row>
    <row r="1706" spans="1:5" x14ac:dyDescent="0.2">
      <c r="A1706" s="23" t="s">
        <v>1733</v>
      </c>
      <c r="B1706" s="26">
        <v>38548.76</v>
      </c>
      <c r="C1706" s="26">
        <v>2035807753</v>
      </c>
      <c r="D1706" s="22"/>
      <c r="E1706" s="22"/>
    </row>
    <row r="1707" spans="1:5" x14ac:dyDescent="0.2">
      <c r="A1707" s="23" t="s">
        <v>1734</v>
      </c>
      <c r="B1707" s="26">
        <v>38136.81</v>
      </c>
      <c r="C1707" s="26">
        <v>2018872716</v>
      </c>
      <c r="D1707" s="22"/>
      <c r="E1707" s="22"/>
    </row>
    <row r="1708" spans="1:5" x14ac:dyDescent="0.2">
      <c r="A1708" s="23" t="s">
        <v>1735</v>
      </c>
      <c r="B1708" s="26">
        <v>37281.360000000001</v>
      </c>
      <c r="C1708" s="26">
        <v>1975482234</v>
      </c>
      <c r="D1708" s="22"/>
      <c r="E1708" s="22"/>
    </row>
    <row r="1709" spans="1:5" x14ac:dyDescent="0.2">
      <c r="A1709" s="23" t="s">
        <v>1736</v>
      </c>
      <c r="B1709" s="26">
        <v>36735.96</v>
      </c>
      <c r="C1709" s="26">
        <v>1947823071</v>
      </c>
      <c r="D1709" s="22"/>
      <c r="E1709" s="22"/>
    </row>
    <row r="1710" spans="1:5" x14ac:dyDescent="0.2">
      <c r="A1710" s="23" t="s">
        <v>1737</v>
      </c>
      <c r="B1710" s="26">
        <v>37690.300000000003</v>
      </c>
      <c r="C1710" s="26">
        <v>1998275953</v>
      </c>
      <c r="D1710" s="22"/>
      <c r="E1710" s="22"/>
    </row>
    <row r="1711" spans="1:5" x14ac:dyDescent="0.2">
      <c r="A1711" s="23" t="s">
        <v>1738</v>
      </c>
      <c r="B1711" s="26">
        <v>37472.82</v>
      </c>
      <c r="C1711" s="26">
        <v>1986156455</v>
      </c>
      <c r="D1711" s="22"/>
      <c r="E1711" s="22"/>
    </row>
    <row r="1712" spans="1:5" x14ac:dyDescent="0.2">
      <c r="A1712" s="23" t="s">
        <v>1739</v>
      </c>
      <c r="B1712" s="26">
        <v>38311.1</v>
      </c>
      <c r="C1712" s="26">
        <v>2033840629</v>
      </c>
      <c r="D1712" s="22"/>
      <c r="E1712" s="22"/>
    </row>
    <row r="1713" spans="1:5" x14ac:dyDescent="0.2">
      <c r="A1713" s="23" t="s">
        <v>1740</v>
      </c>
      <c r="B1713" s="26">
        <v>39011.17</v>
      </c>
      <c r="C1713" s="26">
        <v>2069873206</v>
      </c>
      <c r="D1713" s="22"/>
      <c r="E1713" s="22"/>
    </row>
    <row r="1714" spans="1:5" x14ac:dyDescent="0.2">
      <c r="A1714" s="23" t="s">
        <v>1741</v>
      </c>
      <c r="B1714" s="26">
        <v>39773.57</v>
      </c>
      <c r="C1714" s="26">
        <v>2111386896</v>
      </c>
      <c r="D1714" s="22"/>
      <c r="E1714" s="22"/>
    </row>
    <row r="1715" spans="1:5" x14ac:dyDescent="0.2">
      <c r="A1715" s="23" t="s">
        <v>1742</v>
      </c>
      <c r="B1715" s="26">
        <v>39510.68</v>
      </c>
      <c r="C1715" s="26">
        <v>2097566180</v>
      </c>
      <c r="D1715" s="22"/>
      <c r="E1715" s="22"/>
    </row>
    <row r="1716" spans="1:5" x14ac:dyDescent="0.2">
      <c r="A1716" s="23" t="s">
        <v>1743</v>
      </c>
      <c r="B1716" s="26">
        <v>39933.94</v>
      </c>
      <c r="C1716" s="26">
        <v>2120410774</v>
      </c>
      <c r="D1716" s="22"/>
      <c r="E1716" s="22"/>
    </row>
    <row r="1717" spans="1:5" x14ac:dyDescent="0.2">
      <c r="A1717" s="23" t="s">
        <v>1744</v>
      </c>
      <c r="B1717" s="26">
        <v>40458.42</v>
      </c>
      <c r="C1717" s="26">
        <v>2147641448</v>
      </c>
      <c r="D1717" s="22"/>
      <c r="E1717" s="22"/>
    </row>
    <row r="1718" spans="1:5" x14ac:dyDescent="0.2">
      <c r="A1718" s="23" t="s">
        <v>1745</v>
      </c>
      <c r="B1718" s="26">
        <v>40122.82</v>
      </c>
      <c r="C1718" s="26">
        <v>2139549475</v>
      </c>
      <c r="D1718" s="22"/>
      <c r="E1718" s="22"/>
    </row>
    <row r="1719" spans="1:5" x14ac:dyDescent="0.2">
      <c r="A1719" s="23" t="s">
        <v>1746</v>
      </c>
      <c r="B1719" s="26">
        <v>39475.4</v>
      </c>
      <c r="C1719" s="26">
        <v>2107065305</v>
      </c>
      <c r="D1719" s="22"/>
      <c r="E1719" s="22"/>
    </row>
    <row r="1720" spans="1:5" x14ac:dyDescent="0.2">
      <c r="A1720" s="23" t="s">
        <v>1747</v>
      </c>
      <c r="B1720" s="26">
        <v>39416.519999999997</v>
      </c>
      <c r="C1720" s="26">
        <v>2104235894</v>
      </c>
      <c r="D1720" s="22"/>
      <c r="E1720" s="22"/>
    </row>
    <row r="1721" spans="1:5" x14ac:dyDescent="0.2">
      <c r="A1721" s="23" t="s">
        <v>1748</v>
      </c>
      <c r="B1721" s="26">
        <v>40533.57</v>
      </c>
      <c r="C1721" s="26">
        <v>2161662011</v>
      </c>
      <c r="D1721" s="22"/>
      <c r="E1721" s="22"/>
    </row>
    <row r="1722" spans="1:5" x14ac:dyDescent="0.2">
      <c r="A1722" s="23" t="s">
        <v>1749</v>
      </c>
      <c r="B1722" s="26">
        <v>40712.79</v>
      </c>
      <c r="C1722" s="26">
        <v>2175139865</v>
      </c>
      <c r="D1722" s="22"/>
      <c r="E1722" s="22"/>
    </row>
    <row r="1723" spans="1:5" x14ac:dyDescent="0.2">
      <c r="A1723" s="23" t="s">
        <v>1750</v>
      </c>
      <c r="B1723" s="26">
        <v>41363.74</v>
      </c>
      <c r="C1723" s="26">
        <v>2210710907</v>
      </c>
      <c r="D1723" s="22"/>
      <c r="E1723" s="22"/>
    </row>
    <row r="1724" spans="1:5" x14ac:dyDescent="0.2">
      <c r="A1724" s="23" t="s">
        <v>1751</v>
      </c>
      <c r="B1724" s="26">
        <v>41852.99</v>
      </c>
      <c r="C1724" s="26">
        <v>2239412961</v>
      </c>
      <c r="D1724" s="22"/>
      <c r="E1724" s="22"/>
    </row>
    <row r="1725" spans="1:5" x14ac:dyDescent="0.2">
      <c r="A1725" s="23" t="s">
        <v>1752</v>
      </c>
      <c r="B1725" s="26">
        <v>41846.370000000003</v>
      </c>
      <c r="C1725" s="26">
        <v>2239491631</v>
      </c>
      <c r="D1725" s="22"/>
      <c r="E1725" s="22"/>
    </row>
    <row r="1726" spans="1:5" x14ac:dyDescent="0.2">
      <c r="A1726" s="23" t="s">
        <v>1753</v>
      </c>
      <c r="B1726" s="26">
        <v>41659.769999999997</v>
      </c>
      <c r="C1726" s="26">
        <v>2231136089</v>
      </c>
      <c r="D1726" s="22"/>
      <c r="E1726" s="22"/>
    </row>
    <row r="1727" spans="1:5" x14ac:dyDescent="0.2">
      <c r="A1727" s="23" t="s">
        <v>1754</v>
      </c>
      <c r="B1727" s="26">
        <v>42241.61</v>
      </c>
      <c r="C1727" s="26">
        <v>2262549154</v>
      </c>
      <c r="D1727" s="22"/>
      <c r="E1727" s="22"/>
    </row>
    <row r="1728" spans="1:5" x14ac:dyDescent="0.2">
      <c r="A1728" s="23" t="s">
        <v>1755</v>
      </c>
      <c r="B1728" s="26">
        <v>42608.14</v>
      </c>
      <c r="C1728" s="26">
        <v>2281021902</v>
      </c>
      <c r="D1728" s="22"/>
      <c r="E1728" s="22"/>
    </row>
    <row r="1729" spans="1:5" x14ac:dyDescent="0.2">
      <c r="A1729" s="23" t="s">
        <v>1756</v>
      </c>
      <c r="B1729" s="26">
        <v>42187.09</v>
      </c>
      <c r="C1729" s="26">
        <v>2259738671</v>
      </c>
      <c r="D1729" s="22"/>
      <c r="E1729" s="22"/>
    </row>
    <row r="1730" spans="1:5" x14ac:dyDescent="0.2">
      <c r="A1730" s="23" t="s">
        <v>1757</v>
      </c>
      <c r="B1730" s="26">
        <v>42149.77</v>
      </c>
      <c r="C1730" s="26">
        <v>2258558879</v>
      </c>
      <c r="D1730" s="22"/>
      <c r="E1730" s="22"/>
    </row>
    <row r="1731" spans="1:5" x14ac:dyDescent="0.2">
      <c r="A1731" s="23" t="s">
        <v>1758</v>
      </c>
      <c r="B1731" s="26">
        <v>42506.239999999998</v>
      </c>
      <c r="C1731" s="26">
        <v>2277479586</v>
      </c>
      <c r="D1731" s="22"/>
      <c r="E1731" s="22"/>
    </row>
    <row r="1732" spans="1:5" x14ac:dyDescent="0.2">
      <c r="A1732" s="23" t="s">
        <v>1759</v>
      </c>
      <c r="B1732" s="26">
        <v>42494.34</v>
      </c>
      <c r="C1732" s="26">
        <v>2277703462</v>
      </c>
      <c r="D1732" s="22"/>
      <c r="E1732" s="22"/>
    </row>
    <row r="1733" spans="1:5" x14ac:dyDescent="0.2">
      <c r="A1733" s="23" t="s">
        <v>1760</v>
      </c>
      <c r="B1733" s="26">
        <v>42098.89</v>
      </c>
      <c r="C1733" s="26">
        <v>2256598144</v>
      </c>
      <c r="D1733" s="22"/>
      <c r="E1733" s="22"/>
    </row>
    <row r="1734" spans="1:5" x14ac:dyDescent="0.2">
      <c r="A1734" s="23" t="s">
        <v>1761</v>
      </c>
      <c r="B1734" s="26">
        <v>43059.64</v>
      </c>
      <c r="C1734" s="26">
        <v>2315235797</v>
      </c>
      <c r="D1734" s="22"/>
      <c r="E1734" s="22"/>
    </row>
    <row r="1735" spans="1:5" x14ac:dyDescent="0.2">
      <c r="A1735" s="23" t="s">
        <v>1762</v>
      </c>
      <c r="B1735" s="26">
        <v>43351.16</v>
      </c>
      <c r="C1735" s="26">
        <v>2332578942</v>
      </c>
      <c r="D1735" s="22"/>
      <c r="E1735" s="22"/>
    </row>
    <row r="1736" spans="1:5" x14ac:dyDescent="0.2">
      <c r="A1736" s="23" t="s">
        <v>1763</v>
      </c>
      <c r="B1736" s="26">
        <v>43176.27</v>
      </c>
      <c r="C1736" s="26">
        <v>2323115991</v>
      </c>
      <c r="D1736" s="22"/>
      <c r="E1736" s="22"/>
    </row>
    <row r="1737" spans="1:5" x14ac:dyDescent="0.2">
      <c r="A1737" s="23" t="s">
        <v>1764</v>
      </c>
      <c r="B1737" s="26">
        <v>42768.480000000003</v>
      </c>
      <c r="C1737" s="26">
        <v>2303939490</v>
      </c>
      <c r="D1737" s="22"/>
      <c r="E1737" s="22"/>
    </row>
    <row r="1738" spans="1:5" x14ac:dyDescent="0.2">
      <c r="A1738" s="23" t="s">
        <v>1765</v>
      </c>
      <c r="B1738" s="26">
        <v>42814.8</v>
      </c>
      <c r="C1738" s="26">
        <v>2308637060</v>
      </c>
      <c r="D1738" s="22"/>
      <c r="E1738" s="22"/>
    </row>
    <row r="1739" spans="1:5" x14ac:dyDescent="0.2">
      <c r="A1739" s="23" t="s">
        <v>1766</v>
      </c>
      <c r="B1739" s="26">
        <v>42722.92</v>
      </c>
      <c r="C1739" s="26">
        <v>2305074519</v>
      </c>
      <c r="D1739" s="22"/>
      <c r="E1739" s="22"/>
    </row>
    <row r="1740" spans="1:5" x14ac:dyDescent="0.2">
      <c r="A1740" s="23" t="s">
        <v>1767</v>
      </c>
      <c r="B1740" s="26">
        <v>42279.37</v>
      </c>
      <c r="C1740" s="26">
        <v>2282217283</v>
      </c>
      <c r="D1740" s="22"/>
      <c r="E1740" s="22"/>
    </row>
    <row r="1741" spans="1:5" x14ac:dyDescent="0.2">
      <c r="A1741" s="23" t="s">
        <v>1768</v>
      </c>
      <c r="B1741" s="26">
        <v>42535.57</v>
      </c>
      <c r="C1741" s="26">
        <v>2296908624</v>
      </c>
      <c r="D1741" s="22"/>
      <c r="E1741" s="22"/>
    </row>
    <row r="1742" spans="1:5" x14ac:dyDescent="0.2">
      <c r="A1742" s="23" t="s">
        <v>1769</v>
      </c>
      <c r="B1742" s="26">
        <v>42823.66</v>
      </c>
      <c r="C1742" s="26">
        <v>2311788508</v>
      </c>
      <c r="D1742" s="22"/>
      <c r="E1742" s="22"/>
    </row>
    <row r="1743" spans="1:5" x14ac:dyDescent="0.2">
      <c r="A1743" s="23" t="s">
        <v>1770</v>
      </c>
      <c r="B1743" s="26">
        <v>42602.46</v>
      </c>
      <c r="C1743" s="26">
        <v>2302088249</v>
      </c>
      <c r="D1743" s="22"/>
      <c r="E1743" s="22"/>
    </row>
    <row r="1744" spans="1:5" x14ac:dyDescent="0.2">
      <c r="A1744" s="23" t="s">
        <v>1771</v>
      </c>
      <c r="B1744" s="26">
        <v>42393.74</v>
      </c>
      <c r="C1744" s="26">
        <v>2291436467</v>
      </c>
      <c r="D1744" s="22"/>
      <c r="E1744" s="22"/>
    </row>
    <row r="1745" spans="1:5" x14ac:dyDescent="0.2">
      <c r="A1745" s="23" t="s">
        <v>1772</v>
      </c>
      <c r="B1745" s="26">
        <v>42238.48</v>
      </c>
      <c r="C1745" s="26">
        <v>2283984073</v>
      </c>
      <c r="D1745" s="22"/>
      <c r="E1745" s="22"/>
    </row>
    <row r="1746" spans="1:5" x14ac:dyDescent="0.2">
      <c r="A1746" s="23" t="s">
        <v>1773</v>
      </c>
      <c r="B1746" s="26">
        <v>41738.400000000001</v>
      </c>
      <c r="C1746" s="26">
        <v>2257128875</v>
      </c>
      <c r="D1746" s="22"/>
      <c r="E1746" s="22"/>
    </row>
    <row r="1747" spans="1:5" x14ac:dyDescent="0.2">
      <c r="A1747" s="23" t="s">
        <v>1774</v>
      </c>
      <c r="B1747" s="26">
        <v>41480.699999999997</v>
      </c>
      <c r="C1747" s="26">
        <v>2246126684</v>
      </c>
      <c r="D1747" s="22"/>
      <c r="E1747" s="22"/>
    </row>
    <row r="1748" spans="1:5" x14ac:dyDescent="0.2">
      <c r="A1748" s="23" t="s">
        <v>1775</v>
      </c>
      <c r="B1748" s="26">
        <v>41200.29</v>
      </c>
      <c r="C1748" s="26">
        <v>2247600856</v>
      </c>
      <c r="D1748" s="22"/>
      <c r="E1748" s="22"/>
    </row>
    <row r="1749" spans="1:5" x14ac:dyDescent="0.2">
      <c r="A1749" s="23" t="s">
        <v>1776</v>
      </c>
      <c r="B1749" s="26">
        <v>40808.410000000003</v>
      </c>
      <c r="C1749" s="26">
        <v>2227780692</v>
      </c>
      <c r="D1749" s="22"/>
      <c r="E1749" s="22"/>
    </row>
    <row r="1750" spans="1:5" x14ac:dyDescent="0.2">
      <c r="A1750" s="23" t="s">
        <v>1777</v>
      </c>
      <c r="B1750" s="26">
        <v>40726.949999999997</v>
      </c>
      <c r="C1750" s="26">
        <v>2224447552</v>
      </c>
      <c r="D1750" s="22"/>
      <c r="E1750" s="22"/>
    </row>
    <row r="1751" spans="1:5" x14ac:dyDescent="0.2">
      <c r="A1751" s="23" t="s">
        <v>1778</v>
      </c>
      <c r="B1751" s="26">
        <v>40776.300000000003</v>
      </c>
      <c r="C1751" s="26">
        <v>2226804838</v>
      </c>
      <c r="D1751" s="22"/>
      <c r="E1751" s="22"/>
    </row>
    <row r="1752" spans="1:5" x14ac:dyDescent="0.2">
      <c r="A1752" s="23" t="s">
        <v>1779</v>
      </c>
      <c r="B1752" s="26">
        <v>40947.39</v>
      </c>
      <c r="C1752" s="26">
        <v>2236880992</v>
      </c>
      <c r="D1752" s="22"/>
      <c r="E1752" s="22"/>
    </row>
    <row r="1753" spans="1:5" x14ac:dyDescent="0.2">
      <c r="A1753" s="23" t="s">
        <v>1780</v>
      </c>
      <c r="B1753" s="26">
        <v>40891.1</v>
      </c>
      <c r="C1753" s="26">
        <v>2235488538</v>
      </c>
      <c r="D1753" s="22"/>
      <c r="E1753" s="22"/>
    </row>
    <row r="1754" spans="1:5" x14ac:dyDescent="0.2">
      <c r="A1754" s="23" t="s">
        <v>1781</v>
      </c>
      <c r="B1754" s="26">
        <v>41202.74</v>
      </c>
      <c r="C1754" s="26">
        <v>2253008066</v>
      </c>
      <c r="D1754" s="22"/>
      <c r="E1754" s="22"/>
    </row>
    <row r="1755" spans="1:5" x14ac:dyDescent="0.2">
      <c r="A1755" s="23" t="s">
        <v>1782</v>
      </c>
      <c r="B1755" s="26">
        <v>41239.81</v>
      </c>
      <c r="C1755" s="26">
        <v>2258586073</v>
      </c>
      <c r="D1755" s="22"/>
      <c r="E1755" s="22"/>
    </row>
    <row r="1756" spans="1:5" x14ac:dyDescent="0.2">
      <c r="A1756" s="23" t="s">
        <v>1783</v>
      </c>
      <c r="B1756" s="26">
        <v>41136.129999999997</v>
      </c>
      <c r="C1756" s="26">
        <v>2254104061</v>
      </c>
      <c r="D1756" s="22"/>
      <c r="E1756" s="22"/>
    </row>
    <row r="1757" spans="1:5" x14ac:dyDescent="0.2">
      <c r="A1757" s="23" t="s">
        <v>1784</v>
      </c>
      <c r="B1757" s="26">
        <v>40708.379999999997</v>
      </c>
      <c r="C1757" s="26">
        <v>2234538329</v>
      </c>
      <c r="D1757" s="22"/>
      <c r="E1757" s="22"/>
    </row>
    <row r="1758" spans="1:5" x14ac:dyDescent="0.2">
      <c r="A1758" s="23" t="s">
        <v>1785</v>
      </c>
      <c r="B1758" s="26">
        <v>40626.04</v>
      </c>
      <c r="C1758" s="26">
        <v>2239435619</v>
      </c>
      <c r="D1758" s="22"/>
      <c r="E1758" s="22"/>
    </row>
    <row r="1759" spans="1:5" x14ac:dyDescent="0.2">
      <c r="A1759" s="23" t="s">
        <v>1786</v>
      </c>
      <c r="B1759" s="26">
        <v>40631.360000000001</v>
      </c>
      <c r="C1759" s="26">
        <v>2240956884</v>
      </c>
      <c r="D1759" s="22"/>
      <c r="E1759" s="22"/>
    </row>
    <row r="1760" spans="1:5" x14ac:dyDescent="0.2">
      <c r="A1760" s="23" t="s">
        <v>1787</v>
      </c>
      <c r="B1760" s="26">
        <v>40318.79</v>
      </c>
      <c r="C1760" s="26">
        <v>2225162325</v>
      </c>
      <c r="D1760" s="22"/>
      <c r="E1760" s="22"/>
    </row>
    <row r="1761" spans="1:5" x14ac:dyDescent="0.2">
      <c r="A1761" s="23" t="s">
        <v>1788</v>
      </c>
      <c r="B1761" s="26">
        <v>40397.96</v>
      </c>
      <c r="C1761" s="26">
        <v>2248421246</v>
      </c>
      <c r="D1761" s="22"/>
      <c r="E1761" s="22"/>
    </row>
    <row r="1762" spans="1:5" x14ac:dyDescent="0.2">
      <c r="A1762" s="23" t="s">
        <v>1789</v>
      </c>
      <c r="B1762" s="26">
        <v>40236.17</v>
      </c>
      <c r="C1762" s="26">
        <v>2240126516</v>
      </c>
      <c r="D1762" s="22"/>
      <c r="E1762" s="22"/>
    </row>
    <row r="1763" spans="1:5" x14ac:dyDescent="0.2">
      <c r="A1763" s="23" t="s">
        <v>1790</v>
      </c>
      <c r="B1763" s="26">
        <v>40167.54</v>
      </c>
      <c r="C1763" s="26">
        <v>2237359736</v>
      </c>
      <c r="D1763" s="22"/>
      <c r="E1763" s="22"/>
    </row>
    <row r="1764" spans="1:5" x14ac:dyDescent="0.2">
      <c r="A1764" s="23" t="s">
        <v>1791</v>
      </c>
      <c r="B1764" s="26">
        <v>39761.78</v>
      </c>
      <c r="C1764" s="26">
        <v>2209975597</v>
      </c>
      <c r="D1764" s="22"/>
      <c r="E1764" s="22"/>
    </row>
    <row r="1765" spans="1:5" x14ac:dyDescent="0.2">
      <c r="A1765" s="23" t="s">
        <v>1792</v>
      </c>
      <c r="B1765" s="26">
        <v>39434.230000000003</v>
      </c>
      <c r="C1765" s="26">
        <v>2194815199</v>
      </c>
      <c r="D1765" s="22"/>
      <c r="E1765" s="22"/>
    </row>
    <row r="1766" spans="1:5" x14ac:dyDescent="0.2">
      <c r="A1766" s="23" t="s">
        <v>1793</v>
      </c>
      <c r="B1766" s="26">
        <v>39352.769999999997</v>
      </c>
      <c r="C1766" s="26">
        <v>2191597887</v>
      </c>
      <c r="D1766" s="22"/>
      <c r="E1766" s="22"/>
    </row>
    <row r="1767" spans="1:5" x14ac:dyDescent="0.2">
      <c r="A1767" s="23" t="s">
        <v>1794</v>
      </c>
      <c r="B1767" s="26">
        <v>39072.1</v>
      </c>
      <c r="C1767" s="26">
        <v>2176297115</v>
      </c>
      <c r="D1767" s="22"/>
      <c r="E1767" s="22"/>
    </row>
    <row r="1768" spans="1:5" x14ac:dyDescent="0.2">
      <c r="A1768" s="23" t="s">
        <v>1795</v>
      </c>
      <c r="B1768" s="26">
        <v>38729.839999999997</v>
      </c>
      <c r="C1768" s="26">
        <v>2157403585</v>
      </c>
      <c r="D1768" s="22"/>
      <c r="E1768" s="22"/>
    </row>
    <row r="1769" spans="1:5" x14ac:dyDescent="0.2">
      <c r="A1769" s="23" t="s">
        <v>1796</v>
      </c>
      <c r="B1769" s="26">
        <v>38425.230000000003</v>
      </c>
      <c r="C1769" s="26">
        <v>2140561850</v>
      </c>
      <c r="D1769" s="22"/>
      <c r="E1769" s="22"/>
    </row>
    <row r="1770" spans="1:5" x14ac:dyDescent="0.2">
      <c r="A1770" s="23" t="s">
        <v>1797</v>
      </c>
      <c r="B1770" s="26">
        <v>38215</v>
      </c>
      <c r="C1770" s="26">
        <v>2130899974</v>
      </c>
      <c r="D1770" s="22"/>
      <c r="E1770" s="22"/>
    </row>
    <row r="1771" spans="1:5" x14ac:dyDescent="0.2">
      <c r="A1771" s="23" t="s">
        <v>1798</v>
      </c>
      <c r="B1771" s="26">
        <v>38514.550000000003</v>
      </c>
      <c r="C1771" s="26">
        <v>2147922012</v>
      </c>
      <c r="D1771" s="22"/>
      <c r="E1771" s="22"/>
    </row>
    <row r="1772" spans="1:5" x14ac:dyDescent="0.2">
      <c r="A1772" s="23" t="s">
        <v>1799</v>
      </c>
      <c r="B1772" s="26">
        <v>38447.519999999997</v>
      </c>
      <c r="C1772" s="26">
        <v>2143945116</v>
      </c>
      <c r="D1772" s="22"/>
      <c r="E1772" s="22"/>
    </row>
    <row r="1773" spans="1:5" x14ac:dyDescent="0.2">
      <c r="A1773" s="23" t="s">
        <v>1800</v>
      </c>
      <c r="B1773" s="26">
        <v>38489.61</v>
      </c>
      <c r="C1773" s="26">
        <v>2147263676</v>
      </c>
      <c r="D1773" s="22"/>
      <c r="E1773" s="22"/>
    </row>
    <row r="1774" spans="1:5" x14ac:dyDescent="0.2">
      <c r="A1774" s="23" t="s">
        <v>1801</v>
      </c>
      <c r="B1774" s="26">
        <v>38922.769999999997</v>
      </c>
      <c r="C1774" s="26">
        <v>2172164998</v>
      </c>
      <c r="D1774" s="22"/>
      <c r="E1774" s="22"/>
    </row>
    <row r="1775" spans="1:5" x14ac:dyDescent="0.2">
      <c r="A1775" s="23" t="s">
        <v>1802</v>
      </c>
      <c r="B1775" s="26">
        <v>38596.89</v>
      </c>
      <c r="C1775" s="26">
        <v>2154033923</v>
      </c>
      <c r="D1775" s="22"/>
      <c r="E1775" s="22"/>
    </row>
    <row r="1776" spans="1:5" x14ac:dyDescent="0.2">
      <c r="A1776" s="23" t="s">
        <v>1803</v>
      </c>
      <c r="B1776" s="26">
        <v>37972.81</v>
      </c>
      <c r="C1776" s="26">
        <v>2120180287</v>
      </c>
      <c r="D1776" s="22"/>
      <c r="E1776" s="22"/>
    </row>
    <row r="1777" spans="1:5" x14ac:dyDescent="0.2">
      <c r="A1777" s="23" t="s">
        <v>1804</v>
      </c>
      <c r="B1777" s="26">
        <v>38081.29</v>
      </c>
      <c r="C1777" s="26">
        <v>2127028757</v>
      </c>
      <c r="D1777" s="22"/>
      <c r="E1777" s="22"/>
    </row>
    <row r="1778" spans="1:5" x14ac:dyDescent="0.2">
      <c r="A1778" s="23" t="s">
        <v>1805</v>
      </c>
      <c r="B1778" s="26">
        <v>38397.550000000003</v>
      </c>
      <c r="C1778" s="26">
        <v>2143999510</v>
      </c>
      <c r="D1778" s="22"/>
      <c r="E1778" s="22"/>
    </row>
    <row r="1779" spans="1:5" x14ac:dyDescent="0.2">
      <c r="A1779" s="23" t="s">
        <v>1806</v>
      </c>
      <c r="B1779" s="26">
        <v>38466.46</v>
      </c>
      <c r="C1779" s="26">
        <v>2148576277</v>
      </c>
      <c r="D1779" s="22"/>
      <c r="E1779" s="22"/>
    </row>
    <row r="1780" spans="1:5" x14ac:dyDescent="0.2">
      <c r="A1780" s="23" t="s">
        <v>1807</v>
      </c>
      <c r="B1780" s="26">
        <v>38271.86</v>
      </c>
      <c r="C1780" s="26">
        <v>2141180648</v>
      </c>
      <c r="D1780" s="22"/>
      <c r="E1780" s="22"/>
    </row>
    <row r="1781" spans="1:5" x14ac:dyDescent="0.2">
      <c r="A1781" s="23" t="s">
        <v>1808</v>
      </c>
      <c r="B1781" s="26">
        <v>38514.33</v>
      </c>
      <c r="C1781" s="26">
        <v>2155658804</v>
      </c>
      <c r="D1781" s="22"/>
      <c r="E1781" s="22"/>
    </row>
    <row r="1782" spans="1:5" x14ac:dyDescent="0.2">
      <c r="A1782" s="23" t="s">
        <v>1809</v>
      </c>
      <c r="B1782" s="26">
        <v>38740.65</v>
      </c>
      <c r="C1782" s="26">
        <v>2173498479</v>
      </c>
      <c r="D1782" s="22"/>
      <c r="E1782" s="22"/>
    </row>
    <row r="1783" spans="1:5" x14ac:dyDescent="0.2">
      <c r="A1783" s="23" t="s">
        <v>1810</v>
      </c>
      <c r="B1783" s="26">
        <v>39800.11</v>
      </c>
      <c r="C1783" s="26">
        <v>2234410543</v>
      </c>
      <c r="D1783" s="22"/>
      <c r="E1783" s="22"/>
    </row>
    <row r="1784" spans="1:5" x14ac:dyDescent="0.2">
      <c r="A1784" s="23" t="s">
        <v>1811</v>
      </c>
      <c r="B1784" s="26">
        <v>40373.43</v>
      </c>
      <c r="C1784" s="26">
        <v>2267249279</v>
      </c>
      <c r="D1784" s="22"/>
      <c r="E1784" s="22"/>
    </row>
    <row r="1785" spans="1:5" x14ac:dyDescent="0.2">
      <c r="A1785" s="23" t="s">
        <v>1812</v>
      </c>
      <c r="B1785" s="26">
        <v>39904.089999999997</v>
      </c>
      <c r="C1785" s="26">
        <v>2242138260</v>
      </c>
      <c r="D1785" s="22"/>
      <c r="E1785" s="22"/>
    </row>
    <row r="1786" spans="1:5" x14ac:dyDescent="0.2">
      <c r="A1786" s="23" t="s">
        <v>1813</v>
      </c>
      <c r="B1786" s="26">
        <v>39373.69</v>
      </c>
      <c r="C1786" s="26">
        <v>2195683917</v>
      </c>
      <c r="D1786" s="22"/>
      <c r="E1786" s="22"/>
    </row>
    <row r="1787" spans="1:5" x14ac:dyDescent="0.2">
      <c r="A1787" s="23" t="s">
        <v>1814</v>
      </c>
      <c r="B1787" s="26">
        <v>39242.800000000003</v>
      </c>
      <c r="C1787" s="26">
        <v>2191220355</v>
      </c>
      <c r="D1787" s="22"/>
      <c r="E1787" s="22"/>
    </row>
    <row r="1788" spans="1:5" x14ac:dyDescent="0.2">
      <c r="A1788" s="23" t="s">
        <v>1815</v>
      </c>
      <c r="B1788" s="26">
        <v>39301.949999999997</v>
      </c>
      <c r="C1788" s="26">
        <v>2195428721</v>
      </c>
      <c r="D1788" s="22"/>
      <c r="E1788" s="22"/>
    </row>
    <row r="1789" spans="1:5" x14ac:dyDescent="0.2">
      <c r="A1789" s="23" t="s">
        <v>1816</v>
      </c>
      <c r="B1789" s="26">
        <v>38825.97</v>
      </c>
      <c r="C1789" s="26">
        <v>2168985242</v>
      </c>
      <c r="D1789" s="22"/>
      <c r="E1789" s="22"/>
    </row>
    <row r="1790" spans="1:5" x14ac:dyDescent="0.2">
      <c r="A1790" s="23" t="s">
        <v>1817</v>
      </c>
      <c r="B1790" s="26">
        <v>38797.42</v>
      </c>
      <c r="C1790" s="26">
        <v>2167505676</v>
      </c>
      <c r="D1790" s="22"/>
      <c r="E1790" s="22"/>
    </row>
    <row r="1791" spans="1:5" x14ac:dyDescent="0.2">
      <c r="A1791" s="23" t="s">
        <v>1818</v>
      </c>
      <c r="B1791" s="26">
        <v>39253.910000000003</v>
      </c>
      <c r="C1791" s="26">
        <v>2193756221</v>
      </c>
      <c r="D1791" s="22"/>
      <c r="E1791" s="22"/>
    </row>
    <row r="1792" spans="1:5" x14ac:dyDescent="0.2">
      <c r="A1792" s="23" t="s">
        <v>1819</v>
      </c>
      <c r="B1792" s="26">
        <v>39148.04</v>
      </c>
      <c r="C1792" s="26">
        <v>2187498460</v>
      </c>
      <c r="D1792" s="22"/>
      <c r="E1792" s="22"/>
    </row>
    <row r="1793" spans="1:5" x14ac:dyDescent="0.2">
      <c r="A1793" s="23" t="s">
        <v>1820</v>
      </c>
      <c r="B1793" s="26">
        <v>39863.79</v>
      </c>
      <c r="C1793" s="26">
        <v>2227097651</v>
      </c>
      <c r="D1793" s="22"/>
      <c r="E1793" s="22"/>
    </row>
    <row r="1794" spans="1:5" x14ac:dyDescent="0.2">
      <c r="A1794" s="23" t="s">
        <v>1821</v>
      </c>
      <c r="B1794" s="26">
        <v>40233.89</v>
      </c>
      <c r="C1794" s="26">
        <v>2256439171</v>
      </c>
      <c r="D1794" s="22"/>
      <c r="E1794" s="22"/>
    </row>
    <row r="1795" spans="1:5" x14ac:dyDescent="0.2">
      <c r="A1795" s="23" t="s">
        <v>1822</v>
      </c>
      <c r="B1795" s="26">
        <v>40150.769999999997</v>
      </c>
      <c r="C1795" s="26">
        <v>2253893095</v>
      </c>
      <c r="D1795" s="22"/>
      <c r="E1795" s="22"/>
    </row>
    <row r="1796" spans="1:5" x14ac:dyDescent="0.2">
      <c r="A1796" s="23" t="s">
        <v>1823</v>
      </c>
      <c r="B1796" s="26">
        <v>40193.300000000003</v>
      </c>
      <c r="C1796" s="26">
        <v>2257528575</v>
      </c>
      <c r="D1796" s="22"/>
      <c r="E1796" s="22"/>
    </row>
    <row r="1797" spans="1:5" x14ac:dyDescent="0.2">
      <c r="A1797" s="23" t="s">
        <v>1824</v>
      </c>
      <c r="B1797" s="26">
        <v>40017.870000000003</v>
      </c>
      <c r="C1797" s="26">
        <v>2246057657</v>
      </c>
      <c r="D1797" s="22"/>
      <c r="E1797" s="22"/>
    </row>
    <row r="1798" spans="1:5" x14ac:dyDescent="0.2">
      <c r="A1798" s="23" t="s">
        <v>1825</v>
      </c>
      <c r="B1798" s="26">
        <v>39765.599999999999</v>
      </c>
      <c r="C1798" s="26">
        <v>2233771807</v>
      </c>
      <c r="D1798" s="22"/>
      <c r="E1798" s="22"/>
    </row>
    <row r="1799" spans="1:5" x14ac:dyDescent="0.2">
      <c r="A1799" s="23" t="s">
        <v>1826</v>
      </c>
      <c r="B1799" s="26">
        <v>39462.769999999997</v>
      </c>
      <c r="C1799" s="26">
        <v>2217078610</v>
      </c>
      <c r="D1799" s="22"/>
      <c r="E1799" s="22"/>
    </row>
    <row r="1800" spans="1:5" x14ac:dyDescent="0.2">
      <c r="A1800" s="23" t="s">
        <v>1827</v>
      </c>
      <c r="B1800" s="26">
        <v>39433.870000000003</v>
      </c>
      <c r="C1800" s="26">
        <v>2215489369</v>
      </c>
      <c r="D1800" s="22"/>
      <c r="E1800" s="22"/>
    </row>
    <row r="1801" spans="1:5" x14ac:dyDescent="0.2">
      <c r="A1801" s="23" t="s">
        <v>1828</v>
      </c>
      <c r="B1801" s="26">
        <v>39581.79</v>
      </c>
      <c r="C1801" s="26">
        <v>2223715015</v>
      </c>
      <c r="D1801" s="22"/>
      <c r="E1801" s="22"/>
    </row>
    <row r="1802" spans="1:5" x14ac:dyDescent="0.2">
      <c r="A1802" s="23" t="s">
        <v>1829</v>
      </c>
      <c r="B1802" s="26">
        <v>38299.410000000003</v>
      </c>
      <c r="C1802" s="26">
        <v>2151607040</v>
      </c>
      <c r="D1802" s="22"/>
      <c r="E1802" s="22"/>
    </row>
    <row r="1803" spans="1:5" x14ac:dyDescent="0.2">
      <c r="A1803" s="23" t="s">
        <v>1830</v>
      </c>
      <c r="B1803" s="26">
        <v>38175.980000000003</v>
      </c>
      <c r="C1803" s="26">
        <v>2145021378</v>
      </c>
      <c r="D1803" s="22"/>
      <c r="E1803" s="22"/>
    </row>
    <row r="1804" spans="1:5" x14ac:dyDescent="0.2">
      <c r="A1804" s="23" t="s">
        <v>1831</v>
      </c>
      <c r="B1804" s="26">
        <v>37742.1</v>
      </c>
      <c r="C1804" s="26">
        <v>2121373571</v>
      </c>
      <c r="D1804" s="22"/>
      <c r="E1804" s="22"/>
    </row>
    <row r="1805" spans="1:5" x14ac:dyDescent="0.2">
      <c r="A1805" s="23" t="s">
        <v>1832</v>
      </c>
      <c r="B1805" s="26">
        <v>38152.870000000003</v>
      </c>
      <c r="C1805" s="26">
        <v>2146617579</v>
      </c>
      <c r="D1805" s="22"/>
      <c r="E1805" s="22"/>
    </row>
    <row r="1806" spans="1:5" x14ac:dyDescent="0.2">
      <c r="A1806" s="23" t="s">
        <v>1833</v>
      </c>
      <c r="B1806" s="26">
        <v>37796.050000000003</v>
      </c>
      <c r="C1806" s="26">
        <v>2127362681</v>
      </c>
      <c r="D1806" s="22"/>
      <c r="E1806" s="22"/>
    </row>
    <row r="1807" spans="1:5" x14ac:dyDescent="0.2">
      <c r="A1807" s="23" t="s">
        <v>1834</v>
      </c>
      <c r="B1807" s="26">
        <v>37907.769999999997</v>
      </c>
      <c r="C1807" s="26">
        <v>2135970527</v>
      </c>
      <c r="D1807" s="22"/>
      <c r="E1807" s="22"/>
    </row>
    <row r="1808" spans="1:5" x14ac:dyDescent="0.2">
      <c r="A1808" s="23" t="s">
        <v>1835</v>
      </c>
      <c r="B1808" s="26">
        <v>38215.07</v>
      </c>
      <c r="C1808" s="26">
        <v>2155023773</v>
      </c>
      <c r="D1808" s="22"/>
      <c r="E1808" s="22"/>
    </row>
    <row r="1809" spans="1:5" x14ac:dyDescent="0.2">
      <c r="A1809" s="23" t="s">
        <v>1836</v>
      </c>
      <c r="B1809" s="26">
        <v>38125.879999999997</v>
      </c>
      <c r="C1809" s="26">
        <v>2151058836</v>
      </c>
      <c r="D1809" s="22"/>
      <c r="E1809" s="22"/>
    </row>
    <row r="1810" spans="1:5" x14ac:dyDescent="0.2">
      <c r="A1810" s="23" t="s">
        <v>1837</v>
      </c>
      <c r="B1810" s="26">
        <v>38209.96</v>
      </c>
      <c r="C1810" s="26">
        <v>2158175117</v>
      </c>
      <c r="D1810" s="22"/>
      <c r="E1810" s="22"/>
    </row>
    <row r="1811" spans="1:5" x14ac:dyDescent="0.2">
      <c r="A1811" s="23" t="s">
        <v>1838</v>
      </c>
      <c r="B1811" s="26">
        <v>38218.51</v>
      </c>
      <c r="C1811" s="26">
        <v>2161422798</v>
      </c>
      <c r="D1811" s="22"/>
      <c r="E1811" s="22"/>
    </row>
    <row r="1812" spans="1:5" x14ac:dyDescent="0.2">
      <c r="A1812" s="23" t="s">
        <v>1839</v>
      </c>
      <c r="B1812" s="26">
        <v>38419.94</v>
      </c>
      <c r="C1812" s="26">
        <v>2173154163</v>
      </c>
      <c r="D1812" s="22"/>
      <c r="E1812" s="22"/>
    </row>
    <row r="1813" spans="1:5" x14ac:dyDescent="0.2">
      <c r="A1813" s="23" t="s">
        <v>1840</v>
      </c>
      <c r="B1813" s="26">
        <v>38139.21</v>
      </c>
      <c r="C1813" s="26">
        <v>2157947751</v>
      </c>
      <c r="D1813" s="22"/>
      <c r="E1813" s="22"/>
    </row>
    <row r="1814" spans="1:5" x14ac:dyDescent="0.2">
      <c r="A1814" s="23" t="s">
        <v>1841</v>
      </c>
      <c r="B1814" s="26">
        <v>37352.480000000003</v>
      </c>
      <c r="C1814" s="26">
        <v>2115276354</v>
      </c>
      <c r="D1814" s="22"/>
      <c r="E1814" s="22"/>
    </row>
    <row r="1815" spans="1:5" x14ac:dyDescent="0.2">
      <c r="A1815" s="23" t="s">
        <v>1842</v>
      </c>
      <c r="B1815" s="26">
        <v>37156.33</v>
      </c>
      <c r="C1815" s="26">
        <v>2104842738</v>
      </c>
      <c r="D1815" s="22"/>
      <c r="E1815" s="22"/>
    </row>
    <row r="1816" spans="1:5" x14ac:dyDescent="0.2">
      <c r="A1816" s="23" t="s">
        <v>1843</v>
      </c>
      <c r="B1816" s="26">
        <v>36918.29</v>
      </c>
      <c r="C1816" s="26">
        <v>2091351102</v>
      </c>
      <c r="D1816" s="22"/>
      <c r="E1816" s="22"/>
    </row>
    <row r="1817" spans="1:5" x14ac:dyDescent="0.2">
      <c r="A1817" s="23" t="s">
        <v>1844</v>
      </c>
      <c r="B1817" s="26">
        <v>36649.870000000003</v>
      </c>
      <c r="C1817" s="26">
        <v>2083270144</v>
      </c>
      <c r="D1817" s="22"/>
      <c r="E1817" s="22"/>
    </row>
    <row r="1818" spans="1:5" x14ac:dyDescent="0.2">
      <c r="A1818" s="23" t="s">
        <v>1845</v>
      </c>
      <c r="B1818" s="26">
        <v>36761.160000000003</v>
      </c>
      <c r="C1818" s="26">
        <v>2089627571</v>
      </c>
      <c r="D1818" s="22"/>
      <c r="E1818" s="22"/>
    </row>
    <row r="1819" spans="1:5" x14ac:dyDescent="0.2">
      <c r="A1819" s="23" t="s">
        <v>1846</v>
      </c>
      <c r="B1819" s="26">
        <v>36731.839999999997</v>
      </c>
      <c r="C1819" s="26">
        <v>2087734477</v>
      </c>
      <c r="D1819" s="22"/>
      <c r="E1819" s="22"/>
    </row>
    <row r="1820" spans="1:5" x14ac:dyDescent="0.2">
      <c r="A1820" s="23" t="s">
        <v>1847</v>
      </c>
      <c r="B1820" s="26">
        <v>36785.43</v>
      </c>
      <c r="C1820" s="26">
        <v>2090784225</v>
      </c>
      <c r="D1820" s="22"/>
      <c r="E1820" s="22"/>
    </row>
    <row r="1821" spans="1:5" x14ac:dyDescent="0.2">
      <c r="A1821" s="23" t="s">
        <v>1848</v>
      </c>
      <c r="B1821" s="26">
        <v>36823.99</v>
      </c>
      <c r="C1821" s="26">
        <v>2095712177</v>
      </c>
      <c r="D1821" s="22"/>
      <c r="E1821" s="22"/>
    </row>
    <row r="1822" spans="1:5" x14ac:dyDescent="0.2">
      <c r="A1822" s="23" t="s">
        <v>1849</v>
      </c>
      <c r="B1822" s="26">
        <v>36805.93</v>
      </c>
      <c r="C1822" s="26">
        <v>2095499466</v>
      </c>
      <c r="D1822" s="22"/>
      <c r="E1822" s="22"/>
    </row>
    <row r="1823" spans="1:5" x14ac:dyDescent="0.2">
      <c r="A1823" s="23" t="s">
        <v>1850</v>
      </c>
      <c r="B1823" s="26">
        <v>36611.629999999997</v>
      </c>
      <c r="C1823" s="26">
        <v>2084117900</v>
      </c>
      <c r="D1823" s="22"/>
      <c r="E1823" s="22"/>
    </row>
    <row r="1824" spans="1:5" x14ac:dyDescent="0.2">
      <c r="A1824" s="23" t="s">
        <v>1851</v>
      </c>
      <c r="B1824" s="26">
        <v>36381.56</v>
      </c>
      <c r="C1824" s="26">
        <v>2071769171</v>
      </c>
      <c r="D1824" s="22"/>
      <c r="E1824" s="22"/>
    </row>
    <row r="1825" spans="1:5" x14ac:dyDescent="0.2">
      <c r="A1825" s="23" t="s">
        <v>1852</v>
      </c>
      <c r="B1825" s="26">
        <v>35996.21</v>
      </c>
      <c r="C1825" s="26">
        <v>2051772189</v>
      </c>
      <c r="D1825" s="22"/>
      <c r="E1825" s="22"/>
    </row>
    <row r="1826" spans="1:5" x14ac:dyDescent="0.2">
      <c r="A1826" s="23" t="s">
        <v>1853</v>
      </c>
      <c r="B1826" s="26">
        <v>35484.36</v>
      </c>
      <c r="C1826" s="26">
        <v>2024100002</v>
      </c>
      <c r="D1826" s="22"/>
      <c r="E1826" s="22"/>
    </row>
    <row r="1827" spans="1:5" x14ac:dyDescent="0.2">
      <c r="A1827" s="23" t="s">
        <v>1854</v>
      </c>
      <c r="B1827" s="26">
        <v>36041.82</v>
      </c>
      <c r="C1827" s="26">
        <v>2067517417</v>
      </c>
      <c r="D1827" s="22"/>
      <c r="E1827" s="22"/>
    </row>
    <row r="1828" spans="1:5" x14ac:dyDescent="0.2">
      <c r="A1828" s="23" t="s">
        <v>1855</v>
      </c>
      <c r="B1828" s="26">
        <v>36657.870000000003</v>
      </c>
      <c r="C1828" s="26">
        <v>2103870197</v>
      </c>
      <c r="D1828" s="22"/>
      <c r="E1828" s="22"/>
    </row>
    <row r="1829" spans="1:5" x14ac:dyDescent="0.2">
      <c r="A1829" s="23" t="s">
        <v>1856</v>
      </c>
      <c r="B1829" s="26">
        <v>36741.599999999999</v>
      </c>
      <c r="C1829" s="26">
        <v>2108850072</v>
      </c>
      <c r="D1829" s="22"/>
      <c r="E1829" s="22"/>
    </row>
    <row r="1830" spans="1:5" x14ac:dyDescent="0.2">
      <c r="A1830" s="23" t="s">
        <v>1857</v>
      </c>
      <c r="B1830" s="26">
        <v>37142.74</v>
      </c>
      <c r="C1830" s="26">
        <v>2133706786</v>
      </c>
      <c r="D1830" s="22"/>
      <c r="E1830" s="22"/>
    </row>
    <row r="1831" spans="1:5" x14ac:dyDescent="0.2">
      <c r="A1831" s="23" t="s">
        <v>1858</v>
      </c>
      <c r="B1831" s="26">
        <v>36840.26</v>
      </c>
      <c r="C1831" s="26">
        <v>2116038376</v>
      </c>
      <c r="D1831" s="22"/>
      <c r="E1831" s="22"/>
    </row>
    <row r="1832" spans="1:5" x14ac:dyDescent="0.2">
      <c r="A1832" s="23" t="s">
        <v>1859</v>
      </c>
      <c r="B1832" s="26">
        <v>37134.910000000003</v>
      </c>
      <c r="C1832" s="26">
        <v>2133353679</v>
      </c>
      <c r="D1832" s="22"/>
      <c r="E1832" s="22"/>
    </row>
    <row r="1833" spans="1:5" x14ac:dyDescent="0.2">
      <c r="A1833" s="23" t="s">
        <v>1860</v>
      </c>
      <c r="B1833" s="26">
        <v>37537.35</v>
      </c>
      <c r="C1833" s="26">
        <v>2156339372</v>
      </c>
      <c r="D1833" s="22"/>
      <c r="E1833" s="22"/>
    </row>
    <row r="1834" spans="1:5" x14ac:dyDescent="0.2">
      <c r="A1834" s="23" t="s">
        <v>1861</v>
      </c>
      <c r="B1834" s="26">
        <v>37163.339999999997</v>
      </c>
      <c r="C1834" s="26">
        <v>2135226058</v>
      </c>
      <c r="D1834" s="22"/>
      <c r="E1834" s="22"/>
    </row>
    <row r="1835" spans="1:5" x14ac:dyDescent="0.2">
      <c r="A1835" s="23" t="s">
        <v>1862</v>
      </c>
      <c r="B1835" s="26">
        <v>37068.43</v>
      </c>
      <c r="C1835" s="26">
        <v>2127518459</v>
      </c>
      <c r="D1835" s="22"/>
      <c r="E1835" s="22"/>
    </row>
    <row r="1836" spans="1:5" x14ac:dyDescent="0.2">
      <c r="A1836" s="23" t="s">
        <v>1863</v>
      </c>
      <c r="B1836" s="26">
        <v>36291.589999999997</v>
      </c>
      <c r="C1836" s="26">
        <v>2082768503</v>
      </c>
      <c r="D1836" s="22"/>
      <c r="E1836" s="22"/>
    </row>
    <row r="1837" spans="1:5" x14ac:dyDescent="0.2">
      <c r="A1837" s="23" t="s">
        <v>1864</v>
      </c>
      <c r="B1837" s="26">
        <v>36403.46</v>
      </c>
      <c r="C1837" s="26">
        <v>2083572400</v>
      </c>
      <c r="D1837" s="22"/>
      <c r="E1837" s="22"/>
    </row>
    <row r="1838" spans="1:5" x14ac:dyDescent="0.2">
      <c r="A1838" s="23" t="s">
        <v>1865</v>
      </c>
      <c r="B1838" s="26">
        <v>36716.81</v>
      </c>
      <c r="C1838" s="26">
        <v>2102400414</v>
      </c>
      <c r="D1838" s="22"/>
      <c r="E1838" s="22"/>
    </row>
    <row r="1839" spans="1:5" x14ac:dyDescent="0.2">
      <c r="A1839" s="23" t="s">
        <v>1866</v>
      </c>
      <c r="B1839" s="26">
        <v>36277.040000000001</v>
      </c>
      <c r="C1839" s="26">
        <v>2077864721</v>
      </c>
      <c r="D1839" s="22"/>
      <c r="E1839" s="22"/>
    </row>
    <row r="1840" spans="1:5" x14ac:dyDescent="0.2">
      <c r="A1840" s="23" t="s">
        <v>1867</v>
      </c>
      <c r="B1840" s="26">
        <v>35745.4</v>
      </c>
      <c r="C1840" s="26">
        <v>2048078646</v>
      </c>
      <c r="D1840" s="22"/>
      <c r="E1840" s="22"/>
    </row>
    <row r="1841" spans="1:5" x14ac:dyDescent="0.2">
      <c r="A1841" s="23" t="s">
        <v>1868</v>
      </c>
      <c r="B1841" s="26">
        <v>35208.53</v>
      </c>
      <c r="C1841" s="26">
        <v>2021423541</v>
      </c>
      <c r="D1841" s="22"/>
      <c r="E1841" s="22"/>
    </row>
    <row r="1842" spans="1:5" x14ac:dyDescent="0.2">
      <c r="A1842" s="23" t="s">
        <v>1869</v>
      </c>
      <c r="B1842" s="26">
        <v>35060.26</v>
      </c>
      <c r="C1842" s="26">
        <v>2012108018</v>
      </c>
      <c r="D1842" s="22"/>
      <c r="E1842" s="22"/>
    </row>
    <row r="1843" spans="1:5" x14ac:dyDescent="0.2">
      <c r="A1843" s="23" t="s">
        <v>1870</v>
      </c>
      <c r="B1843" s="26">
        <v>34969.300000000003</v>
      </c>
      <c r="C1843" s="26">
        <v>2006143069</v>
      </c>
      <c r="D1843" s="22"/>
      <c r="E1843" s="22"/>
    </row>
    <row r="1844" spans="1:5" x14ac:dyDescent="0.2">
      <c r="A1844" s="23" t="s">
        <v>1871</v>
      </c>
      <c r="B1844" s="26">
        <v>35231.660000000003</v>
      </c>
      <c r="C1844" s="26">
        <v>2022981086</v>
      </c>
      <c r="D1844" s="22"/>
      <c r="E1844" s="22"/>
    </row>
    <row r="1845" spans="1:5" x14ac:dyDescent="0.2">
      <c r="A1845" s="23" t="s">
        <v>1872</v>
      </c>
      <c r="B1845" s="26">
        <v>35346.46</v>
      </c>
      <c r="C1845" s="26">
        <v>2029639225</v>
      </c>
      <c r="D1845" s="22"/>
      <c r="E1845" s="22"/>
    </row>
    <row r="1846" spans="1:5" x14ac:dyDescent="0.2">
      <c r="A1846" s="23" t="s">
        <v>1873</v>
      </c>
      <c r="B1846" s="26">
        <v>35048.79</v>
      </c>
      <c r="C1846" s="26">
        <v>2012909140</v>
      </c>
      <c r="D1846" s="22"/>
      <c r="E1846" s="22"/>
    </row>
    <row r="1847" spans="1:5" x14ac:dyDescent="0.2">
      <c r="A1847" s="23" t="s">
        <v>1874</v>
      </c>
      <c r="B1847" s="26">
        <v>35466.07</v>
      </c>
      <c r="C1847" s="26">
        <v>2039935171</v>
      </c>
      <c r="D1847" s="22"/>
      <c r="E1847" s="22"/>
    </row>
    <row r="1848" spans="1:5" x14ac:dyDescent="0.2">
      <c r="A1848" s="23" t="s">
        <v>1875</v>
      </c>
      <c r="B1848" s="26">
        <v>36068.58</v>
      </c>
      <c r="C1848" s="26">
        <v>2075480078</v>
      </c>
      <c r="D1848" s="22"/>
      <c r="E1848" s="22"/>
    </row>
    <row r="1849" spans="1:5" x14ac:dyDescent="0.2">
      <c r="A1849" s="23" t="s">
        <v>1876</v>
      </c>
      <c r="B1849" s="26">
        <v>37004.379999999997</v>
      </c>
      <c r="C1849" s="26">
        <v>2138400571</v>
      </c>
      <c r="D1849" s="22"/>
      <c r="E1849" s="22"/>
    </row>
    <row r="1850" spans="1:5" x14ac:dyDescent="0.2">
      <c r="A1850" s="23" t="s">
        <v>1877</v>
      </c>
      <c r="B1850" s="26">
        <v>36433.67</v>
      </c>
      <c r="C1850" s="26">
        <v>2105773764</v>
      </c>
      <c r="D1850" s="22"/>
      <c r="E1850" s="22"/>
    </row>
    <row r="1851" spans="1:5" x14ac:dyDescent="0.2">
      <c r="A1851" s="23" t="s">
        <v>1878</v>
      </c>
      <c r="B1851" s="26">
        <v>36325.85</v>
      </c>
      <c r="C1851" s="26">
        <v>2099878251</v>
      </c>
      <c r="D1851" s="22"/>
      <c r="E1851" s="22"/>
    </row>
    <row r="1852" spans="1:5" x14ac:dyDescent="0.2">
      <c r="A1852" s="23" t="s">
        <v>1879</v>
      </c>
      <c r="B1852" s="26">
        <v>36218.32</v>
      </c>
      <c r="C1852" s="26">
        <v>2095351701</v>
      </c>
      <c r="D1852" s="22"/>
      <c r="E1852" s="22"/>
    </row>
    <row r="1853" spans="1:5" x14ac:dyDescent="0.2">
      <c r="A1853" s="23" t="s">
        <v>1880</v>
      </c>
      <c r="B1853" s="26">
        <v>36360.82</v>
      </c>
      <c r="C1853" s="26">
        <v>2104858611</v>
      </c>
      <c r="D1853" s="22"/>
      <c r="E1853" s="22"/>
    </row>
    <row r="1854" spans="1:5" x14ac:dyDescent="0.2">
      <c r="A1854" s="23" t="s">
        <v>1881</v>
      </c>
      <c r="B1854" s="26">
        <v>35961.93</v>
      </c>
      <c r="C1854" s="26">
        <v>2084253240</v>
      </c>
      <c r="D1854" s="22"/>
      <c r="E1854" s="22"/>
    </row>
    <row r="1855" spans="1:5" x14ac:dyDescent="0.2">
      <c r="A1855" s="23" t="s">
        <v>1882</v>
      </c>
      <c r="B1855" s="26">
        <v>35982.36</v>
      </c>
      <c r="C1855" s="26">
        <v>2087493540</v>
      </c>
      <c r="D1855" s="22"/>
      <c r="E1855" s="22"/>
    </row>
    <row r="1856" spans="1:5" x14ac:dyDescent="0.2">
      <c r="A1856" s="23" t="s">
        <v>1883</v>
      </c>
      <c r="B1856" s="26">
        <v>36094.449999999997</v>
      </c>
      <c r="C1856" s="26">
        <v>2098487902</v>
      </c>
      <c r="D1856" s="22"/>
      <c r="E1856" s="22"/>
    </row>
    <row r="1857" spans="1:5" x14ac:dyDescent="0.2">
      <c r="A1857" s="23" t="s">
        <v>1884</v>
      </c>
      <c r="B1857" s="26">
        <v>36193.050000000003</v>
      </c>
      <c r="C1857" s="26">
        <v>2105991845</v>
      </c>
      <c r="D1857" s="22"/>
      <c r="E1857" s="22"/>
    </row>
    <row r="1858" spans="1:5" x14ac:dyDescent="0.2">
      <c r="A1858" s="23" t="s">
        <v>1885</v>
      </c>
      <c r="B1858" s="26">
        <v>35818.86</v>
      </c>
      <c r="C1858" s="26">
        <v>2085065548</v>
      </c>
      <c r="D1858" s="22"/>
      <c r="E1858" s="22"/>
    </row>
    <row r="1859" spans="1:5" x14ac:dyDescent="0.2">
      <c r="A1859" s="23" t="s">
        <v>1886</v>
      </c>
      <c r="B1859" s="26">
        <v>35751.78</v>
      </c>
      <c r="C1859" s="26">
        <v>2081816297</v>
      </c>
      <c r="D1859" s="22"/>
      <c r="E1859" s="22"/>
    </row>
    <row r="1860" spans="1:5" x14ac:dyDescent="0.2">
      <c r="A1860" s="23" t="s">
        <v>1887</v>
      </c>
      <c r="B1860" s="26">
        <v>34917.879999999997</v>
      </c>
      <c r="C1860" s="26">
        <v>2034735758</v>
      </c>
      <c r="D1860" s="22"/>
      <c r="E1860" s="22"/>
    </row>
    <row r="1861" spans="1:5" x14ac:dyDescent="0.2">
      <c r="A1861" s="23" t="s">
        <v>1888</v>
      </c>
      <c r="B1861" s="26">
        <v>34476.46</v>
      </c>
      <c r="C1861" s="26">
        <v>2009340088</v>
      </c>
      <c r="D1861" s="22"/>
      <c r="E1861" s="22"/>
    </row>
    <row r="1862" spans="1:5" x14ac:dyDescent="0.2">
      <c r="A1862" s="23" t="s">
        <v>1889</v>
      </c>
      <c r="B1862" s="26">
        <v>34009.879999999997</v>
      </c>
      <c r="C1862" s="26">
        <v>1982524616</v>
      </c>
      <c r="D1862" s="22"/>
      <c r="E1862" s="22"/>
    </row>
    <row r="1863" spans="1:5" x14ac:dyDescent="0.2">
      <c r="A1863" s="23" t="s">
        <v>1890</v>
      </c>
      <c r="B1863" s="26">
        <v>33488.78</v>
      </c>
      <c r="C1863" s="26">
        <v>1952840186</v>
      </c>
      <c r="D1863" s="22"/>
      <c r="E1863" s="22"/>
    </row>
    <row r="1864" spans="1:5" x14ac:dyDescent="0.2">
      <c r="A1864" s="23" t="s">
        <v>1891</v>
      </c>
      <c r="B1864" s="26">
        <v>32965.56</v>
      </c>
      <c r="C1864" s="26">
        <v>1921939581</v>
      </c>
      <c r="D1864" s="22"/>
      <c r="E1864" s="22"/>
    </row>
    <row r="1865" spans="1:5" x14ac:dyDescent="0.2">
      <c r="A1865" s="23" t="s">
        <v>1892</v>
      </c>
      <c r="B1865" s="26">
        <v>32812.49</v>
      </c>
      <c r="C1865" s="26">
        <v>1913310227</v>
      </c>
      <c r="D1865" s="22"/>
      <c r="E1865" s="22"/>
    </row>
    <row r="1866" spans="1:5" x14ac:dyDescent="0.2">
      <c r="A1866" s="23" t="s">
        <v>1893</v>
      </c>
      <c r="B1866" s="26">
        <v>33512.980000000003</v>
      </c>
      <c r="C1866" s="26">
        <v>1954798766</v>
      </c>
      <c r="D1866" s="22"/>
      <c r="E1866" s="22"/>
    </row>
    <row r="1867" spans="1:5" x14ac:dyDescent="0.2">
      <c r="A1867" s="23" t="s">
        <v>1894</v>
      </c>
      <c r="B1867" s="26">
        <v>33351.18</v>
      </c>
      <c r="C1867" s="26">
        <v>1947155902</v>
      </c>
      <c r="D1867" s="22"/>
      <c r="E1867" s="22"/>
    </row>
    <row r="1868" spans="1:5" x14ac:dyDescent="0.2">
      <c r="A1868" s="23" t="s">
        <v>1895</v>
      </c>
      <c r="B1868" s="26">
        <v>33295.67</v>
      </c>
      <c r="C1868" s="26">
        <v>1945274984</v>
      </c>
      <c r="D1868" s="22"/>
      <c r="E1868" s="22"/>
    </row>
    <row r="1869" spans="1:5" x14ac:dyDescent="0.2">
      <c r="A1869" s="23" t="s">
        <v>1896</v>
      </c>
      <c r="B1869" s="26">
        <v>32804.71</v>
      </c>
      <c r="C1869" s="26">
        <v>1917621361</v>
      </c>
      <c r="D1869" s="22"/>
      <c r="E1869" s="22"/>
    </row>
    <row r="1870" spans="1:5" x14ac:dyDescent="0.2">
      <c r="A1870" s="23" t="s">
        <v>1897</v>
      </c>
      <c r="B1870" s="26">
        <v>32775.1</v>
      </c>
      <c r="C1870" s="26">
        <v>1915960112</v>
      </c>
      <c r="D1870" s="22"/>
      <c r="E1870" s="22"/>
    </row>
    <row r="1871" spans="1:5" x14ac:dyDescent="0.2">
      <c r="A1871" s="23" t="s">
        <v>1898</v>
      </c>
      <c r="B1871" s="26">
        <v>32968.18</v>
      </c>
      <c r="C1871" s="26">
        <v>1927392464</v>
      </c>
      <c r="D1871" s="22"/>
      <c r="E1871" s="22"/>
    </row>
    <row r="1872" spans="1:5" x14ac:dyDescent="0.2">
      <c r="A1872" s="23" t="s">
        <v>1899</v>
      </c>
      <c r="B1872" s="26">
        <v>33272.720000000001</v>
      </c>
      <c r="C1872" s="26">
        <v>1945323030</v>
      </c>
      <c r="D1872" s="22"/>
      <c r="E1872" s="22"/>
    </row>
    <row r="1873" spans="1:5" x14ac:dyDescent="0.2">
      <c r="A1873" s="23" t="s">
        <v>1900</v>
      </c>
      <c r="B1873" s="26">
        <v>33031.35</v>
      </c>
      <c r="C1873" s="26">
        <v>1931511794</v>
      </c>
      <c r="D1873" s="22"/>
      <c r="E1873" s="22"/>
    </row>
    <row r="1874" spans="1:5" x14ac:dyDescent="0.2">
      <c r="A1874" s="23" t="s">
        <v>1901</v>
      </c>
      <c r="B1874" s="26">
        <v>32663.919999999998</v>
      </c>
      <c r="C1874" s="26">
        <v>1911258282</v>
      </c>
      <c r="D1874" s="22"/>
      <c r="E1874" s="22"/>
    </row>
    <row r="1875" spans="1:5" x14ac:dyDescent="0.2">
      <c r="A1875" s="23" t="s">
        <v>1902</v>
      </c>
      <c r="B1875" s="26">
        <v>33014.58</v>
      </c>
      <c r="C1875" s="26">
        <v>1933768540</v>
      </c>
      <c r="D1875" s="22"/>
      <c r="E1875" s="22"/>
    </row>
    <row r="1876" spans="1:5" x14ac:dyDescent="0.2">
      <c r="A1876" s="23" t="s">
        <v>1903</v>
      </c>
      <c r="B1876" s="26">
        <v>33271.440000000002</v>
      </c>
      <c r="C1876" s="26">
        <v>1950574010</v>
      </c>
      <c r="D1876" s="22"/>
      <c r="E1876" s="22"/>
    </row>
    <row r="1877" spans="1:5" x14ac:dyDescent="0.2">
      <c r="A1877" s="23" t="s">
        <v>1904</v>
      </c>
      <c r="B1877" s="26">
        <v>33396.94</v>
      </c>
      <c r="C1877" s="26">
        <v>1961795186</v>
      </c>
      <c r="D1877" s="22"/>
      <c r="E1877" s="22"/>
    </row>
    <row r="1878" spans="1:5" x14ac:dyDescent="0.2">
      <c r="A1878" s="23" t="s">
        <v>1905</v>
      </c>
      <c r="B1878" s="26">
        <v>33000.879999999997</v>
      </c>
      <c r="C1878" s="26">
        <v>1938744792</v>
      </c>
      <c r="D1878" s="22"/>
      <c r="E1878" s="22"/>
    </row>
    <row r="1879" spans="1:5" x14ac:dyDescent="0.2">
      <c r="A1879" s="23" t="s">
        <v>1906</v>
      </c>
      <c r="B1879" s="26">
        <v>32486.37</v>
      </c>
      <c r="C1879" s="26">
        <v>1908935958</v>
      </c>
      <c r="D1879" s="22"/>
      <c r="E1879" s="22"/>
    </row>
    <row r="1880" spans="1:5" x14ac:dyDescent="0.2">
      <c r="A1880" s="23" t="s">
        <v>1907</v>
      </c>
      <c r="B1880" s="26">
        <v>32640.54</v>
      </c>
      <c r="C1880" s="26">
        <v>1921694592</v>
      </c>
      <c r="D1880" s="22"/>
      <c r="E1880" s="22"/>
    </row>
    <row r="1881" spans="1:5" x14ac:dyDescent="0.2">
      <c r="A1881" s="23" t="s">
        <v>1908</v>
      </c>
      <c r="B1881" s="26">
        <v>32420.47</v>
      </c>
      <c r="C1881" s="26">
        <v>1910048861</v>
      </c>
      <c r="D1881" s="22"/>
      <c r="E1881" s="22"/>
    </row>
    <row r="1882" spans="1:5" x14ac:dyDescent="0.2">
      <c r="A1882" s="23" t="s">
        <v>1909</v>
      </c>
      <c r="B1882" s="26">
        <v>32111.52</v>
      </c>
      <c r="C1882" s="26">
        <v>1892853189</v>
      </c>
      <c r="D1882" s="22"/>
      <c r="E1882" s="22"/>
    </row>
    <row r="1883" spans="1:5" x14ac:dyDescent="0.2">
      <c r="A1883" s="23" t="s">
        <v>1910</v>
      </c>
      <c r="B1883" s="26">
        <v>31723.82</v>
      </c>
      <c r="C1883" s="26">
        <v>1871051901</v>
      </c>
      <c r="D1883" s="22"/>
      <c r="E1883" s="22"/>
    </row>
    <row r="1884" spans="1:5" x14ac:dyDescent="0.2">
      <c r="A1884" s="23" t="s">
        <v>1911</v>
      </c>
      <c r="B1884" s="26">
        <v>31142.9</v>
      </c>
      <c r="C1884" s="26">
        <v>1836212799</v>
      </c>
      <c r="D1884" s="22"/>
      <c r="E1884" s="22"/>
    </row>
    <row r="1885" spans="1:5" x14ac:dyDescent="0.2">
      <c r="A1885" s="23" t="s">
        <v>1912</v>
      </c>
      <c r="B1885" s="26">
        <v>30966.44</v>
      </c>
      <c r="C1885" s="26">
        <v>1826965489</v>
      </c>
      <c r="D1885" s="22"/>
      <c r="E1885" s="22"/>
    </row>
    <row r="1886" spans="1:5" x14ac:dyDescent="0.2">
      <c r="A1886" s="23" t="s">
        <v>1913</v>
      </c>
      <c r="B1886" s="26">
        <v>30791.86</v>
      </c>
      <c r="C1886" s="26">
        <v>1816768796</v>
      </c>
      <c r="D1886" s="22"/>
      <c r="E1886" s="22"/>
    </row>
    <row r="1887" spans="1:5" x14ac:dyDescent="0.2">
      <c r="A1887" s="23" t="s">
        <v>1914</v>
      </c>
      <c r="B1887" s="26">
        <v>30536.75</v>
      </c>
      <c r="C1887" s="26">
        <v>1802023371</v>
      </c>
      <c r="D1887" s="22"/>
      <c r="E1887" s="22"/>
    </row>
    <row r="1888" spans="1:5" x14ac:dyDescent="0.2">
      <c r="A1888" s="23" t="s">
        <v>1915</v>
      </c>
      <c r="B1888" s="26">
        <v>30465.05</v>
      </c>
      <c r="C1888" s="26">
        <v>1798234651</v>
      </c>
      <c r="D1888" s="22"/>
      <c r="E1888" s="22"/>
    </row>
    <row r="1889" spans="1:5" x14ac:dyDescent="0.2">
      <c r="A1889" s="23" t="s">
        <v>1916</v>
      </c>
      <c r="B1889" s="26">
        <v>30260.6</v>
      </c>
      <c r="C1889" s="26">
        <v>1789735060</v>
      </c>
      <c r="D1889" s="22"/>
      <c r="E1889" s="22"/>
    </row>
    <row r="1890" spans="1:5" x14ac:dyDescent="0.2">
      <c r="A1890" s="23" t="s">
        <v>1917</v>
      </c>
      <c r="B1890" s="26">
        <v>30482.78</v>
      </c>
      <c r="C1890" s="26">
        <v>1803592317</v>
      </c>
      <c r="D1890" s="22"/>
      <c r="E1890" s="22"/>
    </row>
    <row r="1891" spans="1:5" x14ac:dyDescent="0.2">
      <c r="A1891" s="23" t="s">
        <v>1918</v>
      </c>
      <c r="B1891" s="26">
        <v>30154.67</v>
      </c>
      <c r="C1891" s="26">
        <v>1784756281</v>
      </c>
      <c r="D1891" s="22"/>
      <c r="E1891" s="22"/>
    </row>
    <row r="1892" spans="1:5" x14ac:dyDescent="0.2">
      <c r="A1892" s="23" t="s">
        <v>1919</v>
      </c>
      <c r="B1892" s="26">
        <v>30249.37</v>
      </c>
      <c r="C1892" s="26">
        <v>1790379824</v>
      </c>
      <c r="D1892" s="22"/>
      <c r="E1892" s="22"/>
    </row>
    <row r="1893" spans="1:5" x14ac:dyDescent="0.2">
      <c r="A1893" s="23" t="s">
        <v>1920</v>
      </c>
      <c r="B1893" s="26">
        <v>30356.71</v>
      </c>
      <c r="C1893" s="26">
        <v>1796946799</v>
      </c>
      <c r="D1893" s="22"/>
      <c r="E1893" s="22"/>
    </row>
    <row r="1894" spans="1:5" x14ac:dyDescent="0.2">
      <c r="A1894" s="23" t="s">
        <v>1921</v>
      </c>
      <c r="B1894" s="26">
        <v>30345.19</v>
      </c>
      <c r="C1894" s="26">
        <v>1797153272</v>
      </c>
      <c r="D1894" s="22"/>
      <c r="E1894" s="22"/>
    </row>
    <row r="1895" spans="1:5" x14ac:dyDescent="0.2">
      <c r="A1895" s="23" t="s">
        <v>1922</v>
      </c>
      <c r="B1895" s="26">
        <v>29693.56</v>
      </c>
      <c r="C1895" s="26">
        <v>1758857478</v>
      </c>
      <c r="D1895" s="22"/>
      <c r="E1895" s="22"/>
    </row>
    <row r="1896" spans="1:5" x14ac:dyDescent="0.2">
      <c r="A1896" s="23" t="s">
        <v>1923</v>
      </c>
      <c r="B1896" s="26">
        <v>29257.79</v>
      </c>
      <c r="C1896" s="26">
        <v>1733727042</v>
      </c>
      <c r="D1896" s="22"/>
      <c r="E1896" s="22"/>
    </row>
    <row r="1897" spans="1:5" x14ac:dyDescent="0.2">
      <c r="A1897" s="23" t="s">
        <v>1924</v>
      </c>
      <c r="B1897" s="26">
        <v>28700.82</v>
      </c>
      <c r="C1897" s="26">
        <v>1701101395.54</v>
      </c>
      <c r="D1897" s="22"/>
      <c r="E1897" s="22"/>
    </row>
    <row r="1898" spans="1:5" x14ac:dyDescent="0.2">
      <c r="A1898" s="23" t="s">
        <v>1925</v>
      </c>
      <c r="B1898" s="26">
        <v>28896.2</v>
      </c>
      <c r="C1898" s="26">
        <v>1714338261.1199999</v>
      </c>
      <c r="D1898" s="22"/>
      <c r="E1898" s="22"/>
    </row>
    <row r="1899" spans="1:5" x14ac:dyDescent="0.2">
      <c r="A1899" s="23" t="s">
        <v>1926</v>
      </c>
      <c r="B1899" s="26">
        <v>29259.25</v>
      </c>
      <c r="C1899" s="26">
        <v>1735647548.48</v>
      </c>
      <c r="D1899" s="22"/>
      <c r="E1899" s="22"/>
    </row>
    <row r="1900" spans="1:5" x14ac:dyDescent="0.2">
      <c r="A1900" s="23" t="s">
        <v>1927</v>
      </c>
      <c r="B1900" s="26">
        <v>30075.94</v>
      </c>
      <c r="C1900" s="26">
        <v>1784273953</v>
      </c>
      <c r="D1900" s="22"/>
      <c r="E1900" s="22"/>
    </row>
    <row r="1901" spans="1:5" x14ac:dyDescent="0.2">
      <c r="A1901" s="23" t="s">
        <v>1928</v>
      </c>
      <c r="B1901" s="26">
        <v>30212.92</v>
      </c>
      <c r="C1901" s="26">
        <v>1792811670.4100001</v>
      </c>
      <c r="D1901" s="22"/>
      <c r="E1901" s="22"/>
    </row>
    <row r="1902" spans="1:5" x14ac:dyDescent="0.2">
      <c r="A1902" s="23" t="s">
        <v>1929</v>
      </c>
      <c r="B1902" s="26">
        <v>29631.71</v>
      </c>
      <c r="C1902" s="26">
        <v>1759681708.02</v>
      </c>
      <c r="D1902" s="22"/>
      <c r="E1902" s="22"/>
    </row>
    <row r="1903" spans="1:5" x14ac:dyDescent="0.2">
      <c r="A1903" s="23" t="s">
        <v>1930</v>
      </c>
      <c r="B1903" s="26">
        <v>30081.11</v>
      </c>
      <c r="C1903" s="26">
        <v>1786344000.9000001</v>
      </c>
      <c r="D1903" s="22"/>
      <c r="E1903" s="22"/>
    </row>
    <row r="1904" spans="1:5" x14ac:dyDescent="0.2">
      <c r="A1904" s="23" t="s">
        <v>1931</v>
      </c>
      <c r="B1904" s="26">
        <v>30213.279999999999</v>
      </c>
      <c r="C1904" s="26">
        <v>1796861293.3699999</v>
      </c>
      <c r="D1904" s="22"/>
      <c r="E1904" s="22"/>
    </row>
    <row r="1905" spans="1:5" x14ac:dyDescent="0.2">
      <c r="A1905" s="23" t="s">
        <v>1932</v>
      </c>
      <c r="B1905" s="26">
        <v>30093.88</v>
      </c>
      <c r="C1905" s="26">
        <v>1789704510.5899999</v>
      </c>
      <c r="D1905" s="22"/>
      <c r="E1905" s="22"/>
    </row>
    <row r="1906" spans="1:5" x14ac:dyDescent="0.2">
      <c r="A1906" s="23" t="s">
        <v>1933</v>
      </c>
      <c r="B1906" s="26">
        <v>30185.43</v>
      </c>
      <c r="C1906" s="26">
        <v>1795291132.3399999</v>
      </c>
      <c r="D1906" s="22"/>
      <c r="E1906" s="22"/>
    </row>
    <row r="1907" spans="1:5" x14ac:dyDescent="0.2">
      <c r="A1907" s="23" t="s">
        <v>1934</v>
      </c>
      <c r="B1907" s="26">
        <v>30213.67</v>
      </c>
      <c r="C1907" s="26">
        <v>1800406097.5999999</v>
      </c>
      <c r="D1907" s="22"/>
      <c r="E1907" s="22"/>
    </row>
    <row r="1908" spans="1:5" x14ac:dyDescent="0.2">
      <c r="A1908" s="23" t="s">
        <v>1935</v>
      </c>
      <c r="B1908" s="26">
        <v>29770.29</v>
      </c>
      <c r="C1908" s="26">
        <v>1774392449.3099999</v>
      </c>
      <c r="D1908" s="22"/>
      <c r="E1908" s="22"/>
    </row>
    <row r="1909" spans="1:5" x14ac:dyDescent="0.2">
      <c r="A1909" s="23" t="s">
        <v>1936</v>
      </c>
      <c r="B1909" s="26">
        <v>29760.560000000001</v>
      </c>
      <c r="C1909" s="26">
        <v>1774533269.55</v>
      </c>
      <c r="D1909" s="22"/>
      <c r="E1909" s="22"/>
    </row>
    <row r="1910" spans="1:5" x14ac:dyDescent="0.2">
      <c r="A1910" s="23" t="s">
        <v>1937</v>
      </c>
      <c r="B1910" s="26">
        <v>29019.46</v>
      </c>
      <c r="C1910" s="26">
        <v>1731518547.21</v>
      </c>
      <c r="D1910" s="22"/>
      <c r="E1910" s="22"/>
    </row>
    <row r="1911" spans="1:5" x14ac:dyDescent="0.2">
      <c r="A1911" s="23" t="s">
        <v>1938</v>
      </c>
      <c r="B1911" s="26">
        <v>28651.119999999999</v>
      </c>
      <c r="C1911" s="26">
        <v>1709840399.03</v>
      </c>
      <c r="D1911" s="22"/>
      <c r="E1911" s="22"/>
    </row>
    <row r="1912" spans="1:5" x14ac:dyDescent="0.2">
      <c r="A1912" s="23" t="s">
        <v>1939</v>
      </c>
      <c r="B1912" s="26">
        <v>28164.03</v>
      </c>
      <c r="C1912" s="26">
        <v>1681382027.8399999</v>
      </c>
      <c r="D1912" s="22"/>
      <c r="E1912" s="22"/>
    </row>
    <row r="1913" spans="1:5" x14ac:dyDescent="0.2">
      <c r="A1913" s="23" t="s">
        <v>1940</v>
      </c>
      <c r="B1913" s="26">
        <v>28624.11</v>
      </c>
      <c r="C1913" s="26">
        <v>1708979042.52</v>
      </c>
      <c r="D1913" s="22"/>
      <c r="E1913" s="22"/>
    </row>
    <row r="1914" spans="1:5" x14ac:dyDescent="0.2">
      <c r="A1914" s="23" t="s">
        <v>1941</v>
      </c>
      <c r="B1914" s="26">
        <v>29037.47</v>
      </c>
      <c r="C1914" s="26">
        <v>1733999721.3099999</v>
      </c>
      <c r="D1914" s="22"/>
      <c r="E1914" s="22"/>
    </row>
    <row r="1915" spans="1:5" x14ac:dyDescent="0.2">
      <c r="A1915" s="23" t="s">
        <v>1942</v>
      </c>
      <c r="B1915" s="26">
        <v>28704.38</v>
      </c>
      <c r="C1915" s="26">
        <v>1714271286</v>
      </c>
      <c r="D1915" s="22"/>
      <c r="E1915" s="22"/>
    </row>
    <row r="1916" spans="1:5" x14ac:dyDescent="0.2">
      <c r="A1916" s="23" t="s">
        <v>1943</v>
      </c>
      <c r="B1916" s="26">
        <v>28316.09</v>
      </c>
      <c r="C1916" s="26">
        <v>1691702162</v>
      </c>
      <c r="D1916" s="22"/>
      <c r="E1916" s="22"/>
    </row>
    <row r="1917" spans="1:5" x14ac:dyDescent="0.2">
      <c r="A1917" s="23" t="s">
        <v>1944</v>
      </c>
      <c r="B1917" s="26">
        <v>28004.39</v>
      </c>
      <c r="C1917" s="26">
        <v>1672993376</v>
      </c>
      <c r="D1917" s="22"/>
      <c r="E1917" s="22"/>
    </row>
    <row r="1918" spans="1:5" x14ac:dyDescent="0.2">
      <c r="A1918" s="23" t="s">
        <v>1945</v>
      </c>
      <c r="B1918" s="26">
        <v>28173.25</v>
      </c>
      <c r="C1918" s="26">
        <v>1683513809</v>
      </c>
      <c r="D1918" s="22"/>
      <c r="E1918" s="22"/>
    </row>
    <row r="1919" spans="1:5" x14ac:dyDescent="0.2">
      <c r="A1919" s="23" t="s">
        <v>1946</v>
      </c>
      <c r="B1919" s="26">
        <v>27978.57</v>
      </c>
      <c r="C1919" s="26">
        <v>1671322265</v>
      </c>
      <c r="D1919" s="22"/>
      <c r="E1919" s="22"/>
    </row>
    <row r="1920" spans="1:5" x14ac:dyDescent="0.2">
      <c r="A1920" s="23" t="s">
        <v>1947</v>
      </c>
      <c r="B1920" s="26">
        <v>27379.52</v>
      </c>
      <c r="C1920" s="26">
        <v>1635514329.76</v>
      </c>
      <c r="D1920" s="22"/>
      <c r="E1920" s="22"/>
    </row>
    <row r="1921" spans="1:5" x14ac:dyDescent="0.2">
      <c r="A1921" s="23" t="s">
        <v>1948</v>
      </c>
      <c r="B1921" s="26">
        <v>27025.3</v>
      </c>
      <c r="C1921" s="26">
        <v>1614428408.72</v>
      </c>
      <c r="D1921" s="22"/>
      <c r="E1921" s="22"/>
    </row>
    <row r="1922" spans="1:5" x14ac:dyDescent="0.2">
      <c r="A1922" s="23" t="s">
        <v>1949</v>
      </c>
      <c r="B1922" s="26">
        <v>27227.67</v>
      </c>
      <c r="C1922" s="26">
        <v>1628136005.9200001</v>
      </c>
      <c r="D1922" s="22"/>
      <c r="E1922" s="22"/>
    </row>
    <row r="1923" spans="1:5" x14ac:dyDescent="0.2">
      <c r="A1923" s="23" t="s">
        <v>1950</v>
      </c>
      <c r="B1923" s="26">
        <v>26894.2</v>
      </c>
      <c r="C1923" s="26">
        <v>1608566408.3800001</v>
      </c>
      <c r="D1923" s="22"/>
      <c r="E1923" s="22"/>
    </row>
    <row r="1924" spans="1:5" x14ac:dyDescent="0.2">
      <c r="A1924" s="23" t="s">
        <v>1951</v>
      </c>
      <c r="B1924" s="26">
        <v>26344.76</v>
      </c>
      <c r="C1924" s="26">
        <v>1576784695.5999999</v>
      </c>
      <c r="D1924" s="22"/>
      <c r="E1924" s="22"/>
    </row>
    <row r="1925" spans="1:5" x14ac:dyDescent="0.2">
      <c r="A1925" s="23" t="s">
        <v>1952</v>
      </c>
      <c r="B1925" s="26">
        <v>26312.25</v>
      </c>
      <c r="C1925" s="26">
        <v>1575398064.98</v>
      </c>
      <c r="D1925" s="22"/>
      <c r="E1925" s="22"/>
    </row>
    <row r="1926" spans="1:5" x14ac:dyDescent="0.2">
      <c r="A1926" s="23" t="s">
        <v>1953</v>
      </c>
      <c r="B1926" s="26">
        <v>26805.53</v>
      </c>
      <c r="C1926" s="26">
        <v>1610059795.9200001</v>
      </c>
      <c r="D1926" s="22"/>
      <c r="E1926" s="22"/>
    </row>
    <row r="1927" spans="1:5" x14ac:dyDescent="0.2">
      <c r="A1927" s="23" t="s">
        <v>1954</v>
      </c>
      <c r="B1927" s="26">
        <v>26775.93</v>
      </c>
      <c r="C1927" s="26">
        <v>1608799363.3699999</v>
      </c>
      <c r="D1927" s="22"/>
      <c r="E1927" s="22"/>
    </row>
    <row r="1928" spans="1:5" x14ac:dyDescent="0.2">
      <c r="A1928" s="23" t="s">
        <v>1955</v>
      </c>
      <c r="B1928" s="26">
        <v>27294.12</v>
      </c>
      <c r="C1928" s="26">
        <v>1642076728.21</v>
      </c>
      <c r="D1928" s="22"/>
      <c r="E1928" s="22"/>
    </row>
    <row r="1929" spans="1:5" x14ac:dyDescent="0.2">
      <c r="A1929" s="23" t="s">
        <v>1956</v>
      </c>
      <c r="B1929" s="26">
        <v>27292.98</v>
      </c>
      <c r="C1929" s="26">
        <v>1642335017.03</v>
      </c>
      <c r="D1929" s="22"/>
      <c r="E1929" s="22"/>
    </row>
    <row r="1930" spans="1:5" x14ac:dyDescent="0.2">
      <c r="A1930" s="23" t="s">
        <v>1957</v>
      </c>
      <c r="B1930" s="26">
        <v>27825.43</v>
      </c>
      <c r="C1930" s="26">
        <v>1675105578.8800001</v>
      </c>
      <c r="D1930" s="22"/>
      <c r="E1930" s="22"/>
    </row>
    <row r="1931" spans="1:5" x14ac:dyDescent="0.2">
      <c r="A1931" s="23" t="s">
        <v>1958</v>
      </c>
      <c r="B1931" s="26">
        <v>28076.11</v>
      </c>
      <c r="C1931" s="26">
        <v>1690128993.8</v>
      </c>
      <c r="D1931" s="22"/>
      <c r="E1931" s="22"/>
    </row>
    <row r="1932" spans="1:5" x14ac:dyDescent="0.2">
      <c r="A1932" s="23" t="s">
        <v>1959</v>
      </c>
      <c r="B1932" s="26">
        <v>28231.14</v>
      </c>
      <c r="C1932" s="26">
        <v>1698451638.45</v>
      </c>
      <c r="D1932" s="22"/>
      <c r="E1932" s="22"/>
    </row>
    <row r="1933" spans="1:5" x14ac:dyDescent="0.2">
      <c r="A1933" s="23" t="s">
        <v>1960</v>
      </c>
      <c r="B1933" s="26">
        <v>27468.51</v>
      </c>
      <c r="C1933" s="26">
        <v>1653745755.75</v>
      </c>
      <c r="D1933" s="22"/>
      <c r="E1933" s="22"/>
    </row>
    <row r="1934" spans="1:5" x14ac:dyDescent="0.2">
      <c r="A1934" s="23" t="s">
        <v>1961</v>
      </c>
      <c r="B1934" s="26">
        <v>27037.16</v>
      </c>
      <c r="C1934" s="26">
        <v>1627775413.22</v>
      </c>
      <c r="D1934" s="22"/>
      <c r="E1934" s="22"/>
    </row>
    <row r="1935" spans="1:5" x14ac:dyDescent="0.2">
      <c r="A1935" s="23" t="s">
        <v>1962</v>
      </c>
      <c r="B1935" s="26">
        <v>27143.07</v>
      </c>
      <c r="C1935" s="26">
        <v>1634405516.8399999</v>
      </c>
      <c r="D1935" s="22"/>
      <c r="E1935" s="22"/>
    </row>
    <row r="1936" spans="1:5" x14ac:dyDescent="0.2">
      <c r="A1936" s="23" t="s">
        <v>1963</v>
      </c>
      <c r="B1936" s="26">
        <v>26911.42</v>
      </c>
      <c r="C1936" s="26">
        <v>1621259908.4400001</v>
      </c>
      <c r="D1936" s="22"/>
      <c r="E1936" s="22"/>
    </row>
    <row r="1937" spans="1:5" x14ac:dyDescent="0.2">
      <c r="A1937" s="23" t="s">
        <v>1964</v>
      </c>
      <c r="B1937" s="26">
        <v>26825.7</v>
      </c>
      <c r="C1937" s="26">
        <v>1621892038.0899999</v>
      </c>
      <c r="D1937" s="22"/>
      <c r="E1937" s="22"/>
    </row>
    <row r="1938" spans="1:5" x14ac:dyDescent="0.2">
      <c r="A1938" s="23" t="s">
        <v>1965</v>
      </c>
      <c r="B1938" s="26">
        <v>25830.33</v>
      </c>
      <c r="C1938" s="26">
        <v>1560438904</v>
      </c>
      <c r="D1938" s="22"/>
      <c r="E1938" s="22"/>
    </row>
    <row r="1939" spans="1:5" x14ac:dyDescent="0.2">
      <c r="A1939" s="23" t="s">
        <v>1966</v>
      </c>
      <c r="B1939" s="26">
        <v>26737.89</v>
      </c>
      <c r="C1939" s="26">
        <v>1616255445.6300001</v>
      </c>
      <c r="D1939" s="22"/>
      <c r="E1939" s="22"/>
    </row>
    <row r="1940" spans="1:5" x14ac:dyDescent="0.2">
      <c r="A1940" s="23" t="s">
        <v>1967</v>
      </c>
      <c r="B1940" s="26">
        <v>27407.81</v>
      </c>
      <c r="C1940" s="26">
        <v>1664849433.5</v>
      </c>
      <c r="D1940" s="22"/>
      <c r="E1940" s="22"/>
    </row>
    <row r="1941" spans="1:5" x14ac:dyDescent="0.2">
      <c r="A1941" s="23" t="s">
        <v>1968</v>
      </c>
      <c r="B1941" s="26">
        <v>27511.72</v>
      </c>
      <c r="C1941" s="26">
        <v>1673972127.24</v>
      </c>
      <c r="D1941" s="22"/>
      <c r="E1941" s="22"/>
    </row>
    <row r="1942" spans="1:5" x14ac:dyDescent="0.2">
      <c r="A1942" s="23" t="s">
        <v>1969</v>
      </c>
      <c r="B1942" s="26">
        <v>28182.89</v>
      </c>
      <c r="C1942" s="26">
        <v>1715274249.8299999</v>
      </c>
      <c r="D1942" s="22"/>
      <c r="E1942" s="22"/>
    </row>
    <row r="1943" spans="1:5" x14ac:dyDescent="0.2">
      <c r="A1943" s="23" t="s">
        <v>1970</v>
      </c>
      <c r="B1943" s="26">
        <v>28604.61</v>
      </c>
      <c r="C1943" s="26">
        <v>1741558398.1800001</v>
      </c>
      <c r="D1943" s="22"/>
      <c r="E1943" s="22"/>
    </row>
    <row r="1944" spans="1:5" x14ac:dyDescent="0.2">
      <c r="A1944" s="23" t="s">
        <v>1971</v>
      </c>
      <c r="B1944" s="26">
        <v>28526.51</v>
      </c>
      <c r="C1944" s="26">
        <v>1737045139.3800001</v>
      </c>
      <c r="D1944" s="22"/>
      <c r="E1944" s="22"/>
    </row>
    <row r="1945" spans="1:5" x14ac:dyDescent="0.2">
      <c r="A1945" s="23" t="s">
        <v>1972</v>
      </c>
      <c r="B1945" s="26">
        <v>29044.02</v>
      </c>
      <c r="C1945" s="26">
        <v>1771978793.73</v>
      </c>
      <c r="D1945" s="22"/>
      <c r="E1945" s="22"/>
    </row>
    <row r="1946" spans="1:5" x14ac:dyDescent="0.2">
      <c r="A1946" s="23" t="s">
        <v>1973</v>
      </c>
      <c r="B1946" s="26">
        <v>29058.97</v>
      </c>
      <c r="C1946" s="26">
        <v>1772881979.3699999</v>
      </c>
      <c r="D1946" s="22"/>
      <c r="E1946" s="22"/>
    </row>
    <row r="1947" spans="1:5" x14ac:dyDescent="0.2">
      <c r="A1947" s="23" t="s">
        <v>1974</v>
      </c>
      <c r="B1947" s="26">
        <v>28732.61</v>
      </c>
      <c r="C1947" s="26">
        <v>1753186096.2</v>
      </c>
      <c r="D1947" s="22"/>
      <c r="E1947" s="22"/>
    </row>
    <row r="1948" spans="1:5" x14ac:dyDescent="0.2">
      <c r="A1948" s="23" t="s">
        <v>1975</v>
      </c>
      <c r="B1948" s="26">
        <v>28496.06</v>
      </c>
      <c r="C1948" s="26">
        <v>1740217275.49</v>
      </c>
      <c r="D1948" s="22"/>
      <c r="E1948" s="22"/>
    </row>
    <row r="1949" spans="1:5" x14ac:dyDescent="0.2">
      <c r="A1949" s="23" t="s">
        <v>1976</v>
      </c>
      <c r="B1949" s="26">
        <v>28951.19</v>
      </c>
      <c r="C1949" s="26">
        <v>1874677289.3900001</v>
      </c>
      <c r="D1949" s="22"/>
      <c r="E1949" s="22"/>
    </row>
    <row r="1950" spans="1:5" x14ac:dyDescent="0.2">
      <c r="A1950" s="23" t="s">
        <v>1977</v>
      </c>
      <c r="B1950" s="26">
        <v>28376.01</v>
      </c>
      <c r="C1950" s="26">
        <v>1839183858.9000001</v>
      </c>
      <c r="D1950" s="22"/>
      <c r="E1950" s="22"/>
    </row>
    <row r="1951" spans="1:5" x14ac:dyDescent="0.2">
      <c r="A1951" s="23" t="s">
        <v>1978</v>
      </c>
      <c r="B1951" s="26">
        <v>28626.080000000002</v>
      </c>
      <c r="C1951" s="26">
        <v>1856156606.0999999</v>
      </c>
      <c r="D1951" s="22"/>
      <c r="E1951" s="22"/>
    </row>
    <row r="1952" spans="1:5" x14ac:dyDescent="0.2">
      <c r="A1952" s="23" t="s">
        <v>1979</v>
      </c>
      <c r="B1952" s="26">
        <v>29123</v>
      </c>
      <c r="C1952" s="26">
        <v>1888656324.1400001</v>
      </c>
      <c r="D1952" s="22"/>
      <c r="E1952" s="22"/>
    </row>
    <row r="1953" spans="1:5" x14ac:dyDescent="0.2">
      <c r="A1953" s="23" t="s">
        <v>1980</v>
      </c>
      <c r="B1953" s="26">
        <v>28977.119999999999</v>
      </c>
      <c r="C1953" s="26">
        <v>1879202483.5799999</v>
      </c>
      <c r="D1953" s="22"/>
      <c r="E1953" s="22"/>
    </row>
    <row r="1954" spans="1:5" x14ac:dyDescent="0.2">
      <c r="A1954" s="23" t="s">
        <v>1981</v>
      </c>
      <c r="B1954" s="26">
        <v>27998.78</v>
      </c>
      <c r="C1954" s="26">
        <v>1841890803.75</v>
      </c>
      <c r="D1954" s="22"/>
      <c r="E1954" s="22"/>
    </row>
    <row r="1955" spans="1:5" x14ac:dyDescent="0.2">
      <c r="A1955" s="23" t="s">
        <v>1982</v>
      </c>
      <c r="B1955" s="26">
        <v>27485.84</v>
      </c>
      <c r="C1955" s="26">
        <v>1807916595.21</v>
      </c>
      <c r="D1955" s="22"/>
      <c r="E1955" s="22"/>
    </row>
    <row r="1956" spans="1:5" x14ac:dyDescent="0.2">
      <c r="A1956" s="23" t="s">
        <v>1983</v>
      </c>
      <c r="B1956" s="26">
        <v>27394.23</v>
      </c>
      <c r="C1956" s="26">
        <v>1836363186.27</v>
      </c>
      <c r="D1956" s="22"/>
      <c r="E1956" s="22"/>
    </row>
    <row r="1957" spans="1:5" x14ac:dyDescent="0.2">
      <c r="A1957" s="23" t="s">
        <v>1984</v>
      </c>
      <c r="B1957" s="26">
        <v>26844.57</v>
      </c>
      <c r="C1957" s="26">
        <v>1799824273.03</v>
      </c>
      <c r="D1957" s="22"/>
      <c r="E1957" s="22"/>
    </row>
    <row r="1958" spans="1:5" x14ac:dyDescent="0.2">
      <c r="A1958" s="23" t="s">
        <v>1985</v>
      </c>
      <c r="B1958" s="26">
        <v>26981.57</v>
      </c>
      <c r="C1958" s="26">
        <v>1808160061.1199999</v>
      </c>
      <c r="D1958" s="22"/>
      <c r="E1958" s="22"/>
    </row>
    <row r="1959" spans="1:5" x14ac:dyDescent="0.2">
      <c r="A1959" s="23" t="s">
        <v>1986</v>
      </c>
      <c r="B1959" s="26">
        <v>26932.82</v>
      </c>
      <c r="C1959" s="26">
        <v>1805978306.4200001</v>
      </c>
      <c r="D1959" s="22"/>
      <c r="E1959" s="22"/>
    </row>
    <row r="1960" spans="1:5" x14ac:dyDescent="0.2">
      <c r="A1960" s="23" t="s">
        <v>1987</v>
      </c>
      <c r="B1960" s="26">
        <v>26979.64</v>
      </c>
      <c r="C1960" s="26">
        <v>1809397915.5</v>
      </c>
      <c r="D1960" s="22"/>
      <c r="E1960" s="22"/>
    </row>
    <row r="1961" spans="1:5" x14ac:dyDescent="0.2">
      <c r="A1961" s="23" t="s">
        <v>1988</v>
      </c>
      <c r="B1961" s="26">
        <v>27359.91</v>
      </c>
      <c r="C1961" s="26">
        <v>1835647400.6099999</v>
      </c>
      <c r="D1961" s="22"/>
      <c r="E1961" s="22"/>
    </row>
    <row r="1962" spans="1:5" x14ac:dyDescent="0.2">
      <c r="A1962" s="23" t="s">
        <v>1989</v>
      </c>
      <c r="B1962" s="26">
        <v>26923.48</v>
      </c>
      <c r="C1962" s="26">
        <v>1806775631.4000001</v>
      </c>
      <c r="D1962" s="22"/>
      <c r="E1962" s="22"/>
    </row>
    <row r="1963" spans="1:5" x14ac:dyDescent="0.2">
      <c r="A1963" s="23" t="s">
        <v>1990</v>
      </c>
      <c r="B1963" s="26">
        <v>26168.27</v>
      </c>
      <c r="C1963" s="26">
        <v>1756595965.8800001</v>
      </c>
      <c r="D1963" s="22"/>
      <c r="E1963" s="22"/>
    </row>
    <row r="1964" spans="1:5" x14ac:dyDescent="0.2">
      <c r="A1964" s="23" t="s">
        <v>1991</v>
      </c>
      <c r="B1964" s="26">
        <v>26569.81</v>
      </c>
      <c r="C1964" s="26">
        <v>1786143038.3199999</v>
      </c>
      <c r="D1964" s="22"/>
      <c r="E1964" s="22"/>
    </row>
    <row r="1965" spans="1:5" x14ac:dyDescent="0.2">
      <c r="A1965" s="23" t="s">
        <v>1992</v>
      </c>
      <c r="B1965" s="26">
        <v>26326.5</v>
      </c>
      <c r="C1965" s="26">
        <v>1768649773.5999999</v>
      </c>
      <c r="D1965" s="22"/>
      <c r="E1965" s="22"/>
    </row>
    <row r="1966" spans="1:5" x14ac:dyDescent="0.2">
      <c r="A1966" s="23" t="s">
        <v>1993</v>
      </c>
      <c r="B1966" s="26">
        <v>27051.31</v>
      </c>
      <c r="C1966" s="26">
        <v>1818261083.74</v>
      </c>
      <c r="D1966" s="22"/>
      <c r="E1966" s="22"/>
    </row>
    <row r="1967" spans="1:5" x14ac:dyDescent="0.2">
      <c r="A1967" s="23" t="s">
        <v>1994</v>
      </c>
      <c r="B1967" s="26">
        <v>27208.39</v>
      </c>
      <c r="C1967" s="26">
        <v>1828876607.75</v>
      </c>
      <c r="D1967" s="22"/>
      <c r="E1967" s="22"/>
    </row>
    <row r="1968" spans="1:5" x14ac:dyDescent="0.2">
      <c r="A1968" s="23" t="s">
        <v>1995</v>
      </c>
      <c r="B1968" s="26">
        <v>26774.99</v>
      </c>
      <c r="C1968" s="26">
        <v>1799946709.46</v>
      </c>
      <c r="D1968" s="22"/>
      <c r="E1968" s="22"/>
    </row>
    <row r="1969" spans="1:5" x14ac:dyDescent="0.2">
      <c r="A1969" s="23" t="s">
        <v>1996</v>
      </c>
      <c r="B1969" s="26">
        <v>26784.18</v>
      </c>
      <c r="C1969" s="26">
        <v>1800644858.47</v>
      </c>
      <c r="D1969" s="22"/>
      <c r="E1969" s="22"/>
    </row>
    <row r="1970" spans="1:5" x14ac:dyDescent="0.2">
      <c r="A1970" s="23" t="s">
        <v>1997</v>
      </c>
      <c r="B1970" s="26">
        <v>26085.72</v>
      </c>
      <c r="C1970" s="26">
        <v>1753853211.9400001</v>
      </c>
      <c r="D1970" s="22"/>
      <c r="E1970" s="22"/>
    </row>
    <row r="1971" spans="1:5" x14ac:dyDescent="0.2">
      <c r="A1971" s="23" t="s">
        <v>1998</v>
      </c>
      <c r="B1971" s="26">
        <v>25806.400000000001</v>
      </c>
      <c r="C1971" s="26">
        <v>1735127616.6800001</v>
      </c>
      <c r="D1971" s="22"/>
      <c r="E1971" s="22"/>
    </row>
    <row r="1972" spans="1:5" x14ac:dyDescent="0.2">
      <c r="A1972" s="23" t="s">
        <v>1999</v>
      </c>
      <c r="B1972" s="26">
        <v>25598.97</v>
      </c>
      <c r="C1972" s="26">
        <v>1721143347.5599999</v>
      </c>
      <c r="D1972" s="22"/>
      <c r="E1972" s="22"/>
    </row>
    <row r="1973" spans="1:5" x14ac:dyDescent="0.2">
      <c r="A1973" s="23" t="s">
        <v>2000</v>
      </c>
      <c r="B1973" s="26">
        <v>25402.47</v>
      </c>
      <c r="C1973" s="26">
        <v>1709364656.1400001</v>
      </c>
      <c r="D1973" s="22"/>
      <c r="E1973" s="22"/>
    </row>
    <row r="1974" spans="1:5" x14ac:dyDescent="0.2">
      <c r="A1974" s="23" t="s">
        <v>2001</v>
      </c>
      <c r="B1974" s="26">
        <v>24721.919999999998</v>
      </c>
      <c r="C1974" s="26">
        <v>1663569178.98</v>
      </c>
      <c r="D1974" s="22"/>
      <c r="E1974" s="22"/>
    </row>
    <row r="1975" spans="1:5" x14ac:dyDescent="0.2">
      <c r="A1975" s="23" t="s">
        <v>2002</v>
      </c>
      <c r="B1975" s="26">
        <v>24230.560000000001</v>
      </c>
      <c r="C1975" s="26">
        <v>1629715966.52</v>
      </c>
      <c r="D1975" s="22"/>
      <c r="E1975" s="22"/>
    </row>
    <row r="1976" spans="1:5" x14ac:dyDescent="0.2">
      <c r="A1976" s="23" t="s">
        <v>2003</v>
      </c>
      <c r="B1976" s="26">
        <v>24619.63</v>
      </c>
      <c r="C1976" s="26">
        <v>1655743571.9000001</v>
      </c>
      <c r="D1976" s="22"/>
      <c r="E1976" s="22"/>
    </row>
    <row r="1977" spans="1:5" x14ac:dyDescent="0.2">
      <c r="A1977" s="23" t="s">
        <v>2004</v>
      </c>
      <c r="B1977" s="26">
        <v>24974.15</v>
      </c>
      <c r="C1977" s="26">
        <v>1680159118.5</v>
      </c>
      <c r="D1977" s="22"/>
      <c r="E1977" s="22"/>
    </row>
    <row r="1978" spans="1:5" x14ac:dyDescent="0.2">
      <c r="A1978" s="23" t="s">
        <v>2005</v>
      </c>
      <c r="B1978" s="26">
        <v>24756.61</v>
      </c>
      <c r="C1978" s="26">
        <v>1665550171.8800001</v>
      </c>
      <c r="D1978" s="22"/>
      <c r="E1978" s="22"/>
    </row>
    <row r="1979" spans="1:5" x14ac:dyDescent="0.2">
      <c r="A1979" s="23" t="s">
        <v>2006</v>
      </c>
      <c r="B1979" s="26">
        <v>24160.59</v>
      </c>
      <c r="C1979" s="26">
        <v>1626581040.26</v>
      </c>
      <c r="D1979" s="22"/>
      <c r="E1979" s="22"/>
    </row>
    <row r="1980" spans="1:5" x14ac:dyDescent="0.2">
      <c r="A1980" s="23" t="s">
        <v>2007</v>
      </c>
      <c r="B1980" s="26">
        <v>24023.38</v>
      </c>
      <c r="C1980" s="26">
        <v>1618019752.55</v>
      </c>
      <c r="D1980" s="22"/>
      <c r="E1980" s="22"/>
    </row>
    <row r="1981" spans="1:5" x14ac:dyDescent="0.2">
      <c r="A1981" s="23" t="s">
        <v>2008</v>
      </c>
      <c r="B1981" s="26">
        <v>24490.77</v>
      </c>
      <c r="C1981" s="26">
        <v>1649329931.6500001</v>
      </c>
      <c r="D1981" s="22"/>
      <c r="E1981" s="22"/>
    </row>
    <row r="1982" spans="1:5" x14ac:dyDescent="0.2">
      <c r="A1982" s="23" t="s">
        <v>2009</v>
      </c>
      <c r="B1982" s="26">
        <v>24864.53</v>
      </c>
      <c r="C1982" s="26">
        <v>1674705741.76</v>
      </c>
      <c r="D1982" s="22"/>
      <c r="E1982" s="22"/>
    </row>
    <row r="1983" spans="1:5" x14ac:dyDescent="0.2">
      <c r="A1983" s="23" t="s">
        <v>2010</v>
      </c>
      <c r="B1983" s="26">
        <v>24594.97</v>
      </c>
      <c r="C1983" s="26">
        <v>1656126170.6700001</v>
      </c>
      <c r="D1983" s="22"/>
      <c r="E1983" s="22"/>
    </row>
    <row r="1984" spans="1:5" x14ac:dyDescent="0.2">
      <c r="A1984" s="23" t="s">
        <v>2011</v>
      </c>
      <c r="B1984" s="26">
        <v>24349.35</v>
      </c>
      <c r="C1984" s="26">
        <v>1639372840.3699999</v>
      </c>
      <c r="D1984" s="22"/>
      <c r="E1984" s="22"/>
    </row>
    <row r="1985" spans="1:5" x14ac:dyDescent="0.2">
      <c r="A1985" s="23" t="s">
        <v>2012</v>
      </c>
      <c r="B1985" s="26">
        <v>24576.13</v>
      </c>
      <c r="C1985" s="26">
        <v>1655906732.48</v>
      </c>
      <c r="D1985" s="22"/>
      <c r="E1985" s="22"/>
    </row>
    <row r="1986" spans="1:5" x14ac:dyDescent="0.2">
      <c r="A1986" s="23" t="s">
        <v>2013</v>
      </c>
      <c r="B1986" s="26">
        <v>24415.06</v>
      </c>
      <c r="C1986" s="26">
        <v>1645222653.47</v>
      </c>
      <c r="D1986" s="22"/>
      <c r="E1986" s="22"/>
    </row>
    <row r="1987" spans="1:5" x14ac:dyDescent="0.2">
      <c r="A1987" s="23" t="s">
        <v>2014</v>
      </c>
      <c r="B1987" s="26">
        <v>24381.08</v>
      </c>
      <c r="C1987" s="26">
        <v>1645478068.5599999</v>
      </c>
      <c r="D1987" s="22"/>
      <c r="E1987" s="22"/>
    </row>
    <row r="1988" spans="1:5" x14ac:dyDescent="0.2">
      <c r="A1988" s="23" t="s">
        <v>2015</v>
      </c>
      <c r="B1988" s="26">
        <v>24104.49</v>
      </c>
      <c r="C1988" s="26">
        <v>1626394059.0699999</v>
      </c>
      <c r="D1988" s="22"/>
      <c r="E1988" s="22"/>
    </row>
    <row r="1989" spans="1:5" x14ac:dyDescent="0.2">
      <c r="A1989" s="23" t="s">
        <v>2016</v>
      </c>
      <c r="B1989" s="26">
        <v>23170.13</v>
      </c>
      <c r="C1989" s="26">
        <v>1563012680.5999999</v>
      </c>
      <c r="D1989" s="22"/>
      <c r="E1989" s="22"/>
    </row>
    <row r="1990" spans="1:5" x14ac:dyDescent="0.2">
      <c r="A1990" s="23" t="s">
        <v>2017</v>
      </c>
      <c r="B1990" s="26">
        <v>23101.68</v>
      </c>
      <c r="C1990" s="26">
        <v>1558522639.3699999</v>
      </c>
      <c r="D1990" s="22"/>
      <c r="E1990" s="22"/>
    </row>
    <row r="1991" spans="1:5" x14ac:dyDescent="0.2">
      <c r="A1991" s="23" t="s">
        <v>2018</v>
      </c>
      <c r="B1991" s="26">
        <v>23456.45</v>
      </c>
      <c r="C1991" s="26">
        <v>1582256833.3199999</v>
      </c>
      <c r="D1991" s="22"/>
      <c r="E1991" s="22"/>
    </row>
    <row r="1992" spans="1:5" x14ac:dyDescent="0.2">
      <c r="A1992" s="23" t="s">
        <v>2019</v>
      </c>
      <c r="B1992" s="26">
        <v>23081.05</v>
      </c>
      <c r="C1992" s="26">
        <v>1558284669.4100001</v>
      </c>
      <c r="D1992" s="22"/>
      <c r="E1992" s="22"/>
    </row>
    <row r="1993" spans="1:5" x14ac:dyDescent="0.2">
      <c r="A1993" s="23" t="s">
        <v>2020</v>
      </c>
      <c r="B1993" s="26">
        <v>22786.6</v>
      </c>
      <c r="C1993" s="26">
        <v>1538739282.54</v>
      </c>
      <c r="D1993" s="22"/>
      <c r="E1993" s="22"/>
    </row>
    <row r="1994" spans="1:5" x14ac:dyDescent="0.2">
      <c r="A1994" s="23" t="s">
        <v>2021</v>
      </c>
      <c r="B1994" s="26">
        <v>22065.67</v>
      </c>
      <c r="C1994" s="26">
        <v>1490262644.5699999</v>
      </c>
      <c r="D1994" s="22"/>
      <c r="E1994" s="22"/>
    </row>
    <row r="1995" spans="1:5" x14ac:dyDescent="0.2">
      <c r="A1995" s="23" t="s">
        <v>2022</v>
      </c>
      <c r="B1995" s="26">
        <v>22129.17</v>
      </c>
      <c r="C1995" s="26">
        <v>1496006267</v>
      </c>
      <c r="D1995" s="22"/>
      <c r="E1995" s="22"/>
    </row>
    <row r="1996" spans="1:5" x14ac:dyDescent="0.2">
      <c r="A1996" s="23" t="s">
        <v>2023</v>
      </c>
      <c r="B1996" s="26">
        <v>22053.69</v>
      </c>
      <c r="C1996" s="26">
        <v>1490830366</v>
      </c>
      <c r="D1996" s="22"/>
      <c r="E1996" s="22"/>
    </row>
    <row r="1997" spans="1:5" x14ac:dyDescent="0.2">
      <c r="A1997" s="23" t="s">
        <v>2024</v>
      </c>
      <c r="B1997" s="26">
        <v>22678.81</v>
      </c>
      <c r="C1997" s="26">
        <v>1536584181</v>
      </c>
      <c r="D1997" s="22"/>
      <c r="E1997" s="22"/>
    </row>
    <row r="1998" spans="1:5" x14ac:dyDescent="0.2">
      <c r="A1998" s="23" t="s">
        <v>2025</v>
      </c>
      <c r="B1998" s="26">
        <v>22939.31</v>
      </c>
      <c r="C1998" s="26">
        <v>1554272842.1400001</v>
      </c>
      <c r="D1998" s="22"/>
      <c r="E1998" s="22"/>
    </row>
    <row r="1999" spans="1:5" x14ac:dyDescent="0.2">
      <c r="A1999" s="23" t="s">
        <v>2026</v>
      </c>
      <c r="B1999" s="26">
        <v>22574.959999999999</v>
      </c>
      <c r="C1999" s="26">
        <v>1529671736</v>
      </c>
      <c r="D1999" s="22"/>
      <c r="E1999" s="22"/>
    </row>
    <row r="2000" spans="1:5" x14ac:dyDescent="0.2">
      <c r="A2000" s="23" t="s">
        <v>2027</v>
      </c>
      <c r="B2000" s="26">
        <v>22408.49</v>
      </c>
      <c r="C2000" s="26">
        <v>1517837687.8699999</v>
      </c>
      <c r="D2000" s="22"/>
      <c r="E2000" s="22"/>
    </row>
    <row r="2001" spans="1:5" x14ac:dyDescent="0.2">
      <c r="A2001" s="23" t="s">
        <v>2028</v>
      </c>
      <c r="B2001" s="26">
        <v>22436.45</v>
      </c>
      <c r="C2001" s="26">
        <v>1519954201.45</v>
      </c>
      <c r="D2001" s="22"/>
      <c r="E2001" s="22"/>
    </row>
    <row r="2002" spans="1:5" x14ac:dyDescent="0.2">
      <c r="A2002" s="23" t="s">
        <v>2029</v>
      </c>
      <c r="B2002" s="26">
        <v>21667.5</v>
      </c>
      <c r="C2002" s="26">
        <v>1468353871.49</v>
      </c>
      <c r="D2002" s="22"/>
      <c r="E2002" s="22"/>
    </row>
    <row r="2003" spans="1:5" x14ac:dyDescent="0.2">
      <c r="A2003" s="23" t="s">
        <v>2030</v>
      </c>
      <c r="B2003" s="26">
        <v>21377.59</v>
      </c>
      <c r="C2003" s="26">
        <v>1450617370.5699999</v>
      </c>
      <c r="D2003" s="22"/>
      <c r="E2003" s="22"/>
    </row>
    <row r="2004" spans="1:5" x14ac:dyDescent="0.2">
      <c r="A2004" s="23" t="s">
        <v>2031</v>
      </c>
      <c r="B2004" s="26">
        <v>21085.63</v>
      </c>
      <c r="C2004" s="26">
        <v>1430828337.21</v>
      </c>
      <c r="D2004" s="22"/>
      <c r="E2004" s="22"/>
    </row>
    <row r="2005" spans="1:5" x14ac:dyDescent="0.2">
      <c r="A2005" s="23" t="s">
        <v>2032</v>
      </c>
      <c r="B2005" s="26">
        <v>21119</v>
      </c>
      <c r="C2005" s="26">
        <v>1436899056.01</v>
      </c>
      <c r="D2005" s="22"/>
      <c r="E2005" s="22"/>
    </row>
    <row r="2006" spans="1:5" x14ac:dyDescent="0.2">
      <c r="A2006" s="23" t="s">
        <v>2033</v>
      </c>
      <c r="B2006" s="26">
        <v>20866.09</v>
      </c>
      <c r="C2006" s="26">
        <v>1419736221.0799999</v>
      </c>
      <c r="D2006" s="22"/>
      <c r="E2006" s="22"/>
    </row>
    <row r="2007" spans="1:5" x14ac:dyDescent="0.2">
      <c r="A2007" s="23" t="s">
        <v>2034</v>
      </c>
      <c r="B2007" s="26">
        <v>20876.22</v>
      </c>
      <c r="C2007" s="26">
        <v>1422373139.8599999</v>
      </c>
      <c r="D2007" s="22"/>
      <c r="E2007" s="22"/>
    </row>
    <row r="2008" spans="1:5" x14ac:dyDescent="0.2">
      <c r="A2008" s="23" t="s">
        <v>2035</v>
      </c>
      <c r="B2008" s="26">
        <v>20465.86</v>
      </c>
      <c r="C2008" s="26">
        <v>1395125831.55</v>
      </c>
      <c r="D2008" s="22"/>
      <c r="E2008" s="22"/>
    </row>
    <row r="2009" spans="1:5" x14ac:dyDescent="0.2">
      <c r="A2009" s="23" t="s">
        <v>2036</v>
      </c>
      <c r="B2009" s="26">
        <v>20820.080000000002</v>
      </c>
      <c r="C2009" s="26">
        <v>1420270868.79</v>
      </c>
      <c r="D2009" s="22"/>
      <c r="E2009" s="22"/>
    </row>
    <row r="2010" spans="1:5" x14ac:dyDescent="0.2">
      <c r="A2010" s="23" t="s">
        <v>2037</v>
      </c>
      <c r="B2010" s="26">
        <v>20635.07</v>
      </c>
      <c r="C2010" s="26">
        <v>1407673462.1300001</v>
      </c>
      <c r="D2010" s="22"/>
      <c r="E2010" s="22"/>
    </row>
    <row r="2011" spans="1:5" x14ac:dyDescent="0.2">
      <c r="A2011" s="23" t="s">
        <v>2038</v>
      </c>
      <c r="B2011" s="26">
        <v>19738.560000000001</v>
      </c>
      <c r="C2011" s="26">
        <v>1347939663.01</v>
      </c>
      <c r="D2011" s="22"/>
      <c r="E2011" s="22"/>
    </row>
    <row r="2012" spans="1:5" x14ac:dyDescent="0.2">
      <c r="A2012" s="23" t="s">
        <v>2039</v>
      </c>
      <c r="B2012" s="26">
        <v>19635.63</v>
      </c>
      <c r="C2012" s="26">
        <v>1341450876.3699999</v>
      </c>
      <c r="D2012" s="22"/>
      <c r="E2012" s="22"/>
    </row>
    <row r="2013" spans="1:5" x14ac:dyDescent="0.2">
      <c r="A2013" s="23" t="s">
        <v>2040</v>
      </c>
      <c r="B2013" s="26">
        <v>19630.259999999998</v>
      </c>
      <c r="C2013" s="26">
        <v>1341198426</v>
      </c>
      <c r="D2013" s="22"/>
      <c r="E2013" s="22"/>
    </row>
    <row r="2014" spans="1:5" x14ac:dyDescent="0.2">
      <c r="A2014" s="23" t="s">
        <v>2041</v>
      </c>
      <c r="B2014" s="26">
        <v>19081.400000000001</v>
      </c>
      <c r="C2014" s="26">
        <v>1303752121.0899999</v>
      </c>
      <c r="D2014" s="22"/>
      <c r="E2014" s="22"/>
    </row>
    <row r="2015" spans="1:5" x14ac:dyDescent="0.2">
      <c r="A2015" s="23" t="s">
        <v>2042</v>
      </c>
      <c r="B2015" s="26">
        <v>19107.18</v>
      </c>
      <c r="C2015" s="26">
        <v>1305505737.6500001</v>
      </c>
      <c r="D2015" s="22"/>
      <c r="E2015" s="22"/>
    </row>
    <row r="2016" spans="1:5" x14ac:dyDescent="0.2">
      <c r="A2016" s="23" t="s">
        <v>2043</v>
      </c>
      <c r="B2016" s="26">
        <v>19448.95</v>
      </c>
      <c r="C2016" s="26">
        <v>1330212438.73</v>
      </c>
      <c r="D2016" s="22"/>
      <c r="E2016" s="22"/>
    </row>
    <row r="2017" spans="1:5" x14ac:dyDescent="0.2">
      <c r="A2017" s="23" t="s">
        <v>2044</v>
      </c>
      <c r="B2017" s="26">
        <v>19263.22</v>
      </c>
      <c r="C2017" s="26">
        <v>1317582801.24</v>
      </c>
      <c r="D2017" s="22"/>
      <c r="E2017" s="22"/>
    </row>
    <row r="2018" spans="1:5" x14ac:dyDescent="0.2">
      <c r="A2018" s="23" t="s">
        <v>2045</v>
      </c>
      <c r="B2018" s="26">
        <v>18891.259999999998</v>
      </c>
      <c r="C2018" s="26">
        <v>1292210194.5599999</v>
      </c>
      <c r="D2018" s="22"/>
      <c r="E2018" s="22"/>
    </row>
    <row r="2019" spans="1:5" x14ac:dyDescent="0.2">
      <c r="A2019" s="23" t="s">
        <v>2046</v>
      </c>
      <c r="B2019" s="26">
        <v>18437.05</v>
      </c>
      <c r="C2019" s="26">
        <v>1261216780.7</v>
      </c>
      <c r="D2019" s="22"/>
      <c r="E2019" s="22"/>
    </row>
    <row r="2020" spans="1:5" x14ac:dyDescent="0.2">
      <c r="A2020" s="23" t="s">
        <v>2047</v>
      </c>
      <c r="B2020" s="26">
        <v>18630.259999999998</v>
      </c>
      <c r="C2020" s="26">
        <v>1274477892.5999999</v>
      </c>
      <c r="D2020" s="22"/>
      <c r="E2020" s="22"/>
    </row>
    <row r="2021" spans="1:5" x14ac:dyDescent="0.2">
      <c r="A2021" s="23" t="s">
        <v>2048</v>
      </c>
      <c r="B2021" s="26">
        <v>18950.32</v>
      </c>
      <c r="C2021" s="26">
        <v>1297186097.8800001</v>
      </c>
      <c r="D2021" s="22"/>
      <c r="E2021" s="22"/>
    </row>
    <row r="2022" spans="1:5" x14ac:dyDescent="0.2">
      <c r="A2022" s="23" t="s">
        <v>2049</v>
      </c>
      <c r="B2022" s="26">
        <v>18572.310000000001</v>
      </c>
      <c r="C2022" s="26">
        <v>1271775127.6400001</v>
      </c>
      <c r="D2022" s="22"/>
      <c r="E2022" s="22"/>
    </row>
    <row r="2023" spans="1:5" x14ac:dyDescent="0.2">
      <c r="A2023" s="23" t="s">
        <v>2050</v>
      </c>
      <c r="B2023" s="26">
        <v>19577.150000000001</v>
      </c>
      <c r="C2023" s="26">
        <v>1341567082.01</v>
      </c>
      <c r="D2023" s="22"/>
      <c r="E2023" s="22"/>
    </row>
    <row r="2024" spans="1:5" x14ac:dyDescent="0.2">
      <c r="A2024" s="23" t="s">
        <v>2051</v>
      </c>
      <c r="B2024" s="26">
        <v>20486.57</v>
      </c>
      <c r="C2024" s="26">
        <v>1403932624.4300001</v>
      </c>
      <c r="D2024" s="22"/>
      <c r="E2024" s="22"/>
    </row>
    <row r="2025" spans="1:5" x14ac:dyDescent="0.2">
      <c r="A2025" s="23" t="s">
        <v>2052</v>
      </c>
      <c r="B2025" s="26">
        <v>20432.03</v>
      </c>
      <c r="C2025" s="26">
        <v>1408181819.04</v>
      </c>
      <c r="D2025" s="22"/>
      <c r="E2025" s="22"/>
    </row>
    <row r="2026" spans="1:5" x14ac:dyDescent="0.2">
      <c r="A2026" s="23" t="s">
        <v>2053</v>
      </c>
      <c r="B2026" s="26">
        <v>20301.41</v>
      </c>
      <c r="C2026" s="26">
        <v>1399469439.52</v>
      </c>
      <c r="D2026" s="22"/>
      <c r="E2026" s="22"/>
    </row>
    <row r="2027" spans="1:5" x14ac:dyDescent="0.2">
      <c r="A2027" s="23" t="s">
        <v>2054</v>
      </c>
      <c r="B2027" s="26">
        <v>20360.099999999999</v>
      </c>
      <c r="C2027" s="26">
        <v>1404087080.6400001</v>
      </c>
      <c r="D2027" s="22"/>
      <c r="E2027" s="22"/>
    </row>
    <row r="2028" spans="1:5" x14ac:dyDescent="0.2">
      <c r="A2028" s="23" t="s">
        <v>2055</v>
      </c>
      <c r="B2028" s="26">
        <v>20207.7</v>
      </c>
      <c r="C2028" s="26">
        <v>1394083503.3199999</v>
      </c>
      <c r="D2028" s="22"/>
      <c r="E2028" s="22"/>
    </row>
    <row r="2029" spans="1:5" x14ac:dyDescent="0.2">
      <c r="A2029" s="23" t="s">
        <v>2056</v>
      </c>
      <c r="B2029" s="26">
        <v>19543.96</v>
      </c>
      <c r="C2029" s="26">
        <v>1348678364.76</v>
      </c>
      <c r="D2029" s="22"/>
      <c r="E2029" s="22"/>
    </row>
    <row r="2030" spans="1:5" x14ac:dyDescent="0.2">
      <c r="A2030" s="23" t="s">
        <v>2057</v>
      </c>
      <c r="B2030" s="26">
        <v>18688.88</v>
      </c>
      <c r="C2030" s="26">
        <v>1291616457</v>
      </c>
      <c r="D2030" s="22"/>
      <c r="E2030" s="22"/>
    </row>
    <row r="2031" spans="1:5" x14ac:dyDescent="0.2">
      <c r="A2031" s="23" t="s">
        <v>2058</v>
      </c>
      <c r="B2031" s="26">
        <v>18544.009999999998</v>
      </c>
      <c r="C2031" s="26">
        <v>1285881128.03</v>
      </c>
      <c r="D2031" s="22"/>
      <c r="E2031" s="22"/>
    </row>
    <row r="2032" spans="1:5" x14ac:dyDescent="0.2">
      <c r="A2032" s="23" t="s">
        <v>2059</v>
      </c>
      <c r="B2032" s="26">
        <v>18706.169999999998</v>
      </c>
      <c r="C2032" s="26">
        <v>1299775293.8399999</v>
      </c>
      <c r="D2032" s="22"/>
      <c r="E2032" s="22"/>
    </row>
    <row r="2033" spans="1:5" x14ac:dyDescent="0.2">
      <c r="A2033" s="23" t="s">
        <v>2060</v>
      </c>
      <c r="B2033" s="26">
        <v>18561.810000000001</v>
      </c>
      <c r="C2033" s="26">
        <v>1289829296.22</v>
      </c>
      <c r="D2033" s="22"/>
      <c r="E2033" s="22"/>
    </row>
    <row r="2034" spans="1:5" x14ac:dyDescent="0.2">
      <c r="A2034" s="23" t="s">
        <v>2061</v>
      </c>
      <c r="B2034" s="26">
        <v>18256.2</v>
      </c>
      <c r="C2034" s="26">
        <v>1268611677.5999999</v>
      </c>
      <c r="D2034" s="22"/>
      <c r="E2034" s="22"/>
    </row>
    <row r="2035" spans="1:5" x14ac:dyDescent="0.2">
      <c r="A2035" s="23" t="s">
        <v>2062</v>
      </c>
      <c r="B2035" s="26">
        <v>18298.48</v>
      </c>
      <c r="C2035" s="26">
        <v>1272769492.74</v>
      </c>
      <c r="D2035" s="22"/>
      <c r="E2035" s="22"/>
    </row>
    <row r="2036" spans="1:5" x14ac:dyDescent="0.2">
      <c r="A2036" s="23" t="s">
        <v>2063</v>
      </c>
      <c r="B2036" s="26">
        <v>17800.599999999999</v>
      </c>
      <c r="C2036" s="26">
        <v>1238424914.8599999</v>
      </c>
      <c r="D2036" s="22"/>
      <c r="E2036" s="22"/>
    </row>
    <row r="2037" spans="1:5" x14ac:dyDescent="0.2">
      <c r="A2037" s="23" t="s">
        <v>2064</v>
      </c>
      <c r="B2037" s="26">
        <v>17813.89</v>
      </c>
      <c r="C2037" s="26">
        <v>1239779016.96</v>
      </c>
      <c r="D2037" s="22"/>
      <c r="E2037" s="22"/>
    </row>
    <row r="2038" spans="1:5" x14ac:dyDescent="0.2">
      <c r="A2038" s="23" t="s">
        <v>2065</v>
      </c>
      <c r="B2038" s="26">
        <v>17614.87</v>
      </c>
      <c r="C2038" s="26">
        <v>1226209836.3499999</v>
      </c>
      <c r="D2038" s="22"/>
      <c r="E2038" s="22"/>
    </row>
    <row r="2039" spans="1:5" x14ac:dyDescent="0.2">
      <c r="A2039" s="23" t="s">
        <v>2066</v>
      </c>
      <c r="B2039" s="26">
        <v>17135.8</v>
      </c>
      <c r="C2039" s="26">
        <v>1191544715.46</v>
      </c>
      <c r="D2039" s="22"/>
      <c r="E2039" s="22"/>
    </row>
    <row r="2040" spans="1:5" x14ac:dyDescent="0.2">
      <c r="A2040" s="23" t="s">
        <v>2067</v>
      </c>
      <c r="B2040" s="26">
        <v>16597.47</v>
      </c>
      <c r="C2040" s="26">
        <v>1155915761.1700001</v>
      </c>
      <c r="D2040" s="22"/>
      <c r="E2040" s="22"/>
    </row>
    <row r="2041" spans="1:5" x14ac:dyDescent="0.2">
      <c r="A2041" s="23" t="s">
        <v>2068</v>
      </c>
      <c r="B2041" s="26">
        <v>17157.84</v>
      </c>
      <c r="C2041" s="26">
        <v>1195865509.3599999</v>
      </c>
      <c r="D2041" s="22"/>
      <c r="E2041" s="22"/>
    </row>
    <row r="2042" spans="1:5" x14ac:dyDescent="0.2">
      <c r="A2042" s="23" t="s">
        <v>2069</v>
      </c>
      <c r="B2042" s="26">
        <v>17116.52</v>
      </c>
      <c r="C2042" s="26">
        <v>1193513511.9100001</v>
      </c>
      <c r="D2042" s="22"/>
      <c r="E2042" s="22"/>
    </row>
    <row r="2043" spans="1:5" x14ac:dyDescent="0.2">
      <c r="A2043" s="23" t="s">
        <v>2070</v>
      </c>
      <c r="B2043" s="26">
        <v>17199.23</v>
      </c>
      <c r="C2043" s="26">
        <v>1200765231.55</v>
      </c>
      <c r="D2043" s="22"/>
      <c r="E2043" s="22"/>
    </row>
    <row r="2044" spans="1:5" x14ac:dyDescent="0.2">
      <c r="A2044" s="23" t="s">
        <v>2071</v>
      </c>
      <c r="B2044" s="26">
        <v>17587.59</v>
      </c>
      <c r="C2044" s="26">
        <v>1227928480.6300001</v>
      </c>
      <c r="D2044" s="22"/>
      <c r="E2044" s="22"/>
    </row>
    <row r="2045" spans="1:5" x14ac:dyDescent="0.2">
      <c r="A2045" s="23" t="s">
        <v>2072</v>
      </c>
      <c r="B2045" s="26">
        <v>18246.32</v>
      </c>
      <c r="C2045" s="26">
        <v>1284821322.1400001</v>
      </c>
      <c r="D2045" s="22"/>
      <c r="E2045" s="22"/>
    </row>
    <row r="2046" spans="1:5" x14ac:dyDescent="0.2">
      <c r="A2046" s="23" t="s">
        <v>2073</v>
      </c>
      <c r="B2046" s="26">
        <v>18187.05</v>
      </c>
      <c r="C2046" s="26">
        <v>1280818759.8800001</v>
      </c>
      <c r="D2046" s="22"/>
      <c r="E2046" s="22"/>
    </row>
    <row r="2047" spans="1:5" x14ac:dyDescent="0.2">
      <c r="A2047" s="23" t="s">
        <v>2074</v>
      </c>
      <c r="B2047" s="26">
        <v>18787.150000000001</v>
      </c>
      <c r="C2047" s="26">
        <v>1323097918.6400001</v>
      </c>
      <c r="D2047" s="22"/>
      <c r="E2047" s="22"/>
    </row>
    <row r="2048" spans="1:5" x14ac:dyDescent="0.2">
      <c r="A2048" s="23" t="s">
        <v>2075</v>
      </c>
      <c r="B2048" s="26">
        <v>18753.740000000002</v>
      </c>
      <c r="C2048" s="26">
        <v>1321356994.79</v>
      </c>
      <c r="D2048" s="22"/>
      <c r="E2048" s="22"/>
    </row>
    <row r="2049" spans="1:5" x14ac:dyDescent="0.2">
      <c r="A2049" s="23" t="s">
        <v>2076</v>
      </c>
      <c r="B2049" s="26">
        <v>18651.490000000002</v>
      </c>
      <c r="C2049" s="26">
        <v>1314221594.02</v>
      </c>
      <c r="D2049" s="22"/>
      <c r="E2049" s="22"/>
    </row>
    <row r="2050" spans="1:5" x14ac:dyDescent="0.2">
      <c r="A2050" s="23" t="s">
        <v>2077</v>
      </c>
      <c r="B2050" s="26">
        <v>18362.48</v>
      </c>
      <c r="C2050" s="26">
        <v>1293842135.0699999</v>
      </c>
      <c r="D2050" s="22"/>
      <c r="E2050" s="22"/>
    </row>
    <row r="2051" spans="1:5" x14ac:dyDescent="0.2">
      <c r="A2051" s="23" t="s">
        <v>2078</v>
      </c>
      <c r="B2051" s="26">
        <v>17959.55</v>
      </c>
      <c r="C2051" s="26">
        <v>1265705728.0799999</v>
      </c>
      <c r="D2051" s="22"/>
      <c r="E2051" s="22"/>
    </row>
    <row r="2052" spans="1:5" x14ac:dyDescent="0.2">
      <c r="A2052" s="23" t="s">
        <v>2079</v>
      </c>
      <c r="B2052" s="26">
        <v>17642.28</v>
      </c>
      <c r="C2052" s="26">
        <v>1243609733</v>
      </c>
      <c r="D2052" s="22"/>
      <c r="E2052" s="22"/>
    </row>
    <row r="2053" spans="1:5" x14ac:dyDescent="0.2">
      <c r="A2053" s="23" t="s">
        <v>2080</v>
      </c>
      <c r="B2053" s="26">
        <v>17691.52</v>
      </c>
      <c r="C2053" s="26">
        <v>1247081035.79</v>
      </c>
      <c r="D2053" s="22"/>
      <c r="E2053" s="22"/>
    </row>
    <row r="2054" spans="1:5" x14ac:dyDescent="0.2">
      <c r="A2054" s="23" t="s">
        <v>2081</v>
      </c>
      <c r="B2054" s="26">
        <v>18185.919999999998</v>
      </c>
      <c r="C2054" s="26">
        <v>1283338998.3099999</v>
      </c>
      <c r="D2054" s="22"/>
      <c r="E2054" s="22"/>
    </row>
    <row r="2055" spans="1:5" x14ac:dyDescent="0.2">
      <c r="A2055" s="23" t="s">
        <v>2082</v>
      </c>
      <c r="B2055" s="26">
        <v>18362.669999999998</v>
      </c>
      <c r="C2055" s="26">
        <v>1297004110</v>
      </c>
      <c r="D2055" s="22"/>
      <c r="E2055" s="22"/>
    </row>
    <row r="2056" spans="1:5" x14ac:dyDescent="0.2">
      <c r="A2056" s="23" t="s">
        <v>2083</v>
      </c>
      <c r="B2056" s="26">
        <v>18761.62</v>
      </c>
      <c r="C2056" s="26">
        <v>1326461642</v>
      </c>
      <c r="D2056" s="22"/>
      <c r="E2056" s="22"/>
    </row>
    <row r="2057" spans="1:5" x14ac:dyDescent="0.2">
      <c r="A2057" s="23" t="s">
        <v>2084</v>
      </c>
      <c r="B2057" s="26">
        <v>18461.21</v>
      </c>
      <c r="C2057" s="26">
        <v>1306417104</v>
      </c>
      <c r="D2057" s="22"/>
      <c r="E2057" s="22"/>
    </row>
    <row r="2058" spans="1:5" x14ac:dyDescent="0.2">
      <c r="A2058" s="23" t="s">
        <v>2085</v>
      </c>
      <c r="B2058" s="26">
        <v>18074.259999999998</v>
      </c>
      <c r="C2058" s="26">
        <v>1279698648.5599999</v>
      </c>
      <c r="D2058" s="22"/>
      <c r="E2058" s="22"/>
    </row>
    <row r="2059" spans="1:5" x14ac:dyDescent="0.2">
      <c r="A2059" s="23" t="s">
        <v>2086</v>
      </c>
      <c r="B2059" s="26">
        <v>17343.5</v>
      </c>
      <c r="C2059" s="26">
        <v>1246875257.9300001</v>
      </c>
      <c r="D2059" s="22"/>
      <c r="E2059" s="22"/>
    </row>
    <row r="2060" spans="1:5" x14ac:dyDescent="0.2">
      <c r="A2060" s="23" t="s">
        <v>2087</v>
      </c>
      <c r="B2060" s="26">
        <v>18740.32</v>
      </c>
      <c r="C2060" s="26">
        <v>1348084170.98</v>
      </c>
      <c r="D2060" s="22"/>
      <c r="E2060" s="22"/>
    </row>
    <row r="2061" spans="1:5" x14ac:dyDescent="0.2">
      <c r="A2061" s="23" t="s">
        <v>2088</v>
      </c>
      <c r="B2061" s="26">
        <v>19080.990000000002</v>
      </c>
      <c r="C2061" s="26">
        <v>1372851817</v>
      </c>
      <c r="D2061" s="22"/>
      <c r="E2061" s="22"/>
    </row>
    <row r="2062" spans="1:5" x14ac:dyDescent="0.2">
      <c r="A2062" s="23" t="s">
        <v>2089</v>
      </c>
      <c r="B2062" s="26">
        <v>18879.88</v>
      </c>
      <c r="C2062" s="26">
        <v>1358884819</v>
      </c>
      <c r="D2062" s="22"/>
      <c r="E2062" s="22"/>
    </row>
    <row r="2063" spans="1:5" x14ac:dyDescent="0.2">
      <c r="A2063" s="23" t="s">
        <v>2090</v>
      </c>
      <c r="B2063" s="26">
        <v>18972.11</v>
      </c>
      <c r="C2063" s="26">
        <v>1365453467</v>
      </c>
      <c r="D2063" s="22"/>
      <c r="E2063" s="22"/>
    </row>
    <row r="2064" spans="1:5" x14ac:dyDescent="0.2">
      <c r="A2064" s="23" t="s">
        <v>2091</v>
      </c>
      <c r="B2064" s="26">
        <v>18399.71</v>
      </c>
      <c r="C2064" s="26">
        <v>1324825758</v>
      </c>
      <c r="D2064" s="22"/>
      <c r="E2064" s="22"/>
    </row>
    <row r="2065" spans="1:5" x14ac:dyDescent="0.2">
      <c r="A2065" s="23" t="s">
        <v>2092</v>
      </c>
      <c r="B2065" s="26">
        <v>19050.060000000001</v>
      </c>
      <c r="C2065" s="26">
        <v>1371672938.5</v>
      </c>
      <c r="D2065" s="22"/>
      <c r="E2065" s="22"/>
    </row>
    <row r="2066" spans="1:5" x14ac:dyDescent="0.2">
      <c r="A2066" s="23" t="s">
        <v>2093</v>
      </c>
      <c r="B2066" s="26">
        <v>18853.64</v>
      </c>
      <c r="C2066" s="26">
        <v>1357966989.2</v>
      </c>
      <c r="D2066" s="22"/>
      <c r="E2066" s="22"/>
    </row>
    <row r="2067" spans="1:5" x14ac:dyDescent="0.2">
      <c r="A2067" s="23" t="s">
        <v>2094</v>
      </c>
      <c r="B2067" s="26">
        <v>18996.34</v>
      </c>
      <c r="C2067" s="26">
        <v>1368242141.3299999</v>
      </c>
      <c r="D2067" s="22"/>
      <c r="E2067" s="22"/>
    </row>
    <row r="2068" spans="1:5" x14ac:dyDescent="0.2">
      <c r="A2068" s="23" t="s">
        <v>2095</v>
      </c>
      <c r="B2068" s="26">
        <v>18638.38</v>
      </c>
      <c r="C2068" s="26">
        <v>1342560839.0699999</v>
      </c>
      <c r="D2068" s="22"/>
      <c r="E2068" s="22"/>
    </row>
    <row r="2069" spans="1:5" x14ac:dyDescent="0.2">
      <c r="A2069" s="23" t="s">
        <v>2096</v>
      </c>
      <c r="B2069" s="26">
        <v>18187.080000000002</v>
      </c>
      <c r="C2069" s="26">
        <v>1310516041.6700001</v>
      </c>
      <c r="D2069" s="22"/>
      <c r="E2069" s="22"/>
    </row>
    <row r="2070" spans="1:5" x14ac:dyDescent="0.2">
      <c r="A2070" s="23" t="s">
        <v>2097</v>
      </c>
      <c r="B2070" s="26">
        <v>18315.21</v>
      </c>
      <c r="C2070" s="26">
        <v>1319811744.48</v>
      </c>
      <c r="D2070" s="22"/>
      <c r="E2070" s="22"/>
    </row>
    <row r="2071" spans="1:5" x14ac:dyDescent="0.2">
      <c r="A2071" s="23" t="s">
        <v>2098</v>
      </c>
      <c r="B2071" s="26">
        <v>18004.86</v>
      </c>
      <c r="C2071" s="26">
        <v>1298782390.6500001</v>
      </c>
      <c r="D2071" s="22"/>
      <c r="E2071" s="22"/>
    </row>
    <row r="2072" spans="1:5" x14ac:dyDescent="0.2">
      <c r="A2072" s="23" t="s">
        <v>2099</v>
      </c>
      <c r="B2072" s="26">
        <v>17827.23</v>
      </c>
      <c r="C2072" s="26">
        <v>1286009094.3900001</v>
      </c>
      <c r="D2072" s="22"/>
      <c r="E2072" s="22"/>
    </row>
    <row r="2073" spans="1:5" x14ac:dyDescent="0.2">
      <c r="A2073" s="23" t="s">
        <v>2100</v>
      </c>
      <c r="B2073" s="26">
        <v>18231.060000000001</v>
      </c>
      <c r="C2073" s="26">
        <v>1315044120</v>
      </c>
      <c r="D2073" s="22"/>
      <c r="E2073" s="22"/>
    </row>
    <row r="2074" spans="1:5" x14ac:dyDescent="0.2">
      <c r="A2074" s="23" t="s">
        <v>2101</v>
      </c>
      <c r="B2074" s="26">
        <v>18671.849999999999</v>
      </c>
      <c r="C2074" s="26">
        <v>1349251500</v>
      </c>
      <c r="D2074" s="22"/>
      <c r="E2074" s="22"/>
    </row>
    <row r="2075" spans="1:5" x14ac:dyDescent="0.2">
      <c r="A2075" s="23" t="s">
        <v>2102</v>
      </c>
      <c r="B2075" s="26">
        <v>18957.55</v>
      </c>
      <c r="C2075" s="26">
        <v>1370494400</v>
      </c>
      <c r="D2075" s="22"/>
      <c r="E2075" s="22"/>
    </row>
    <row r="2076" spans="1:5" x14ac:dyDescent="0.2">
      <c r="A2076" s="23" t="s">
        <v>2103</v>
      </c>
      <c r="B2076" s="26">
        <v>18433.240000000002</v>
      </c>
      <c r="C2076" s="26">
        <v>1333243450</v>
      </c>
      <c r="D2076" s="22"/>
      <c r="E2076" s="22"/>
    </row>
    <row r="2077" spans="1:5" x14ac:dyDescent="0.2">
      <c r="A2077" s="23" t="s">
        <v>2104</v>
      </c>
      <c r="B2077" s="26">
        <v>18256.2</v>
      </c>
      <c r="C2077" s="26">
        <v>1320836540</v>
      </c>
      <c r="D2077" s="22"/>
      <c r="E2077" s="22"/>
    </row>
    <row r="2078" spans="1:5" x14ac:dyDescent="0.2">
      <c r="A2078" s="23" t="s">
        <v>2105</v>
      </c>
      <c r="B2078" s="26">
        <v>17880.89</v>
      </c>
      <c r="C2078" s="26">
        <v>1293324140</v>
      </c>
      <c r="D2078" s="22"/>
      <c r="E2078" s="22"/>
    </row>
    <row r="2079" spans="1:5" x14ac:dyDescent="0.2">
      <c r="A2079" s="23" t="s">
        <v>2106</v>
      </c>
      <c r="B2079" s="26">
        <v>17731.59</v>
      </c>
      <c r="C2079" s="26">
        <v>1283879920</v>
      </c>
      <c r="D2079" s="22"/>
      <c r="E2079" s="22"/>
    </row>
    <row r="2080" spans="1:5" x14ac:dyDescent="0.2">
      <c r="A2080" s="23" t="s">
        <v>2107</v>
      </c>
      <c r="B2080" s="26">
        <v>17938.02</v>
      </c>
      <c r="C2080" s="26">
        <v>1298999910</v>
      </c>
      <c r="D2080" s="22"/>
      <c r="E2080" s="22"/>
    </row>
    <row r="2081" spans="1:5" x14ac:dyDescent="0.2">
      <c r="A2081" s="23" t="s">
        <v>2108</v>
      </c>
      <c r="B2081" s="26">
        <v>18472.18</v>
      </c>
      <c r="C2081" s="26">
        <v>1338465310</v>
      </c>
      <c r="D2081" s="22"/>
      <c r="E2081" s="22"/>
    </row>
    <row r="2082" spans="1:5" x14ac:dyDescent="0.2">
      <c r="A2082" s="23" t="s">
        <v>2109</v>
      </c>
      <c r="B2082" s="26">
        <v>18439.02</v>
      </c>
      <c r="C2082" s="26">
        <v>1336251410</v>
      </c>
      <c r="D2082" s="22"/>
      <c r="E2082" s="22"/>
    </row>
    <row r="2083" spans="1:5" x14ac:dyDescent="0.2">
      <c r="A2083" s="23" t="s">
        <v>2110</v>
      </c>
      <c r="B2083" s="26">
        <v>18851.560000000001</v>
      </c>
      <c r="C2083" s="26">
        <v>1366110360</v>
      </c>
      <c r="D2083" s="22"/>
      <c r="E2083" s="22"/>
    </row>
    <row r="2084" spans="1:5" x14ac:dyDescent="0.2">
      <c r="A2084" s="23" t="s">
        <v>2111</v>
      </c>
      <c r="B2084" s="26">
        <v>19782.080000000002</v>
      </c>
      <c r="C2084" s="26">
        <v>1434707810</v>
      </c>
      <c r="D2084" s="22"/>
      <c r="E2084" s="22"/>
    </row>
    <row r="2085" spans="1:5" x14ac:dyDescent="0.2">
      <c r="A2085" s="23" t="s">
        <v>2112</v>
      </c>
      <c r="B2085" s="26">
        <v>19417.560000000001</v>
      </c>
      <c r="C2085" s="26">
        <v>1408314960</v>
      </c>
      <c r="D2085" s="22"/>
      <c r="E2085" s="22"/>
    </row>
    <row r="2086" spans="1:5" x14ac:dyDescent="0.2">
      <c r="A2086" s="23" t="s">
        <v>2113</v>
      </c>
      <c r="B2086" s="26">
        <v>20597.759999999998</v>
      </c>
      <c r="C2086" s="26">
        <v>1494128050</v>
      </c>
      <c r="D2086" s="22"/>
      <c r="E2086" s="22"/>
    </row>
    <row r="2087" spans="1:5" x14ac:dyDescent="0.2">
      <c r="A2087" s="23" t="s">
        <v>2114</v>
      </c>
      <c r="B2087" s="26">
        <v>20637.73</v>
      </c>
      <c r="C2087" s="26">
        <v>1496992130</v>
      </c>
      <c r="D2087" s="22"/>
      <c r="E2087" s="22"/>
    </row>
    <row r="2088" spans="1:5" x14ac:dyDescent="0.2">
      <c r="A2088" s="23" t="s">
        <v>2115</v>
      </c>
      <c r="B2088" s="26">
        <v>22088.47</v>
      </c>
      <c r="C2088" s="26">
        <v>1604495190</v>
      </c>
      <c r="D2088" s="22"/>
      <c r="E2088" s="22"/>
    </row>
    <row r="2089" spans="1:5" x14ac:dyDescent="0.2">
      <c r="A2089" s="23" t="s">
        <v>2116</v>
      </c>
      <c r="B2089" s="26">
        <v>21000.86</v>
      </c>
      <c r="C2089" s="26">
        <v>1527651270</v>
      </c>
      <c r="D2089" s="22"/>
      <c r="E2089" s="22"/>
    </row>
    <row r="2090" spans="1:5" x14ac:dyDescent="0.2">
      <c r="A2090" s="23" t="s">
        <v>2117</v>
      </c>
      <c r="B2090" s="26">
        <v>20999.38</v>
      </c>
      <c r="C2090" s="26">
        <v>1528786050</v>
      </c>
      <c r="D2090" s="22"/>
      <c r="E2090" s="22"/>
    </row>
    <row r="2091" spans="1:5" x14ac:dyDescent="0.2">
      <c r="A2091" s="23" t="s">
        <v>2118</v>
      </c>
      <c r="B2091" s="26">
        <v>22543.75</v>
      </c>
      <c r="C2091" s="26">
        <v>1641213280</v>
      </c>
      <c r="D2091" s="22"/>
      <c r="E2091" s="22"/>
    </row>
    <row r="2092" spans="1:5" x14ac:dyDescent="0.2">
      <c r="A2092" s="23" t="s">
        <v>2119</v>
      </c>
      <c r="B2092" s="26">
        <v>22191.15</v>
      </c>
      <c r="C2092" s="26">
        <v>1618221310</v>
      </c>
      <c r="D2092" s="22"/>
      <c r="E2092" s="22"/>
    </row>
    <row r="2093" spans="1:5" x14ac:dyDescent="0.2">
      <c r="A2093" s="23" t="s">
        <v>2120</v>
      </c>
      <c r="B2093" s="26">
        <v>20964.52</v>
      </c>
      <c r="C2093" s="26">
        <v>1529796420</v>
      </c>
      <c r="D2093" s="22"/>
      <c r="E2093" s="22"/>
    </row>
    <row r="2094" spans="1:5" x14ac:dyDescent="0.2">
      <c r="A2094" s="23" t="s">
        <v>2121</v>
      </c>
      <c r="B2094" s="26">
        <v>20599.95</v>
      </c>
      <c r="C2094" s="26">
        <v>1504744310</v>
      </c>
      <c r="D2094" s="22"/>
      <c r="E2094" s="22"/>
    </row>
    <row r="2095" spans="1:5" x14ac:dyDescent="0.2">
      <c r="A2095" s="23" t="s">
        <v>2122</v>
      </c>
      <c r="B2095" s="26">
        <v>18644</v>
      </c>
      <c r="C2095" s="26">
        <v>1363146130</v>
      </c>
      <c r="D2095" s="22"/>
      <c r="E2095" s="22"/>
    </row>
    <row r="2096" spans="1:5" x14ac:dyDescent="0.2">
      <c r="A2096" s="23" t="s">
        <v>2123</v>
      </c>
      <c r="B2096" s="26">
        <v>17950.38</v>
      </c>
      <c r="C2096" s="26">
        <v>1325824960</v>
      </c>
      <c r="D2096" s="22"/>
      <c r="E2096" s="22"/>
    </row>
    <row r="2097" spans="1:5" x14ac:dyDescent="0.2">
      <c r="A2097" s="23" t="s">
        <v>2124</v>
      </c>
      <c r="B2097" s="26">
        <v>18685.7</v>
      </c>
      <c r="C2097" s="26">
        <v>1380124450</v>
      </c>
      <c r="D2097" s="22"/>
      <c r="E2097" s="22"/>
    </row>
    <row r="2098" spans="1:5" x14ac:dyDescent="0.2">
      <c r="A2098" s="23" t="s">
        <v>2125</v>
      </c>
      <c r="B2098" s="26">
        <v>18930.79</v>
      </c>
      <c r="C2098" s="26">
        <v>1400598370</v>
      </c>
      <c r="D2098" s="22"/>
      <c r="E2098" s="22"/>
    </row>
    <row r="2099" spans="1:5" x14ac:dyDescent="0.2">
      <c r="A2099" s="23" t="s">
        <v>2126</v>
      </c>
      <c r="B2099" s="26">
        <v>20180.93</v>
      </c>
      <c r="C2099" s="26">
        <v>1494441630</v>
      </c>
      <c r="D2099" s="22"/>
      <c r="E2099" s="22"/>
    </row>
    <row r="2100" spans="1:5" x14ac:dyDescent="0.2">
      <c r="A2100" s="23" t="s">
        <v>2127</v>
      </c>
      <c r="B2100" s="26">
        <v>21145.5</v>
      </c>
      <c r="C2100" s="26">
        <v>1566061350</v>
      </c>
      <c r="D2100" s="22"/>
      <c r="E2100" s="22"/>
    </row>
    <row r="2101" spans="1:5" x14ac:dyDescent="0.2">
      <c r="A2101" s="23" t="s">
        <v>2128</v>
      </c>
      <c r="B2101" s="26">
        <v>21543.82</v>
      </c>
      <c r="C2101" s="26">
        <v>1595554070</v>
      </c>
      <c r="D2101" s="22"/>
      <c r="E2101" s="22"/>
    </row>
    <row r="2102" spans="1:5" x14ac:dyDescent="0.2">
      <c r="A2102" s="23" t="s">
        <v>2129</v>
      </c>
      <c r="B2102" s="26">
        <v>21006.63</v>
      </c>
      <c r="C2102" s="26">
        <v>1555950790</v>
      </c>
      <c r="D2102" s="22"/>
      <c r="E2102" s="22"/>
    </row>
    <row r="2103" spans="1:5" x14ac:dyDescent="0.2">
      <c r="A2103" s="23" t="s">
        <v>2130</v>
      </c>
      <c r="B2103" s="26">
        <v>20712.490000000002</v>
      </c>
      <c r="C2103" s="26">
        <v>1536793310</v>
      </c>
      <c r="D2103" s="22"/>
      <c r="E2103" s="22"/>
    </row>
    <row r="2104" spans="1:5" x14ac:dyDescent="0.2">
      <c r="A2104" s="23" t="s">
        <v>2131</v>
      </c>
      <c r="B2104" s="26">
        <v>21556.58</v>
      </c>
      <c r="C2104" s="26">
        <v>1599418970</v>
      </c>
      <c r="D2104" s="22"/>
      <c r="E2104" s="22"/>
    </row>
    <row r="2105" spans="1:5" x14ac:dyDescent="0.2">
      <c r="A2105" s="23" t="s">
        <v>2132</v>
      </c>
      <c r="B2105" s="26">
        <v>22933.47</v>
      </c>
      <c r="C2105" s="26">
        <v>1701281890</v>
      </c>
      <c r="D2105" s="22"/>
      <c r="E2105" s="22"/>
    </row>
    <row r="2106" spans="1:5" x14ac:dyDescent="0.2">
      <c r="A2106" s="23" t="s">
        <v>2133</v>
      </c>
      <c r="B2106" s="26">
        <v>23639.02</v>
      </c>
      <c r="C2106" s="26">
        <v>1754225990</v>
      </c>
      <c r="D2106" s="22"/>
      <c r="E2106" s="22"/>
    </row>
    <row r="2107" spans="1:5" x14ac:dyDescent="0.2">
      <c r="A2107" s="23" t="s">
        <v>2134</v>
      </c>
      <c r="B2107" s="26">
        <v>23749.08</v>
      </c>
      <c r="C2107" s="26">
        <v>1763598030</v>
      </c>
      <c r="D2107" s="22"/>
      <c r="E2107" s="22"/>
    </row>
    <row r="2108" spans="1:5" x14ac:dyDescent="0.2">
      <c r="A2108" s="23" t="s">
        <v>2135</v>
      </c>
      <c r="B2108" s="26">
        <v>24262</v>
      </c>
      <c r="C2108" s="26">
        <v>1806102920</v>
      </c>
      <c r="D2108" s="22"/>
      <c r="E2108" s="22"/>
    </row>
    <row r="2109" spans="1:5" x14ac:dyDescent="0.2">
      <c r="A2109" s="23" t="s">
        <v>2136</v>
      </c>
      <c r="B2109" s="26">
        <v>24148.38</v>
      </c>
      <c r="C2109" s="26">
        <v>1800764170</v>
      </c>
      <c r="D2109" s="22"/>
      <c r="E2109" s="22"/>
    </row>
    <row r="2110" spans="1:5" x14ac:dyDescent="0.2">
      <c r="A2110" s="23" t="s">
        <v>2137</v>
      </c>
      <c r="B2110" s="26">
        <v>22745.78</v>
      </c>
      <c r="C2110" s="26">
        <v>1700568630</v>
      </c>
      <c r="D2110" s="22"/>
      <c r="E2110" s="22"/>
    </row>
    <row r="2111" spans="1:5" x14ac:dyDescent="0.2">
      <c r="A2111" s="23" t="s">
        <v>2138</v>
      </c>
      <c r="B2111" s="26">
        <v>25102.81</v>
      </c>
      <c r="C2111" s="26">
        <v>1877383550</v>
      </c>
      <c r="D2111" s="22"/>
      <c r="E2111" s="22"/>
    </row>
    <row r="2112" spans="1:5" x14ac:dyDescent="0.2">
      <c r="A2112" s="23" t="s">
        <v>2139</v>
      </c>
      <c r="B2112" s="26">
        <v>26227.82</v>
      </c>
      <c r="C2112" s="26">
        <v>1961456420</v>
      </c>
      <c r="D2112" s="22"/>
      <c r="E2112" s="22"/>
    </row>
    <row r="2113" spans="1:5" x14ac:dyDescent="0.2">
      <c r="A2113" s="23" t="s">
        <v>2140</v>
      </c>
      <c r="B2113" s="26">
        <v>28512.52</v>
      </c>
      <c r="C2113" s="26">
        <v>2133516930</v>
      </c>
      <c r="D2113" s="22"/>
      <c r="E2113" s="22"/>
    </row>
    <row r="2114" spans="1:5" x14ac:dyDescent="0.2">
      <c r="A2114" s="23" t="s">
        <v>2141</v>
      </c>
      <c r="B2114" s="26">
        <v>30819.34</v>
      </c>
      <c r="C2114" s="26">
        <v>2306850640</v>
      </c>
      <c r="D2114" s="22"/>
      <c r="E2114" s="22"/>
    </row>
    <row r="2115" spans="1:5" x14ac:dyDescent="0.2">
      <c r="A2115" s="23" t="s">
        <v>2142</v>
      </c>
      <c r="B2115" s="26">
        <v>30924.57</v>
      </c>
      <c r="C2115" s="26">
        <v>2317231200</v>
      </c>
      <c r="D2115" s="22"/>
      <c r="E2115" s="22"/>
    </row>
    <row r="2116" spans="1:5" x14ac:dyDescent="0.2">
      <c r="A2116" s="23" t="s">
        <v>2143</v>
      </c>
      <c r="B2116" s="26">
        <v>30618.68</v>
      </c>
      <c r="C2116" s="26">
        <v>2294858920</v>
      </c>
      <c r="D2116" s="22"/>
      <c r="E2116" s="22"/>
    </row>
    <row r="2117" spans="1:5" x14ac:dyDescent="0.2">
      <c r="A2117" s="23" t="s">
        <v>2144</v>
      </c>
      <c r="B2117" s="26">
        <v>31555.68</v>
      </c>
      <c r="C2117" s="26">
        <v>2365605802.52</v>
      </c>
      <c r="D2117" s="22"/>
      <c r="E2117" s="22"/>
    </row>
    <row r="2118" spans="1:5" x14ac:dyDescent="0.2">
      <c r="A2118" s="23" t="s">
        <v>2145</v>
      </c>
      <c r="B2118" s="26">
        <v>32255.51</v>
      </c>
      <c r="C2118" s="26">
        <v>2420132714.3000002</v>
      </c>
      <c r="D2118" s="22"/>
      <c r="E2118" s="22"/>
    </row>
    <row r="2119" spans="1:5" x14ac:dyDescent="0.2">
      <c r="A2119" s="23" t="s">
        <v>2146</v>
      </c>
      <c r="B2119" s="26">
        <v>31977.41</v>
      </c>
      <c r="C2119" s="26">
        <v>2399499654.8899999</v>
      </c>
      <c r="D2119" s="22"/>
      <c r="E2119" s="22"/>
    </row>
    <row r="2120" spans="1:5" x14ac:dyDescent="0.2">
      <c r="A2120" s="23" t="s">
        <v>2147</v>
      </c>
      <c r="B2120" s="26">
        <v>32262.39</v>
      </c>
      <c r="C2120" s="26">
        <v>2421637564.4299998</v>
      </c>
      <c r="D2120" s="22"/>
      <c r="E2120" s="22"/>
    </row>
    <row r="2121" spans="1:5" x14ac:dyDescent="0.2">
      <c r="A2121" s="23" t="s">
        <v>2148</v>
      </c>
      <c r="B2121" s="26">
        <v>31963.72</v>
      </c>
      <c r="C2121" s="26">
        <v>2399788326.73</v>
      </c>
      <c r="D2121" s="22"/>
      <c r="E2121" s="22"/>
    </row>
    <row r="2122" spans="1:5" x14ac:dyDescent="0.2">
      <c r="A2122" s="23" t="s">
        <v>2149</v>
      </c>
      <c r="B2122" s="26">
        <v>32211.360000000001</v>
      </c>
      <c r="C2122" s="26">
        <v>2417984047.5100002</v>
      </c>
      <c r="D2122" s="22"/>
      <c r="E2122" s="22"/>
    </row>
    <row r="2123" spans="1:5" x14ac:dyDescent="0.2">
      <c r="A2123" s="23" t="s">
        <v>2150</v>
      </c>
      <c r="B2123" s="26">
        <v>31459.81</v>
      </c>
      <c r="C2123" s="26">
        <v>2364081209.4699998</v>
      </c>
      <c r="D2123" s="22"/>
      <c r="E2123" s="22"/>
    </row>
    <row r="2124" spans="1:5" x14ac:dyDescent="0.2">
      <c r="A2124" s="23" t="s">
        <v>2151</v>
      </c>
      <c r="B2124" s="26">
        <v>28506.46</v>
      </c>
      <c r="C2124" s="26">
        <v>2145585854.8199999</v>
      </c>
      <c r="D2124" s="22"/>
      <c r="E2124" s="22"/>
    </row>
    <row r="2125" spans="1:5" x14ac:dyDescent="0.2">
      <c r="A2125" s="23" t="s">
        <v>2152</v>
      </c>
      <c r="B2125" s="26">
        <v>28612.39</v>
      </c>
      <c r="C2125" s="26">
        <v>2159604769.9299998</v>
      </c>
      <c r="D2125" s="22"/>
      <c r="E2125" s="22"/>
    </row>
    <row r="2126" spans="1:5" x14ac:dyDescent="0.2">
      <c r="A2126" s="23" t="s">
        <v>2153</v>
      </c>
      <c r="B2126" s="26">
        <v>30184.1</v>
      </c>
      <c r="C2126" s="26">
        <v>2278467197.54</v>
      </c>
      <c r="D2126" s="22"/>
      <c r="E2126" s="22"/>
    </row>
    <row r="2127" spans="1:5" x14ac:dyDescent="0.2">
      <c r="A2127" s="23" t="s">
        <v>2154</v>
      </c>
      <c r="B2127" s="26">
        <v>32306.47</v>
      </c>
      <c r="C2127" s="26">
        <v>2438275742.8600001</v>
      </c>
      <c r="D2127" s="22"/>
      <c r="E2127" s="22"/>
    </row>
    <row r="2128" spans="1:5" x14ac:dyDescent="0.2">
      <c r="A2128" s="23" t="s">
        <v>2155</v>
      </c>
      <c r="B2128" s="26">
        <v>32885.03</v>
      </c>
      <c r="C2128" s="26">
        <v>2483539888.3000002</v>
      </c>
      <c r="D2128" s="22"/>
      <c r="E2128" s="22"/>
    </row>
    <row r="2129" spans="1:5" x14ac:dyDescent="0.2">
      <c r="A2129" s="23" t="s">
        <v>2156</v>
      </c>
      <c r="B2129" s="26">
        <v>32828.589999999997</v>
      </c>
      <c r="C2129" s="26">
        <v>2482813507.5700002</v>
      </c>
      <c r="D2129" s="22"/>
      <c r="E2129" s="22"/>
    </row>
    <row r="2130" spans="1:5" x14ac:dyDescent="0.2">
      <c r="A2130" s="23" t="s">
        <v>2157</v>
      </c>
      <c r="B2130" s="26">
        <v>32814.800000000003</v>
      </c>
      <c r="C2130" s="26">
        <v>2482185973.71</v>
      </c>
      <c r="D2130" s="22"/>
      <c r="E2130" s="22"/>
    </row>
    <row r="2131" spans="1:5" x14ac:dyDescent="0.2">
      <c r="A2131" s="23" t="s">
        <v>2158</v>
      </c>
      <c r="B2131" s="26">
        <v>35061.22</v>
      </c>
      <c r="C2131" s="26">
        <v>2652184874.9099998</v>
      </c>
      <c r="D2131" s="22"/>
      <c r="E2131" s="22"/>
    </row>
    <row r="2132" spans="1:5" x14ac:dyDescent="0.2">
      <c r="A2132" s="23" t="s">
        <v>2159</v>
      </c>
      <c r="B2132" s="26">
        <v>36320.29</v>
      </c>
      <c r="C2132" s="26">
        <v>2748805568.46</v>
      </c>
      <c r="D2132" s="22"/>
      <c r="E2132" s="22"/>
    </row>
    <row r="2133" spans="1:5" x14ac:dyDescent="0.2">
      <c r="A2133" s="23" t="s">
        <v>2160</v>
      </c>
      <c r="B2133" s="26">
        <v>35454.42</v>
      </c>
      <c r="C2133" s="26">
        <v>2683924170.2600002</v>
      </c>
      <c r="D2133" s="22"/>
      <c r="E2133" s="22"/>
    </row>
    <row r="2134" spans="1:5" x14ac:dyDescent="0.2">
      <c r="A2134" s="23" t="s">
        <v>2161</v>
      </c>
      <c r="B2134" s="26">
        <v>37342.28</v>
      </c>
      <c r="C2134" s="26">
        <v>2827937004.1799998</v>
      </c>
      <c r="D2134" s="22"/>
      <c r="E2134" s="22"/>
    </row>
    <row r="2135" spans="1:5" x14ac:dyDescent="0.2">
      <c r="A2135" s="23" t="s">
        <v>2162</v>
      </c>
      <c r="B2135" s="26">
        <v>37910.49</v>
      </c>
      <c r="C2135" s="26">
        <v>2869906508.5599999</v>
      </c>
      <c r="D2135" s="22"/>
      <c r="E2135" s="22"/>
    </row>
    <row r="2136" spans="1:5" x14ac:dyDescent="0.2">
      <c r="A2136" s="23" t="s">
        <v>2163</v>
      </c>
      <c r="B2136" s="26">
        <v>38354.050000000003</v>
      </c>
      <c r="C2136" s="26">
        <v>2903914198.6799998</v>
      </c>
      <c r="D2136" s="22"/>
      <c r="E2136" s="22"/>
    </row>
    <row r="2137" spans="1:5" x14ac:dyDescent="0.2">
      <c r="A2137" s="23" t="s">
        <v>2164</v>
      </c>
      <c r="B2137" s="26">
        <v>38418.07</v>
      </c>
      <c r="C2137" s="26">
        <v>2912128204.6100001</v>
      </c>
      <c r="D2137" s="22"/>
      <c r="E2137" s="22"/>
    </row>
    <row r="2138" spans="1:5" x14ac:dyDescent="0.2">
      <c r="A2138" s="23" t="s">
        <v>2165</v>
      </c>
      <c r="B2138" s="26">
        <v>38024.32</v>
      </c>
      <c r="C2138" s="26">
        <v>2888299137.8499999</v>
      </c>
      <c r="D2138" s="22"/>
      <c r="E2138" s="22"/>
    </row>
    <row r="2139" spans="1:5" x14ac:dyDescent="0.2">
      <c r="A2139" s="23" t="s">
        <v>2166</v>
      </c>
      <c r="B2139" s="26">
        <v>37750.94</v>
      </c>
      <c r="C2139" s="26">
        <v>2868424161.25</v>
      </c>
      <c r="D2139" s="22"/>
      <c r="E2139" s="22"/>
    </row>
    <row r="2140" spans="1:5" x14ac:dyDescent="0.2">
      <c r="A2140" s="23" t="s">
        <v>2167</v>
      </c>
      <c r="B2140" s="26">
        <v>37144.17</v>
      </c>
      <c r="C2140" s="26">
        <v>2986809281.6599998</v>
      </c>
      <c r="D2140" s="22"/>
      <c r="E2140" s="22"/>
    </row>
    <row r="2141" spans="1:5" x14ac:dyDescent="0.2">
      <c r="A2141" s="23" t="s">
        <v>2168</v>
      </c>
      <c r="B2141" s="26">
        <v>36891.480000000003</v>
      </c>
      <c r="C2141" s="26">
        <v>2969843821.6799998</v>
      </c>
      <c r="D2141" s="22"/>
      <c r="E2141" s="22"/>
    </row>
    <row r="2142" spans="1:5" x14ac:dyDescent="0.2">
      <c r="A2142" s="23" t="s">
        <v>2169</v>
      </c>
      <c r="B2142" s="26">
        <v>38195.42</v>
      </c>
      <c r="C2142" s="26">
        <v>3074570630.6900001</v>
      </c>
      <c r="D2142" s="22"/>
      <c r="E2142" s="22"/>
    </row>
    <row r="2143" spans="1:5" x14ac:dyDescent="0.2">
      <c r="A2143" s="23" t="s">
        <v>2170</v>
      </c>
      <c r="B2143" s="26">
        <v>38899.61</v>
      </c>
      <c r="C2143" s="26">
        <v>3138524511.3200002</v>
      </c>
      <c r="D2143" s="22"/>
      <c r="E2143" s="22"/>
    </row>
    <row r="2144" spans="1:5" x14ac:dyDescent="0.2">
      <c r="A2144" s="23" t="s">
        <v>2171</v>
      </c>
      <c r="B2144" s="26">
        <v>38811.72</v>
      </c>
      <c r="C2144" s="26">
        <v>3131712849.5500002</v>
      </c>
      <c r="D2144" s="22"/>
      <c r="E2144" s="22"/>
    </row>
    <row r="2145" spans="1:5" x14ac:dyDescent="0.2">
      <c r="A2145" s="23" t="s">
        <v>2172</v>
      </c>
      <c r="B2145" s="26">
        <v>38911.839999999997</v>
      </c>
      <c r="C2145" s="26">
        <v>3142973562.6199999</v>
      </c>
      <c r="D2145" s="22"/>
      <c r="E2145" s="22"/>
    </row>
    <row r="2146" spans="1:5" x14ac:dyDescent="0.2">
      <c r="A2146" s="23" t="s">
        <v>2173</v>
      </c>
      <c r="B2146" s="26">
        <v>38820.25</v>
      </c>
      <c r="C2146" s="26">
        <v>3136226818.5900002</v>
      </c>
      <c r="D2146" s="22"/>
      <c r="E2146" s="22"/>
    </row>
    <row r="2147" spans="1:5" x14ac:dyDescent="0.2">
      <c r="A2147" s="23" t="s">
        <v>2174</v>
      </c>
      <c r="B2147" s="26">
        <v>40061.279999999999</v>
      </c>
      <c r="C2147" s="26">
        <v>3236257479.5900002</v>
      </c>
      <c r="D2147" s="22"/>
      <c r="E2147" s="22"/>
    </row>
    <row r="2148" spans="1:5" x14ac:dyDescent="0.2">
      <c r="A2148" s="23" t="s">
        <v>2175</v>
      </c>
      <c r="B2148" s="26">
        <v>39908.18</v>
      </c>
      <c r="C2148" s="26">
        <v>3226094096.3099999</v>
      </c>
      <c r="D2148" s="22"/>
      <c r="E2148" s="22"/>
    </row>
    <row r="2149" spans="1:5" x14ac:dyDescent="0.2">
      <c r="A2149" s="23" t="s">
        <v>2176</v>
      </c>
      <c r="B2149" s="26">
        <v>40075.06</v>
      </c>
      <c r="C2149" s="26">
        <v>3240027098.6799998</v>
      </c>
      <c r="D2149" s="22"/>
      <c r="E2149" s="22"/>
    </row>
    <row r="2150" spans="1:5" x14ac:dyDescent="0.2">
      <c r="A2150" s="23" t="s">
        <v>2177</v>
      </c>
      <c r="B2150" s="26">
        <v>39768.949999999997</v>
      </c>
      <c r="C2150" s="26">
        <v>3215443958.1300001</v>
      </c>
      <c r="D2150" s="22"/>
      <c r="E2150" s="22"/>
    </row>
    <row r="2151" spans="1:5" x14ac:dyDescent="0.2">
      <c r="A2151" s="23" t="s">
        <v>2178</v>
      </c>
      <c r="B2151" s="26">
        <v>39540.51</v>
      </c>
      <c r="C2151" s="26">
        <v>3202085042.0900002</v>
      </c>
      <c r="D2151" s="22"/>
      <c r="E2151" s="22"/>
    </row>
    <row r="2152" spans="1:5" x14ac:dyDescent="0.2">
      <c r="A2152" s="23" t="s">
        <v>2179</v>
      </c>
      <c r="B2152" s="26">
        <v>38065.69</v>
      </c>
      <c r="C2152" s="26">
        <v>3082987518.96</v>
      </c>
      <c r="D2152" s="22"/>
      <c r="E2152" s="22"/>
    </row>
    <row r="2153" spans="1:5" x14ac:dyDescent="0.2">
      <c r="A2153" s="23" t="s">
        <v>2180</v>
      </c>
      <c r="B2153" s="26">
        <v>38916.080000000002</v>
      </c>
      <c r="C2153" s="26">
        <v>3157028865.98</v>
      </c>
      <c r="D2153" s="22"/>
      <c r="E2153" s="22"/>
    </row>
    <row r="2154" spans="1:5" x14ac:dyDescent="0.2">
      <c r="A2154" s="23" t="s">
        <v>2181</v>
      </c>
      <c r="B2154" s="26">
        <v>39735.25</v>
      </c>
      <c r="C2154" s="26">
        <v>3248409707.54</v>
      </c>
      <c r="D2154" s="22"/>
      <c r="E2154" s="22"/>
    </row>
    <row r="2155" spans="1:5" x14ac:dyDescent="0.2">
      <c r="A2155" s="23" t="s">
        <v>2182</v>
      </c>
      <c r="B2155" s="26">
        <v>39191.660000000003</v>
      </c>
      <c r="C2155" s="26">
        <v>3208478330.4000001</v>
      </c>
      <c r="D2155" s="22"/>
      <c r="E2155" s="22"/>
    </row>
    <row r="2156" spans="1:5" x14ac:dyDescent="0.2">
      <c r="A2156" s="23" t="s">
        <v>2183</v>
      </c>
      <c r="B2156" s="26">
        <v>39522.97</v>
      </c>
      <c r="C2156" s="26">
        <v>3232861192.1700001</v>
      </c>
      <c r="D2156" s="22"/>
      <c r="E2156" s="22"/>
    </row>
    <row r="2157" spans="1:5" x14ac:dyDescent="0.2">
      <c r="A2157" s="23" t="s">
        <v>2184</v>
      </c>
      <c r="B2157" s="26">
        <v>40320.71</v>
      </c>
      <c r="C2157" s="26">
        <v>3297544025.8699999</v>
      </c>
      <c r="D2157" s="22"/>
      <c r="E2157" s="22"/>
    </row>
    <row r="2158" spans="1:5" x14ac:dyDescent="0.2">
      <c r="A2158" s="23" t="s">
        <v>2185</v>
      </c>
      <c r="B2158" s="26">
        <v>40637.21</v>
      </c>
      <c r="C2158" s="26">
        <v>3324897273.21</v>
      </c>
      <c r="D2158" s="22"/>
      <c r="E2158" s="22"/>
    </row>
    <row r="2159" spans="1:5" x14ac:dyDescent="0.2">
      <c r="A2159" s="23" t="s">
        <v>2186</v>
      </c>
      <c r="B2159" s="26">
        <v>40826.21</v>
      </c>
      <c r="C2159" s="26">
        <v>3342135764.5900002</v>
      </c>
      <c r="D2159" s="22"/>
      <c r="E2159" s="22"/>
    </row>
    <row r="2160" spans="1:5" x14ac:dyDescent="0.2">
      <c r="A2160" s="23" t="s">
        <v>2187</v>
      </c>
      <c r="B2160" s="26">
        <v>40405.33</v>
      </c>
      <c r="C2160" s="26">
        <v>3308869100.8000002</v>
      </c>
      <c r="D2160" s="22"/>
      <c r="E2160" s="22"/>
    </row>
    <row r="2161" spans="1:5" x14ac:dyDescent="0.2">
      <c r="A2161" s="23" t="s">
        <v>2188</v>
      </c>
      <c r="B2161" s="26">
        <v>39692.71</v>
      </c>
      <c r="C2161" s="26">
        <v>3250999486.2800002</v>
      </c>
      <c r="D2161" s="22"/>
      <c r="E2161" s="22"/>
    </row>
    <row r="2162" spans="1:5" x14ac:dyDescent="0.2">
      <c r="A2162" s="23" t="s">
        <v>2189</v>
      </c>
      <c r="B2162" s="26">
        <v>40517.4</v>
      </c>
      <c r="C2162" s="26">
        <v>3318707446.3899999</v>
      </c>
      <c r="D2162" s="22"/>
      <c r="E2162" s="22"/>
    </row>
    <row r="2163" spans="1:5" x14ac:dyDescent="0.2">
      <c r="A2163" s="23" t="s">
        <v>2190</v>
      </c>
      <c r="B2163" s="26">
        <v>40651.01</v>
      </c>
      <c r="C2163" s="26">
        <v>3337760396.6900001</v>
      </c>
      <c r="D2163" s="22"/>
      <c r="E2163" s="22"/>
    </row>
    <row r="2164" spans="1:5" x14ac:dyDescent="0.2">
      <c r="A2164" s="23" t="s">
        <v>2191</v>
      </c>
      <c r="B2164" s="26">
        <v>41957.35</v>
      </c>
      <c r="C2164" s="26">
        <v>3448558266.5599999</v>
      </c>
      <c r="D2164" s="22"/>
      <c r="E2164" s="22"/>
    </row>
    <row r="2165" spans="1:5" x14ac:dyDescent="0.2">
      <c r="A2165" s="23" t="s">
        <v>2192</v>
      </c>
      <c r="B2165" s="26">
        <v>42339.7</v>
      </c>
      <c r="C2165" s="26">
        <v>3486180831.9299998</v>
      </c>
      <c r="D2165" s="22"/>
      <c r="E2165" s="22"/>
    </row>
    <row r="2166" spans="1:5" x14ac:dyDescent="0.2">
      <c r="A2166" s="23" t="s">
        <v>2193</v>
      </c>
      <c r="B2166" s="26">
        <v>42298.55</v>
      </c>
      <c r="C2166" s="26">
        <v>3489113103.04</v>
      </c>
      <c r="D2166" s="22"/>
      <c r="E2166" s="22"/>
    </row>
    <row r="2167" spans="1:5" x14ac:dyDescent="0.2">
      <c r="A2167" s="23" t="s">
        <v>2194</v>
      </c>
      <c r="B2167" s="26">
        <v>42495.56</v>
      </c>
      <c r="C2167" s="26">
        <v>3505115975.1300001</v>
      </c>
      <c r="D2167" s="22"/>
      <c r="E2167" s="22"/>
    </row>
    <row r="2168" spans="1:5" x14ac:dyDescent="0.2">
      <c r="A2168" s="23" t="s">
        <v>2195</v>
      </c>
      <c r="B2168" s="26">
        <v>42528.09</v>
      </c>
      <c r="C2168" s="26">
        <v>3511683581.4000001</v>
      </c>
      <c r="D2168" s="22"/>
      <c r="E2168" s="22"/>
    </row>
    <row r="2169" spans="1:5" x14ac:dyDescent="0.2">
      <c r="A2169" s="23" t="s">
        <v>2196</v>
      </c>
      <c r="B2169" s="26">
        <v>42789.01</v>
      </c>
      <c r="C2169" s="26">
        <v>3540203168.3499999</v>
      </c>
      <c r="D2169" s="22"/>
      <c r="E2169" s="22"/>
    </row>
    <row r="2170" spans="1:5" x14ac:dyDescent="0.2">
      <c r="A2170" s="23" t="s">
        <v>2197</v>
      </c>
      <c r="B2170" s="26">
        <v>42430.87</v>
      </c>
      <c r="C2170" s="26">
        <v>3513010488.2600002</v>
      </c>
      <c r="D2170" s="22"/>
      <c r="E2170" s="22"/>
    </row>
    <row r="2171" spans="1:5" x14ac:dyDescent="0.2">
      <c r="A2171" s="23" t="s">
        <v>2198</v>
      </c>
      <c r="B2171" s="26">
        <v>42561.06</v>
      </c>
      <c r="C2171" s="26">
        <v>3526763228.73</v>
      </c>
      <c r="D2171" s="22"/>
      <c r="E2171" s="22"/>
    </row>
    <row r="2172" spans="1:5" x14ac:dyDescent="0.2">
      <c r="A2172" s="23" t="s">
        <v>2199</v>
      </c>
      <c r="B2172" s="26">
        <v>42986.28</v>
      </c>
      <c r="C2172" s="26">
        <v>3562919048.8299999</v>
      </c>
      <c r="D2172" s="22"/>
      <c r="E2172" s="22"/>
    </row>
    <row r="2173" spans="1:5" x14ac:dyDescent="0.2">
      <c r="A2173" s="23" t="s">
        <v>2200</v>
      </c>
      <c r="B2173" s="26">
        <v>43115.97</v>
      </c>
      <c r="C2173" s="26">
        <v>3580391295.8200002</v>
      </c>
      <c r="D2173" s="22"/>
      <c r="E2173" s="22"/>
    </row>
    <row r="2174" spans="1:5" x14ac:dyDescent="0.2">
      <c r="A2174" s="23" t="s">
        <v>2201</v>
      </c>
      <c r="B2174" s="26">
        <v>43252.58</v>
      </c>
      <c r="C2174" s="26">
        <v>3599824200</v>
      </c>
      <c r="D2174" s="22"/>
      <c r="E2174" s="22"/>
    </row>
    <row r="2175" spans="1:5" x14ac:dyDescent="0.2">
      <c r="A2175" s="23" t="s">
        <v>2202</v>
      </c>
      <c r="B2175" s="26">
        <v>43364.35</v>
      </c>
      <c r="C2175" s="26">
        <v>3620475820</v>
      </c>
      <c r="D2175" s="22"/>
      <c r="E2175" s="22"/>
    </row>
    <row r="2176" spans="1:5" x14ac:dyDescent="0.2">
      <c r="A2176" s="23" t="s">
        <v>2203</v>
      </c>
      <c r="B2176" s="26">
        <v>44614.51</v>
      </c>
      <c r="C2176" s="26">
        <v>3739526168.9099998</v>
      </c>
      <c r="D2176" s="22"/>
      <c r="E2176" s="22"/>
    </row>
    <row r="2177" spans="1:5" x14ac:dyDescent="0.2">
      <c r="A2177" s="23" t="s">
        <v>2204</v>
      </c>
      <c r="B2177" s="26">
        <v>44972.66</v>
      </c>
      <c r="C2177" s="26">
        <v>3770197239.7199998</v>
      </c>
      <c r="D2177" s="22"/>
      <c r="E2177" s="22"/>
    </row>
    <row r="2178" spans="1:5" x14ac:dyDescent="0.2">
      <c r="A2178" s="23" t="s">
        <v>2205</v>
      </c>
      <c r="B2178" s="26">
        <v>44849.73</v>
      </c>
      <c r="C2178" s="26">
        <v>3882785383.0900002</v>
      </c>
      <c r="D2178" s="22"/>
      <c r="E2178" s="22"/>
    </row>
    <row r="2179" spans="1:5" x14ac:dyDescent="0.2">
      <c r="A2179" s="23" t="s">
        <v>2206</v>
      </c>
      <c r="B2179" s="26">
        <v>44813.74</v>
      </c>
      <c r="C2179" s="26">
        <v>3883248745.77</v>
      </c>
      <c r="D2179" s="22"/>
      <c r="E2179" s="22"/>
    </row>
    <row r="2180" spans="1:5" x14ac:dyDescent="0.2">
      <c r="A2180" s="23" t="s">
        <v>2207</v>
      </c>
      <c r="B2180" s="26">
        <v>45066.879999999997</v>
      </c>
      <c r="C2180" s="26">
        <v>3908531336.27</v>
      </c>
      <c r="D2180" s="22"/>
      <c r="E2180" s="22"/>
    </row>
    <row r="2181" spans="1:5" x14ac:dyDescent="0.2">
      <c r="A2181" s="23" t="s">
        <v>2208</v>
      </c>
      <c r="B2181" s="26">
        <v>45149.43</v>
      </c>
      <c r="C2181" s="26">
        <v>3917289202.75</v>
      </c>
      <c r="D2181" s="22"/>
      <c r="E2181" s="22"/>
    </row>
    <row r="2182" spans="1:5" x14ac:dyDescent="0.2">
      <c r="A2182" s="23" t="s">
        <v>2209</v>
      </c>
      <c r="B2182" s="26">
        <v>45563.74</v>
      </c>
      <c r="C2182" s="26">
        <v>3953992212.6399999</v>
      </c>
      <c r="D2182" s="22"/>
      <c r="E2182" s="22"/>
    </row>
    <row r="2183" spans="1:5" x14ac:dyDescent="0.2">
      <c r="A2183" s="23" t="s">
        <v>2210</v>
      </c>
      <c r="B2183" s="26">
        <v>45514.13</v>
      </c>
      <c r="C2183" s="26">
        <v>3964259739.3400002</v>
      </c>
      <c r="D2183" s="22"/>
      <c r="E2183" s="22"/>
    </row>
    <row r="2184" spans="1:5" x14ac:dyDescent="0.2">
      <c r="A2184" s="23" t="s">
        <v>2211</v>
      </c>
      <c r="B2184" s="26">
        <v>45703.61</v>
      </c>
      <c r="C2184" s="26">
        <v>3982164846.3699999</v>
      </c>
      <c r="D2184" s="22"/>
      <c r="E2184" s="22"/>
    </row>
    <row r="2185" spans="1:5" x14ac:dyDescent="0.2">
      <c r="A2185" s="23" t="s">
        <v>2212</v>
      </c>
      <c r="B2185" s="26">
        <v>45790.06</v>
      </c>
      <c r="C2185" s="26">
        <v>3993406008.1100001</v>
      </c>
      <c r="D2185" s="22"/>
      <c r="E2185" s="22"/>
    </row>
    <row r="2186" spans="1:5" x14ac:dyDescent="0.2">
      <c r="A2186" s="23" t="s">
        <v>2213</v>
      </c>
      <c r="B2186" s="26">
        <v>45887.83</v>
      </c>
      <c r="C2186" s="26">
        <v>4007124998.0799999</v>
      </c>
      <c r="D2186" s="22"/>
      <c r="E2186" s="22"/>
    </row>
    <row r="2187" spans="1:5" x14ac:dyDescent="0.2">
      <c r="A2187" s="23" t="s">
        <v>2214</v>
      </c>
      <c r="B2187" s="26">
        <v>45975.92</v>
      </c>
      <c r="C2187" s="26">
        <v>4014786237.0599999</v>
      </c>
      <c r="D2187" s="22"/>
      <c r="E2187" s="22"/>
    </row>
    <row r="2188" spans="1:5" x14ac:dyDescent="0.2">
      <c r="A2188" s="23" t="s">
        <v>2215</v>
      </c>
      <c r="B2188" s="26">
        <v>46337.58</v>
      </c>
      <c r="C2188" s="26">
        <v>4078107731.6300001</v>
      </c>
      <c r="D2188" s="22"/>
      <c r="E2188" s="22"/>
    </row>
    <row r="2189" spans="1:5" x14ac:dyDescent="0.2">
      <c r="A2189" s="23" t="s">
        <v>2216</v>
      </c>
      <c r="B2189" s="26">
        <v>46550.54</v>
      </c>
      <c r="C2189" s="26">
        <v>4110403133.6999998</v>
      </c>
      <c r="D2189" s="22"/>
      <c r="E2189" s="22"/>
    </row>
    <row r="2190" spans="1:5" x14ac:dyDescent="0.2">
      <c r="A2190" s="23" t="s">
        <v>2217</v>
      </c>
      <c r="B2190" s="26">
        <v>46636.92</v>
      </c>
      <c r="C2190" s="26">
        <v>4122432676.6999998</v>
      </c>
      <c r="D2190" s="22"/>
      <c r="E2190" s="22"/>
    </row>
    <row r="2191" spans="1:5" x14ac:dyDescent="0.2">
      <c r="A2191" s="23" t="s">
        <v>2218</v>
      </c>
      <c r="B2191" s="26">
        <v>46486.74</v>
      </c>
      <c r="C2191" s="26">
        <v>4110490568.8200002</v>
      </c>
      <c r="D2191" s="22"/>
      <c r="E2191" s="22"/>
    </row>
    <row r="2192" spans="1:5" x14ac:dyDescent="0.2">
      <c r="A2192" s="23" t="s">
        <v>2219</v>
      </c>
      <c r="B2192" s="26">
        <v>46304.77</v>
      </c>
      <c r="C2192" s="26">
        <v>4094385529.29</v>
      </c>
      <c r="D2192" s="22"/>
      <c r="E2192" s="22"/>
    </row>
    <row r="2193" spans="1:5" x14ac:dyDescent="0.2">
      <c r="A2193" s="23" t="s">
        <v>2220</v>
      </c>
      <c r="B2193" s="26">
        <v>46148.35</v>
      </c>
      <c r="C2193" s="26">
        <v>4089302544.8099999</v>
      </c>
      <c r="D2193" s="22"/>
      <c r="E2193" s="22"/>
    </row>
    <row r="2194" spans="1:5" x14ac:dyDescent="0.2">
      <c r="A2194" s="23" t="s">
        <v>2221</v>
      </c>
      <c r="B2194" s="26">
        <v>46030.23</v>
      </c>
      <c r="C2194" s="26">
        <v>4080384766.52</v>
      </c>
      <c r="D2194" s="22"/>
      <c r="E2194" s="22"/>
    </row>
    <row r="2195" spans="1:5" x14ac:dyDescent="0.2">
      <c r="A2195" s="23" t="s">
        <v>2222</v>
      </c>
      <c r="B2195" s="26">
        <v>46319.07</v>
      </c>
      <c r="C2195" s="26">
        <v>4112784522.9299998</v>
      </c>
      <c r="D2195" s="22"/>
      <c r="E2195" s="22"/>
    </row>
    <row r="2196" spans="1:5" x14ac:dyDescent="0.2">
      <c r="A2196" s="23" t="s">
        <v>2223</v>
      </c>
      <c r="B2196" s="26">
        <v>46238.79</v>
      </c>
      <c r="C2196" s="26">
        <v>4110908766.1999998</v>
      </c>
      <c r="D2196" s="22"/>
      <c r="E2196" s="22"/>
    </row>
    <row r="2197" spans="1:5" x14ac:dyDescent="0.2">
      <c r="A2197" s="23" t="s">
        <v>2224</v>
      </c>
      <c r="B2197" s="26">
        <v>46827.58</v>
      </c>
      <c r="C2197" s="26">
        <v>4200666802.5100002</v>
      </c>
      <c r="D2197" s="22"/>
      <c r="E2197" s="22"/>
    </row>
    <row r="2198" spans="1:5" x14ac:dyDescent="0.2">
      <c r="A2198" s="23" t="s">
        <v>2225</v>
      </c>
      <c r="B2198" s="26">
        <v>46566.86</v>
      </c>
      <c r="C2198" s="26">
        <v>4179936956.2399998</v>
      </c>
      <c r="D2198" s="22"/>
      <c r="E2198" s="22"/>
    </row>
    <row r="2199" spans="1:5" x14ac:dyDescent="0.2">
      <c r="A2199" s="23" t="s">
        <v>2226</v>
      </c>
      <c r="B2199" s="26">
        <v>46764.63</v>
      </c>
      <c r="C2199" s="26">
        <v>4201219985.2399998</v>
      </c>
      <c r="D2199" s="22"/>
      <c r="E2199" s="22"/>
    </row>
    <row r="2200" spans="1:5" x14ac:dyDescent="0.2">
      <c r="A2200" s="23" t="s">
        <v>2227</v>
      </c>
      <c r="B2200" s="26">
        <v>47230.13</v>
      </c>
      <c r="C2200" s="26">
        <v>4254488059.3200002</v>
      </c>
      <c r="D2200" s="22"/>
      <c r="E2200" s="22"/>
    </row>
    <row r="2201" spans="1:5" x14ac:dyDescent="0.2">
      <c r="A2201" s="23" t="s">
        <v>2228</v>
      </c>
      <c r="B2201" s="26">
        <v>47384.91</v>
      </c>
      <c r="C2201" s="26">
        <v>4268942352.4200001</v>
      </c>
      <c r="D2201" s="22"/>
      <c r="E2201" s="22"/>
    </row>
    <row r="2202" spans="1:5" x14ac:dyDescent="0.2">
      <c r="A2202" s="23" t="s">
        <v>2229</v>
      </c>
      <c r="B2202" s="26">
        <v>47479.71</v>
      </c>
      <c r="C2202" s="26">
        <v>4284925605.79</v>
      </c>
      <c r="D2202" s="22"/>
      <c r="E2202" s="22"/>
    </row>
    <row r="2203" spans="1:5" x14ac:dyDescent="0.2">
      <c r="A2203" s="23" t="s">
        <v>2230</v>
      </c>
      <c r="B2203" s="26">
        <v>47316.3</v>
      </c>
      <c r="C2203" s="26">
        <v>4279968774.9400001</v>
      </c>
      <c r="D2203" s="22"/>
      <c r="E2203" s="22"/>
    </row>
    <row r="2204" spans="1:5" x14ac:dyDescent="0.2">
      <c r="A2204" s="23" t="s">
        <v>2231</v>
      </c>
      <c r="B2204" s="26">
        <v>46795.05</v>
      </c>
      <c r="C2204" s="26">
        <v>4238970048.1300001</v>
      </c>
      <c r="D2204" s="22"/>
      <c r="E2204" s="22"/>
    </row>
    <row r="2205" spans="1:5" x14ac:dyDescent="0.2">
      <c r="A2205" s="23" t="s">
        <v>2232</v>
      </c>
      <c r="B2205" s="26">
        <v>46944.02</v>
      </c>
      <c r="C2205" s="26">
        <v>4263897384.6500001</v>
      </c>
      <c r="D2205" s="22"/>
      <c r="E2205" s="22"/>
    </row>
    <row r="2206" spans="1:5" x14ac:dyDescent="0.2">
      <c r="A2206" s="23" t="s">
        <v>2233</v>
      </c>
      <c r="B2206" s="26">
        <v>47184.29</v>
      </c>
      <c r="C2206" s="26">
        <v>4283864581.96</v>
      </c>
      <c r="D2206" s="22"/>
      <c r="E2206" s="22"/>
    </row>
    <row r="2207" spans="1:5" x14ac:dyDescent="0.2">
      <c r="A2207" s="23" t="s">
        <v>2234</v>
      </c>
      <c r="B2207" s="26">
        <v>47414.73</v>
      </c>
      <c r="C2207" s="26">
        <v>4323366181.1499996</v>
      </c>
      <c r="D2207" s="22"/>
      <c r="E2207" s="22"/>
    </row>
    <row r="2208" spans="1:5" x14ac:dyDescent="0.2">
      <c r="A2208" s="23" t="s">
        <v>2235</v>
      </c>
      <c r="B2208" s="26">
        <v>47884.56</v>
      </c>
      <c r="C2208" s="26">
        <v>4378904154.4099998</v>
      </c>
      <c r="D2208" s="22"/>
      <c r="E2208" s="22"/>
    </row>
    <row r="2209" spans="1:5" x14ac:dyDescent="0.2">
      <c r="A2209" s="23" t="s">
        <v>2236</v>
      </c>
      <c r="B2209" s="26">
        <v>48034.84</v>
      </c>
      <c r="C2209" s="26">
        <v>4415416850.8599997</v>
      </c>
      <c r="D2209" s="22"/>
      <c r="E2209" s="22"/>
    </row>
    <row r="2210" spans="1:5" x14ac:dyDescent="0.2">
      <c r="A2210" s="23" t="s">
        <v>2237</v>
      </c>
      <c r="B2210" s="26">
        <v>47771.3</v>
      </c>
      <c r="C2210" s="26">
        <v>4428506407.6300001</v>
      </c>
      <c r="D2210" s="22"/>
      <c r="E2210" s="22"/>
    </row>
    <row r="2211" spans="1:5" x14ac:dyDescent="0.2">
      <c r="A2211" s="23" t="s">
        <v>2238</v>
      </c>
      <c r="B2211" s="26">
        <v>47988.19</v>
      </c>
      <c r="C2211" s="26">
        <v>4451339850.3500004</v>
      </c>
      <c r="D2211" s="22"/>
      <c r="E2211" s="22"/>
    </row>
    <row r="2212" spans="1:5" x14ac:dyDescent="0.2">
      <c r="A2212" s="23" t="s">
        <v>2239</v>
      </c>
      <c r="B2212" s="26">
        <v>47728.9</v>
      </c>
      <c r="C2212" s="26">
        <v>4436758018.1899996</v>
      </c>
      <c r="D2212" s="22"/>
      <c r="E2212" s="22"/>
    </row>
    <row r="2213" spans="1:5" x14ac:dyDescent="0.2">
      <c r="A2213" s="23" t="s">
        <v>2240</v>
      </c>
      <c r="B2213" s="26">
        <v>47569.64</v>
      </c>
      <c r="C2213" s="26">
        <v>4423245672.6700001</v>
      </c>
      <c r="D2213" s="22"/>
      <c r="E2213" s="22"/>
    </row>
    <row r="2214" spans="1:5" x14ac:dyDescent="0.2">
      <c r="A2214" s="23" t="s">
        <v>2241</v>
      </c>
      <c r="B2214" s="26">
        <v>47009.74</v>
      </c>
      <c r="C2214" s="26">
        <v>4375133677.6700001</v>
      </c>
      <c r="D2214" s="22"/>
      <c r="E2214" s="22"/>
    </row>
    <row r="2215" spans="1:5" x14ac:dyDescent="0.2">
      <c r="A2215" s="23" t="s">
        <v>2242</v>
      </c>
      <c r="B2215" s="26">
        <v>46591.94</v>
      </c>
      <c r="C2215" s="26">
        <v>4336995558.1999998</v>
      </c>
      <c r="D2215" s="22"/>
      <c r="E2215" s="22"/>
    </row>
    <row r="2216" spans="1:5" x14ac:dyDescent="0.2">
      <c r="A2216" s="23" t="s">
        <v>2243</v>
      </c>
      <c r="B2216" s="26">
        <v>46435.839999999997</v>
      </c>
      <c r="C2216" s="26">
        <v>4322527499.0799999</v>
      </c>
      <c r="D2216" s="22"/>
      <c r="E2216" s="22"/>
    </row>
    <row r="2217" spans="1:5" x14ac:dyDescent="0.2">
      <c r="A2217" s="23" t="s">
        <v>2244</v>
      </c>
      <c r="B2217" s="26">
        <v>45721.2</v>
      </c>
      <c r="C2217" s="26">
        <v>4265205207.0100002</v>
      </c>
      <c r="D2217" s="22"/>
      <c r="E2217" s="22"/>
    </row>
    <row r="2218" spans="1:5" x14ac:dyDescent="0.2">
      <c r="A2218" s="23" t="s">
        <v>2245</v>
      </c>
      <c r="B2218" s="26">
        <v>44965.71</v>
      </c>
      <c r="C2218" s="26">
        <v>4197994613.4200001</v>
      </c>
      <c r="D2218" s="22"/>
      <c r="E2218" s="22"/>
    </row>
    <row r="2219" spans="1:5" x14ac:dyDescent="0.2">
      <c r="A2219" s="23" t="s">
        <v>2246</v>
      </c>
      <c r="B2219" s="26">
        <v>44587.65</v>
      </c>
      <c r="C2219" s="26">
        <v>4167120861.3600001</v>
      </c>
      <c r="D2219" s="22"/>
      <c r="E2219" s="22"/>
    </row>
    <row r="2220" spans="1:5" x14ac:dyDescent="0.2">
      <c r="A2220" s="23" t="s">
        <v>2247</v>
      </c>
      <c r="B2220" s="26">
        <v>44448.33</v>
      </c>
      <c r="C2220" s="26">
        <v>4156128119.3699999</v>
      </c>
      <c r="D2220" s="22"/>
      <c r="E2220" s="22"/>
    </row>
    <row r="2221" spans="1:5" x14ac:dyDescent="0.2">
      <c r="A2221" s="23" t="s">
        <v>2248</v>
      </c>
      <c r="B2221" s="26">
        <v>44304.38</v>
      </c>
      <c r="C2221" s="26">
        <v>4142599209.9099998</v>
      </c>
      <c r="D2221" s="22"/>
      <c r="E2221" s="22"/>
    </row>
    <row r="2222" spans="1:5" x14ac:dyDescent="0.2">
      <c r="A2222" s="23" t="s">
        <v>2249</v>
      </c>
      <c r="B2222" s="26">
        <v>43858.54</v>
      </c>
      <c r="C2222" s="26">
        <v>4112997856.3499999</v>
      </c>
      <c r="D2222" s="22"/>
      <c r="E2222" s="22"/>
    </row>
    <row r="2223" spans="1:5" x14ac:dyDescent="0.2">
      <c r="A2223" s="23" t="s">
        <v>2250</v>
      </c>
      <c r="B2223" s="26">
        <v>44046.35</v>
      </c>
      <c r="C2223" s="26">
        <v>4132818961.9000001</v>
      </c>
      <c r="D2223" s="22"/>
      <c r="E2223" s="22"/>
    </row>
    <row r="2224" spans="1:5" x14ac:dyDescent="0.2">
      <c r="A2224" s="23" t="s">
        <v>2251</v>
      </c>
      <c r="B2224" s="26">
        <v>44135.11</v>
      </c>
      <c r="C2224" s="26">
        <v>4140859965.2199998</v>
      </c>
      <c r="D2224" s="22"/>
      <c r="E2224" s="22"/>
    </row>
    <row r="2225" spans="1:5" x14ac:dyDescent="0.2">
      <c r="A2225" s="23" t="s">
        <v>2252</v>
      </c>
      <c r="B2225" s="26">
        <v>43894.17</v>
      </c>
      <c r="C2225" s="26">
        <v>4140381883.0799999</v>
      </c>
      <c r="D2225" s="22"/>
      <c r="E2225" s="22"/>
    </row>
    <row r="2226" spans="1:5" x14ac:dyDescent="0.2">
      <c r="A2226" s="23" t="s">
        <v>2253</v>
      </c>
      <c r="B2226" s="26">
        <v>43883.39</v>
      </c>
      <c r="C2226" s="26">
        <v>4142533779.2800002</v>
      </c>
      <c r="D2226" s="22"/>
      <c r="E2226" s="22"/>
    </row>
    <row r="2227" spans="1:5" x14ac:dyDescent="0.2">
      <c r="A2227" s="23" t="s">
        <v>2254</v>
      </c>
      <c r="B2227" s="26">
        <v>44167.41</v>
      </c>
      <c r="C2227" s="26">
        <v>4172162692.3600001</v>
      </c>
      <c r="D2227" s="22"/>
      <c r="E2227" s="22"/>
    </row>
    <row r="2228" spans="1:5" x14ac:dyDescent="0.2">
      <c r="A2228" s="23" t="s">
        <v>2255</v>
      </c>
      <c r="B2228" s="26">
        <v>44236.77</v>
      </c>
      <c r="C2228" s="26">
        <v>4187228248.0900002</v>
      </c>
      <c r="D2228" s="22"/>
      <c r="E2228" s="22"/>
    </row>
    <row r="2229" spans="1:5" x14ac:dyDescent="0.2">
      <c r="A2229" s="23" t="s">
        <v>2256</v>
      </c>
      <c r="B2229" s="26">
        <v>44444.74</v>
      </c>
      <c r="C2229" s="26">
        <v>4209584546.6799998</v>
      </c>
      <c r="D2229" s="22"/>
      <c r="E2229" s="22"/>
    </row>
    <row r="2230" spans="1:5" x14ac:dyDescent="0.2">
      <c r="A2230" s="23" t="s">
        <v>2257</v>
      </c>
      <c r="B2230" s="26">
        <v>44345.04</v>
      </c>
      <c r="C2230" s="26">
        <v>4362889420.7299995</v>
      </c>
      <c r="D2230" s="22"/>
      <c r="E2230" s="22"/>
    </row>
    <row r="2231" spans="1:5" x14ac:dyDescent="0.2">
      <c r="A2231" s="23" t="s">
        <v>2258</v>
      </c>
      <c r="B2231" s="26">
        <v>44295.17</v>
      </c>
      <c r="C2231" s="26">
        <v>4360008220.1700001</v>
      </c>
      <c r="D2231" s="22"/>
      <c r="E2231" s="22"/>
    </row>
    <row r="2232" spans="1:5" x14ac:dyDescent="0.2">
      <c r="A2232" s="23" t="s">
        <v>2259</v>
      </c>
      <c r="B2232" s="26">
        <v>44155.17</v>
      </c>
      <c r="C2232" s="26">
        <v>4348845868.54</v>
      </c>
      <c r="D2232" s="22"/>
      <c r="E2232" s="22"/>
    </row>
    <row r="2233" spans="1:5" x14ac:dyDescent="0.2">
      <c r="A2233" s="23" t="s">
        <v>2260</v>
      </c>
      <c r="B2233" s="26">
        <v>43909.84</v>
      </c>
      <c r="C2233" s="26">
        <v>4330882143.1000004</v>
      </c>
      <c r="D2233" s="22"/>
      <c r="E2233" s="22"/>
    </row>
    <row r="2234" spans="1:5" x14ac:dyDescent="0.2">
      <c r="A2234" s="23" t="s">
        <v>2261</v>
      </c>
      <c r="B2234" s="26">
        <v>43685.58</v>
      </c>
      <c r="C2234" s="26">
        <v>4309028898.6099997</v>
      </c>
      <c r="D2234" s="22"/>
      <c r="E2234" s="22"/>
    </row>
    <row r="2235" spans="1:5" x14ac:dyDescent="0.2">
      <c r="A2235" s="23" t="s">
        <v>2262</v>
      </c>
      <c r="B2235" s="26">
        <v>44284.02</v>
      </c>
      <c r="C2235" s="26">
        <v>4389191152.1899996</v>
      </c>
      <c r="D2235" s="22"/>
      <c r="E2235" s="22"/>
    </row>
    <row r="2236" spans="1:5" x14ac:dyDescent="0.2">
      <c r="A2236" s="23" t="s">
        <v>2263</v>
      </c>
      <c r="B2236" s="26">
        <v>44259.360000000001</v>
      </c>
      <c r="C2236" s="26">
        <v>4389527369.6099997</v>
      </c>
      <c r="D2236" s="22"/>
      <c r="E2236" s="22"/>
    </row>
    <row r="2237" spans="1:5" x14ac:dyDescent="0.2">
      <c r="A2237" s="23" t="s">
        <v>2264</v>
      </c>
      <c r="B2237" s="26">
        <v>44127.48</v>
      </c>
      <c r="C2237" s="26">
        <v>4489724923.0600004</v>
      </c>
      <c r="D2237" s="22"/>
      <c r="E2237" s="22"/>
    </row>
    <row r="2238" spans="1:5" x14ac:dyDescent="0.2">
      <c r="A2238" s="23" t="s">
        <v>2265</v>
      </c>
      <c r="B2238" s="26">
        <v>43929.19</v>
      </c>
      <c r="C2238" s="26">
        <v>4472577850.7299995</v>
      </c>
      <c r="D2238" s="22"/>
      <c r="E2238" s="22"/>
    </row>
    <row r="2239" spans="1:5" x14ac:dyDescent="0.2">
      <c r="A2239" s="23" t="s">
        <v>2266</v>
      </c>
      <c r="B2239" s="26">
        <v>43956.79</v>
      </c>
      <c r="C2239" s="26">
        <v>4475597516.04</v>
      </c>
      <c r="D2239" s="22"/>
      <c r="E2239" s="22"/>
    </row>
    <row r="2240" spans="1:5" x14ac:dyDescent="0.2">
      <c r="A2240" s="23" t="s">
        <v>2267</v>
      </c>
      <c r="B2240" s="26">
        <v>43486.51</v>
      </c>
      <c r="C2240" s="26">
        <v>4432254446.8199997</v>
      </c>
      <c r="D2240" s="22"/>
      <c r="E2240" s="22"/>
    </row>
    <row r="2241" spans="1:5" x14ac:dyDescent="0.2">
      <c r="A2241" s="23" t="s">
        <v>2268</v>
      </c>
      <c r="B2241" s="26">
        <v>43846.27</v>
      </c>
      <c r="C2241" s="26">
        <v>4471129096.1000004</v>
      </c>
      <c r="D2241" s="22"/>
      <c r="E2241" s="22"/>
    </row>
    <row r="2242" spans="1:5" x14ac:dyDescent="0.2">
      <c r="A2242" s="23" t="s">
        <v>2269</v>
      </c>
      <c r="B2242" s="26">
        <v>43995.83</v>
      </c>
      <c r="C2242" s="26">
        <v>4487644325.6599998</v>
      </c>
      <c r="D2242" s="22"/>
      <c r="E2242" s="22"/>
    </row>
    <row r="2243" spans="1:5" x14ac:dyDescent="0.2">
      <c r="A2243" s="23" t="s">
        <v>2270</v>
      </c>
      <c r="B2243" s="26">
        <v>43934.16</v>
      </c>
      <c r="C2243" s="26">
        <v>4485284205.8000002</v>
      </c>
      <c r="D2243" s="22"/>
      <c r="E2243" s="22"/>
    </row>
    <row r="2244" spans="1:5" x14ac:dyDescent="0.2">
      <c r="A2244" s="23" t="s">
        <v>2271</v>
      </c>
      <c r="B2244" s="26">
        <v>43697.2</v>
      </c>
      <c r="C2244" s="26">
        <v>4461685241.0299997</v>
      </c>
      <c r="D2244" s="22"/>
      <c r="E2244" s="22"/>
    </row>
    <row r="2245" spans="1:5" x14ac:dyDescent="0.2">
      <c r="A2245" s="23" t="s">
        <v>2272</v>
      </c>
      <c r="B2245" s="26">
        <v>43674.94</v>
      </c>
      <c r="C2245" s="26">
        <v>4462747271.8500004</v>
      </c>
      <c r="D2245" s="22"/>
      <c r="E2245" s="22"/>
    </row>
    <row r="2246" spans="1:5" x14ac:dyDescent="0.2">
      <c r="A2246" s="23" t="s">
        <v>2273</v>
      </c>
      <c r="B2246" s="26">
        <v>43566.68</v>
      </c>
      <c r="C2246" s="26">
        <v>4457094945.1899996</v>
      </c>
      <c r="D2246" s="22"/>
      <c r="E2246" s="22"/>
    </row>
    <row r="2247" spans="1:5" x14ac:dyDescent="0.2">
      <c r="A2247" s="23" t="s">
        <v>2274</v>
      </c>
      <c r="B2247" s="26">
        <v>43325.2</v>
      </c>
      <c r="C2247" s="26">
        <v>4458768953.9399996</v>
      </c>
      <c r="D2247" s="22"/>
      <c r="E2247" s="22"/>
    </row>
    <row r="2248" spans="1:5" x14ac:dyDescent="0.2">
      <c r="A2248" s="23" t="s">
        <v>2275</v>
      </c>
      <c r="B2248" s="26">
        <v>43634.7</v>
      </c>
      <c r="C2248" s="26">
        <v>4494262852.5200005</v>
      </c>
      <c r="D2248" s="22"/>
      <c r="E2248" s="22"/>
    </row>
    <row r="2249" spans="1:5" x14ac:dyDescent="0.2">
      <c r="A2249" s="23" t="s">
        <v>2276</v>
      </c>
      <c r="B2249" s="26">
        <v>43383.17</v>
      </c>
      <c r="C2249" s="26">
        <v>4468115443.7600002</v>
      </c>
      <c r="D2249" s="22"/>
      <c r="E2249" s="22"/>
    </row>
    <row r="2250" spans="1:5" x14ac:dyDescent="0.2">
      <c r="A2250" s="23" t="s">
        <v>2277</v>
      </c>
      <c r="B2250" s="26">
        <v>43324.68</v>
      </c>
      <c r="C2250" s="26">
        <v>4471509751.4799995</v>
      </c>
      <c r="D2250" s="22"/>
      <c r="E2250" s="22"/>
    </row>
    <row r="2251" spans="1:5" x14ac:dyDescent="0.2">
      <c r="A2251" s="23" t="s">
        <v>2278</v>
      </c>
      <c r="B2251" s="26">
        <v>43102.86</v>
      </c>
      <c r="C2251" s="26">
        <v>4451193421.1300001</v>
      </c>
      <c r="D2251" s="22"/>
      <c r="E2251" s="22"/>
    </row>
    <row r="2252" spans="1:5" x14ac:dyDescent="0.2">
      <c r="A2252" s="23" t="s">
        <v>2279</v>
      </c>
      <c r="B2252" s="26">
        <v>43691.98</v>
      </c>
      <c r="C2252" s="26">
        <v>4522218786.6700001</v>
      </c>
      <c r="D2252" s="22"/>
      <c r="E2252" s="22"/>
    </row>
    <row r="2253" spans="1:5" x14ac:dyDescent="0.2">
      <c r="A2253" s="23" t="s">
        <v>2280</v>
      </c>
      <c r="B2253" s="26">
        <v>43458.03</v>
      </c>
      <c r="C2253" s="26">
        <v>4500758959.75</v>
      </c>
      <c r="D2253" s="22"/>
      <c r="E2253" s="22"/>
    </row>
    <row r="2254" spans="1:5" x14ac:dyDescent="0.2">
      <c r="A2254" s="23" t="s">
        <v>2281</v>
      </c>
      <c r="B2254" s="26">
        <v>43485.48</v>
      </c>
      <c r="C2254" s="26">
        <v>4502786673.1800003</v>
      </c>
      <c r="D2254" s="22"/>
      <c r="E2254" s="22"/>
    </row>
    <row r="2255" spans="1:5" x14ac:dyDescent="0.2">
      <c r="A2255" s="23" t="s">
        <v>2282</v>
      </c>
      <c r="B2255" s="26">
        <v>44725.02</v>
      </c>
      <c r="C2255" s="26">
        <v>4638509414.0299997</v>
      </c>
      <c r="D2255" s="22"/>
      <c r="E2255" s="22"/>
    </row>
    <row r="2256" spans="1:5" x14ac:dyDescent="0.2">
      <c r="A2256" s="23" t="s">
        <v>2283</v>
      </c>
      <c r="B2256" s="26">
        <v>44551.58</v>
      </c>
      <c r="C2256" s="26">
        <v>4619150009.75</v>
      </c>
      <c r="D2256" s="22"/>
      <c r="E2256" s="22"/>
    </row>
    <row r="2257" spans="1:5" x14ac:dyDescent="0.2">
      <c r="A2257" s="23" t="s">
        <v>2284</v>
      </c>
      <c r="B2257" s="26">
        <v>44916.14</v>
      </c>
      <c r="C2257" s="26">
        <v>4658561093.5900002</v>
      </c>
      <c r="D2257" s="22"/>
      <c r="E2257" s="22"/>
    </row>
    <row r="2258" spans="1:5" x14ac:dyDescent="0.2">
      <c r="A2258" s="23" t="s">
        <v>2285</v>
      </c>
      <c r="B2258" s="26">
        <v>44410.59</v>
      </c>
      <c r="C2258" s="26">
        <v>4606356897.0699997</v>
      </c>
      <c r="D2258" s="22"/>
      <c r="E2258" s="22"/>
    </row>
    <row r="2259" spans="1:5" x14ac:dyDescent="0.2">
      <c r="A2259" s="23" t="s">
        <v>2286</v>
      </c>
      <c r="B2259" s="26">
        <v>44151.29</v>
      </c>
      <c r="C2259" s="26">
        <v>4580989595.0200005</v>
      </c>
      <c r="D2259" s="22"/>
      <c r="E2259" s="22"/>
    </row>
    <row r="2260" spans="1:5" x14ac:dyDescent="0.2">
      <c r="A2260" s="23" t="s">
        <v>2287</v>
      </c>
      <c r="B2260" s="26">
        <v>44674.29</v>
      </c>
      <c r="C2260" s="26">
        <v>4640232463.6400003</v>
      </c>
      <c r="D2260" s="22"/>
      <c r="E2260" s="22"/>
    </row>
    <row r="2261" spans="1:5" x14ac:dyDescent="0.2">
      <c r="A2261" s="23" t="s">
        <v>2288</v>
      </c>
      <c r="B2261" s="26">
        <v>44412.35</v>
      </c>
      <c r="C2261" s="26">
        <v>4615951358.6000004</v>
      </c>
      <c r="D2261" s="22"/>
      <c r="E2261" s="22"/>
    </row>
    <row r="2262" spans="1:5" x14ac:dyDescent="0.2">
      <c r="A2262" s="23" t="s">
        <v>2289</v>
      </c>
      <c r="B2262" s="26">
        <v>44452.99</v>
      </c>
      <c r="C2262" s="26">
        <v>4655292433.8000002</v>
      </c>
      <c r="D2262" s="22"/>
      <c r="E2262" s="22"/>
    </row>
    <row r="2263" spans="1:5" x14ac:dyDescent="0.2">
      <c r="A2263" s="23" t="s">
        <v>2290</v>
      </c>
      <c r="B2263" s="26">
        <v>44162.67</v>
      </c>
      <c r="C2263" s="26">
        <v>4625717370.6499996</v>
      </c>
      <c r="D2263" s="22"/>
      <c r="E2263" s="22"/>
    </row>
    <row r="2264" spans="1:5" x14ac:dyDescent="0.2">
      <c r="A2264" s="23" t="s">
        <v>2291</v>
      </c>
      <c r="B2264" s="26">
        <v>44823.56</v>
      </c>
      <c r="C2264" s="26">
        <v>4702609068.9399996</v>
      </c>
      <c r="D2264" s="22"/>
      <c r="E2264" s="22"/>
    </row>
    <row r="2265" spans="1:5" x14ac:dyDescent="0.2">
      <c r="A2265" s="23" t="s">
        <v>2292</v>
      </c>
      <c r="B2265" s="26">
        <v>45087.71</v>
      </c>
      <c r="C2265" s="26">
        <v>4733681647.8500004</v>
      </c>
      <c r="D2265" s="22"/>
      <c r="E2265" s="22"/>
    </row>
    <row r="2266" spans="1:5" x14ac:dyDescent="0.2">
      <c r="A2266" s="23" t="s">
        <v>2293</v>
      </c>
      <c r="B2266" s="26">
        <v>45377.07</v>
      </c>
      <c r="C2266" s="26">
        <v>4768136812.9099998</v>
      </c>
      <c r="D2266" s="22"/>
      <c r="E2266" s="22"/>
    </row>
    <row r="2267" spans="1:5" x14ac:dyDescent="0.2">
      <c r="A2267" s="23" t="s">
        <v>2294</v>
      </c>
      <c r="B2267" s="26">
        <v>45597.94</v>
      </c>
      <c r="C2267" s="26">
        <v>4791532412.7600002</v>
      </c>
      <c r="D2267" s="22"/>
      <c r="E2267" s="22"/>
    </row>
    <row r="2268" spans="1:5" x14ac:dyDescent="0.2">
      <c r="A2268" s="23" t="s">
        <v>2295</v>
      </c>
      <c r="B2268" s="26">
        <v>45358.65</v>
      </c>
      <c r="C2268" s="26">
        <v>4773723460.7600002</v>
      </c>
      <c r="D2268" s="22"/>
      <c r="E2268" s="22"/>
    </row>
    <row r="2269" spans="1:5" x14ac:dyDescent="0.2">
      <c r="A2269" s="23" t="s">
        <v>2296</v>
      </c>
      <c r="B2269" s="26">
        <v>45399.15</v>
      </c>
      <c r="C2269" s="26">
        <v>4781801935.7600002</v>
      </c>
      <c r="D2269" s="22"/>
      <c r="E2269" s="22"/>
    </row>
    <row r="2270" spans="1:5" x14ac:dyDescent="0.2">
      <c r="A2270" s="23" t="s">
        <v>2297</v>
      </c>
      <c r="B2270" s="26">
        <v>44922.9</v>
      </c>
      <c r="C2270" s="26">
        <v>4743071094.8000002</v>
      </c>
      <c r="D2270" s="22"/>
      <c r="E2270" s="22"/>
    </row>
    <row r="2271" spans="1:5" x14ac:dyDescent="0.2">
      <c r="A2271" s="23" t="s">
        <v>2298</v>
      </c>
      <c r="B2271" s="26">
        <v>44989.38</v>
      </c>
      <c r="C2271" s="26">
        <v>4754826947.3100004</v>
      </c>
      <c r="D2271" s="22"/>
      <c r="E2271" s="22"/>
    </row>
    <row r="2272" spans="1:5" x14ac:dyDescent="0.2">
      <c r="A2272" s="23" t="s">
        <v>2299</v>
      </c>
      <c r="B2272" s="26">
        <v>44881.48</v>
      </c>
      <c r="C2272" s="26">
        <v>4743786217.9399996</v>
      </c>
      <c r="D2272" s="22"/>
      <c r="E2272" s="22"/>
    </row>
    <row r="2273" spans="1:5" x14ac:dyDescent="0.2">
      <c r="A2273" s="23" t="s">
        <v>2300</v>
      </c>
      <c r="B2273" s="26">
        <v>44479.51</v>
      </c>
      <c r="C2273" s="26">
        <v>4701815424.0900002</v>
      </c>
      <c r="D2273" s="22"/>
      <c r="E2273" s="22"/>
    </row>
    <row r="2274" spans="1:5" x14ac:dyDescent="0.2">
      <c r="A2274" s="23" t="s">
        <v>2301</v>
      </c>
      <c r="B2274" s="26">
        <v>45056.32</v>
      </c>
      <c r="C2274" s="26">
        <v>4764461495.2399998</v>
      </c>
      <c r="D2274" s="22"/>
      <c r="E2274" s="22"/>
    </row>
    <row r="2275" spans="1:5" x14ac:dyDescent="0.2">
      <c r="A2275" s="23" t="s">
        <v>2302</v>
      </c>
      <c r="B2275" s="26">
        <v>44577.96</v>
      </c>
      <c r="C2275" s="26">
        <v>4715273985.4399996</v>
      </c>
      <c r="D2275" s="22"/>
      <c r="E2275" s="22"/>
    </row>
    <row r="2276" spans="1:5" x14ac:dyDescent="0.2">
      <c r="A2276" s="23" t="s">
        <v>2303</v>
      </c>
      <c r="B2276" s="26">
        <v>44306.8</v>
      </c>
      <c r="C2276" s="26">
        <v>4693178291.2799997</v>
      </c>
      <c r="D2276" s="22"/>
      <c r="E2276" s="22"/>
    </row>
    <row r="2277" spans="1:5" x14ac:dyDescent="0.2">
      <c r="A2277" s="23" t="s">
        <v>2304</v>
      </c>
      <c r="B2277" s="26">
        <v>43323.76</v>
      </c>
      <c r="C2277" s="26">
        <v>4585108536.5699997</v>
      </c>
      <c r="D2277" s="22"/>
      <c r="E2277" s="22"/>
    </row>
    <row r="2278" spans="1:5" x14ac:dyDescent="0.2">
      <c r="A2278" s="23" t="s">
        <v>2305</v>
      </c>
      <c r="B2278" s="26">
        <v>43098.64</v>
      </c>
      <c r="C2278" s="26">
        <v>4567309114.1099997</v>
      </c>
      <c r="D2278" s="22"/>
      <c r="E2278" s="22"/>
    </row>
    <row r="2279" spans="1:5" x14ac:dyDescent="0.2">
      <c r="A2279" s="23" t="s">
        <v>2306</v>
      </c>
      <c r="B2279" s="26">
        <v>43186.47</v>
      </c>
      <c r="C2279" s="26">
        <v>4581344230.6599998</v>
      </c>
      <c r="D2279" s="22"/>
      <c r="E2279" s="22"/>
    </row>
    <row r="2280" spans="1:5" x14ac:dyDescent="0.2">
      <c r="A2280" s="23" t="s">
        <v>2307</v>
      </c>
      <c r="B2280" s="26">
        <v>43499.33</v>
      </c>
      <c r="C2280" s="26">
        <v>4618789222.7200003</v>
      </c>
      <c r="D2280" s="22"/>
      <c r="E2280" s="22"/>
    </row>
    <row r="2281" spans="1:5" x14ac:dyDescent="0.2">
      <c r="A2281" s="23" t="s">
        <v>2308</v>
      </c>
      <c r="B2281" s="26">
        <v>44407.17</v>
      </c>
      <c r="C2281" s="26">
        <v>4718354338.5200005</v>
      </c>
      <c r="D2281" s="22"/>
      <c r="E2281" s="22"/>
    </row>
    <row r="2282" spans="1:5" x14ac:dyDescent="0.2">
      <c r="A2282" s="23" t="s">
        <v>2309</v>
      </c>
      <c r="B2282" s="26">
        <v>44349.98</v>
      </c>
      <c r="C2282" s="26">
        <v>4712018656.4200001</v>
      </c>
      <c r="D2282" s="22"/>
      <c r="E2282" s="22"/>
    </row>
    <row r="2283" spans="1:5" x14ac:dyDescent="0.2">
      <c r="A2283" s="23" t="s">
        <v>2310</v>
      </c>
      <c r="B2283" s="26">
        <v>43452.86</v>
      </c>
      <c r="C2283" s="26">
        <v>4617341988.7799997</v>
      </c>
      <c r="D2283" s="22"/>
      <c r="E2283" s="22"/>
    </row>
    <row r="2284" spans="1:5" x14ac:dyDescent="0.2">
      <c r="A2284" s="23" t="s">
        <v>2311</v>
      </c>
      <c r="B2284" s="26">
        <v>42923.71</v>
      </c>
      <c r="C2284" s="26">
        <v>4563549721.2700005</v>
      </c>
      <c r="D2284" s="22"/>
      <c r="E2284" s="22"/>
    </row>
    <row r="2285" spans="1:5" x14ac:dyDescent="0.2">
      <c r="A2285" s="23" t="s">
        <v>2312</v>
      </c>
      <c r="B2285" s="26">
        <v>43773.19</v>
      </c>
      <c r="C2285" s="26">
        <v>4656917578.0799999</v>
      </c>
      <c r="D2285" s="22"/>
      <c r="E2285" s="22"/>
    </row>
    <row r="2286" spans="1:5" x14ac:dyDescent="0.2">
      <c r="A2286" s="23" t="s">
        <v>2313</v>
      </c>
      <c r="B2286" s="26">
        <v>44018.36</v>
      </c>
      <c r="C2286" s="26">
        <v>4686547679.5500002</v>
      </c>
      <c r="D2286" s="22"/>
      <c r="E2286" s="22"/>
    </row>
    <row r="2287" spans="1:5" x14ac:dyDescent="0.2">
      <c r="A2287" s="23" t="s">
        <v>2314</v>
      </c>
      <c r="B2287" s="26">
        <v>43698.92</v>
      </c>
      <c r="C2287" s="26">
        <v>4651300890.1099997</v>
      </c>
      <c r="D2287" s="22"/>
      <c r="E2287" s="22"/>
    </row>
    <row r="2288" spans="1:5" x14ac:dyDescent="0.2">
      <c r="A2288" s="23" t="s">
        <v>2315</v>
      </c>
      <c r="B2288" s="26">
        <v>44423.87</v>
      </c>
      <c r="C2288" s="26">
        <v>4723025371.1300001</v>
      </c>
      <c r="D2288" s="22"/>
      <c r="E2288" s="22"/>
    </row>
    <row r="2289" spans="1:5" x14ac:dyDescent="0.2">
      <c r="A2289" s="23" t="s">
        <v>2316</v>
      </c>
      <c r="B2289" s="26">
        <v>43747.86</v>
      </c>
      <c r="C2289" s="26">
        <v>4655657514.6300001</v>
      </c>
      <c r="D2289" s="22"/>
      <c r="E2289" s="22"/>
    </row>
    <row r="2290" spans="1:5" x14ac:dyDescent="0.2">
      <c r="A2290" s="23" t="s">
        <v>2317</v>
      </c>
      <c r="B2290" s="26">
        <v>43502.36</v>
      </c>
      <c r="C2290" s="26">
        <v>4628109629.3699999</v>
      </c>
      <c r="D2290" s="22"/>
      <c r="E2290" s="22"/>
    </row>
    <row r="2291" spans="1:5" x14ac:dyDescent="0.2">
      <c r="A2291" s="23" t="s">
        <v>2318</v>
      </c>
      <c r="B2291" s="26">
        <v>43372.480000000003</v>
      </c>
      <c r="C2291" s="26">
        <v>4617275335.2799997</v>
      </c>
      <c r="D2291" s="22"/>
      <c r="E2291" s="22"/>
    </row>
    <row r="2292" spans="1:5" x14ac:dyDescent="0.2">
      <c r="A2292" s="23" t="s">
        <v>2319</v>
      </c>
      <c r="B2292" s="26">
        <v>44802.559999999998</v>
      </c>
      <c r="C2292" s="26">
        <v>4767354639.7700005</v>
      </c>
      <c r="D2292" s="22"/>
      <c r="E2292" s="22"/>
    </row>
    <row r="2293" spans="1:5" x14ac:dyDescent="0.2">
      <c r="A2293" s="23" t="s">
        <v>2320</v>
      </c>
      <c r="B2293" s="26">
        <v>46355.59</v>
      </c>
      <c r="C2293" s="26">
        <v>4945376729.8199997</v>
      </c>
      <c r="D2293" s="22"/>
      <c r="E2293" s="22"/>
    </row>
    <row r="2294" spans="1:5" x14ac:dyDescent="0.2">
      <c r="A2294" s="23" t="s">
        <v>2321</v>
      </c>
      <c r="B2294" s="26">
        <v>46654.74</v>
      </c>
      <c r="C2294" s="26">
        <v>4985180806.2799997</v>
      </c>
      <c r="D2294" s="22"/>
      <c r="E2294" s="22"/>
    </row>
    <row r="2295" spans="1:5" x14ac:dyDescent="0.2">
      <c r="A2295" s="23" t="s">
        <v>2322</v>
      </c>
      <c r="B2295" s="26">
        <v>47405.79</v>
      </c>
      <c r="C2295" s="26">
        <v>5068595244</v>
      </c>
      <c r="D2295" s="22"/>
      <c r="E2295" s="22"/>
    </row>
    <row r="2296" spans="1:5" x14ac:dyDescent="0.2">
      <c r="A2296" s="23" t="s">
        <v>2323</v>
      </c>
      <c r="B2296" s="26">
        <v>48561.71</v>
      </c>
      <c r="C2296" s="26">
        <v>5199240598.1599998</v>
      </c>
      <c r="D2296" s="22"/>
      <c r="E2296" s="22"/>
    </row>
    <row r="2297" spans="1:5" x14ac:dyDescent="0.2">
      <c r="A2297" s="23" t="s">
        <v>2324</v>
      </c>
      <c r="B2297" s="26">
        <v>48481.77</v>
      </c>
      <c r="C2297" s="26">
        <v>5190211938.3400002</v>
      </c>
      <c r="D2297" s="22"/>
      <c r="E2297" s="22"/>
    </row>
    <row r="2298" spans="1:5" x14ac:dyDescent="0.2">
      <c r="A2298" s="23" t="s">
        <v>2325</v>
      </c>
      <c r="B2298" s="26">
        <v>48337.64</v>
      </c>
      <c r="C2298" s="26">
        <v>5180263989.8100004</v>
      </c>
      <c r="D2298" s="22"/>
      <c r="E2298" s="22"/>
    </row>
    <row r="2299" spans="1:5" x14ac:dyDescent="0.2">
      <c r="A2299" s="23" t="s">
        <v>2326</v>
      </c>
      <c r="B2299" s="26">
        <v>48347.68</v>
      </c>
      <c r="C2299" s="26">
        <v>5187311065.5100002</v>
      </c>
      <c r="D2299" s="22"/>
      <c r="E2299" s="22"/>
    </row>
    <row r="2300" spans="1:5" x14ac:dyDescent="0.2">
      <c r="A2300" s="23" t="s">
        <v>2327</v>
      </c>
      <c r="B2300" s="26">
        <v>48173.84</v>
      </c>
      <c r="C2300" s="26">
        <v>5165633277.9499998</v>
      </c>
      <c r="D2300" s="22"/>
      <c r="E2300" s="22"/>
    </row>
    <row r="2301" spans="1:5" x14ac:dyDescent="0.2">
      <c r="A2301" s="23" t="s">
        <v>2328</v>
      </c>
      <c r="B2301" s="26">
        <v>47831.57</v>
      </c>
      <c r="C2301" s="26">
        <v>5141635545.0600004</v>
      </c>
      <c r="D2301" s="22"/>
      <c r="E2301" s="22"/>
    </row>
    <row r="2302" spans="1:5" x14ac:dyDescent="0.2">
      <c r="A2302" s="23" t="s">
        <v>2329</v>
      </c>
      <c r="B2302" s="26">
        <v>47828.07</v>
      </c>
      <c r="C2302" s="26">
        <v>5145345679.2299995</v>
      </c>
      <c r="D2302" s="22"/>
      <c r="E2302" s="22"/>
    </row>
    <row r="2303" spans="1:5" x14ac:dyDescent="0.2">
      <c r="A2303" s="23" t="s">
        <v>2330</v>
      </c>
      <c r="B2303" s="26">
        <v>47984.55</v>
      </c>
      <c r="C2303" s="26">
        <v>5163338003.6199999</v>
      </c>
      <c r="D2303" s="22"/>
      <c r="E2303" s="22"/>
    </row>
    <row r="2304" spans="1:5" x14ac:dyDescent="0.2">
      <c r="A2304" s="23" t="s">
        <v>2331</v>
      </c>
      <c r="B2304" s="26">
        <v>47935.7</v>
      </c>
      <c r="C2304" s="26">
        <v>5161914020.1899996</v>
      </c>
      <c r="D2304" s="22"/>
      <c r="E2304" s="22"/>
    </row>
    <row r="2305" spans="1:5" x14ac:dyDescent="0.2">
      <c r="A2305" s="23" t="s">
        <v>2332</v>
      </c>
      <c r="B2305" s="26">
        <v>48095.72</v>
      </c>
      <c r="C2305" s="26">
        <v>5185143284.5</v>
      </c>
      <c r="D2305" s="22"/>
      <c r="E2305" s="22"/>
    </row>
    <row r="2306" spans="1:5" x14ac:dyDescent="0.2">
      <c r="A2306" s="23" t="s">
        <v>2333</v>
      </c>
      <c r="B2306" s="26">
        <v>48240.01</v>
      </c>
      <c r="C2306" s="26">
        <v>5200936415.0299997</v>
      </c>
      <c r="D2306" s="22"/>
      <c r="E2306" s="22"/>
    </row>
    <row r="2307" spans="1:5" x14ac:dyDescent="0.2">
      <c r="A2307" s="23" t="s">
        <v>2334</v>
      </c>
      <c r="B2307" s="26">
        <v>48183.34</v>
      </c>
      <c r="C2307" s="26">
        <v>5211784956.5299997</v>
      </c>
      <c r="D2307" s="22"/>
      <c r="E2307" s="22"/>
    </row>
    <row r="2308" spans="1:5" x14ac:dyDescent="0.2">
      <c r="A2308" s="23" t="s">
        <v>2335</v>
      </c>
      <c r="B2308" s="26">
        <v>47993.42</v>
      </c>
      <c r="C2308" s="26">
        <v>5202009576.1800003</v>
      </c>
      <c r="D2308" s="22"/>
      <c r="E2308" s="22"/>
    </row>
    <row r="2309" spans="1:5" x14ac:dyDescent="0.2">
      <c r="A2309" s="23" t="s">
        <v>2336</v>
      </c>
      <c r="B2309" s="26">
        <v>47809.97</v>
      </c>
      <c r="C2309" s="26">
        <v>5191583393.1300001</v>
      </c>
      <c r="D2309" s="22"/>
      <c r="E2309" s="22"/>
    </row>
    <row r="2310" spans="1:5" x14ac:dyDescent="0.2">
      <c r="A2310" s="23" t="s">
        <v>2337</v>
      </c>
      <c r="B2310" s="26">
        <v>47876.81</v>
      </c>
      <c r="C2310" s="26">
        <v>5225384899.9200001</v>
      </c>
      <c r="D2310" s="22"/>
      <c r="E2310" s="22"/>
    </row>
    <row r="2311" spans="1:5" x14ac:dyDescent="0.2">
      <c r="A2311" s="23" t="s">
        <v>2338</v>
      </c>
      <c r="B2311" s="26">
        <v>47562.15</v>
      </c>
      <c r="C2311" s="26">
        <v>5193916825.3500004</v>
      </c>
      <c r="D2311" s="22"/>
      <c r="E2311" s="22"/>
    </row>
    <row r="2312" spans="1:5" x14ac:dyDescent="0.2">
      <c r="A2312" s="23" t="s">
        <v>2339</v>
      </c>
      <c r="B2312" s="26">
        <v>48015.32</v>
      </c>
      <c r="C2312" s="26">
        <v>5260206198.5699997</v>
      </c>
      <c r="D2312" s="22"/>
      <c r="E2312" s="22"/>
    </row>
    <row r="2313" spans="1:5" x14ac:dyDescent="0.2">
      <c r="A2313" s="23" t="s">
        <v>2340</v>
      </c>
      <c r="B2313" s="26">
        <v>48480.45</v>
      </c>
      <c r="C2313" s="26">
        <v>5323195657.5100002</v>
      </c>
      <c r="D2313" s="22"/>
      <c r="E2313" s="22"/>
    </row>
    <row r="2314" spans="1:5" x14ac:dyDescent="0.2">
      <c r="A2314" s="23" t="s">
        <v>2341</v>
      </c>
      <c r="B2314" s="26">
        <v>48540.639999999999</v>
      </c>
      <c r="C2314" s="26">
        <v>5337341520.3800001</v>
      </c>
      <c r="D2314" s="22"/>
      <c r="E2314" s="22"/>
    </row>
    <row r="2315" spans="1:5" x14ac:dyDescent="0.2">
      <c r="A2315" s="23" t="s">
        <v>2342</v>
      </c>
      <c r="B2315" s="26">
        <v>48689.26</v>
      </c>
      <c r="C2315" s="26">
        <v>5356340458.3500004</v>
      </c>
      <c r="D2315" s="22"/>
      <c r="E2315" s="22"/>
    </row>
    <row r="2316" spans="1:5" x14ac:dyDescent="0.2">
      <c r="A2316" s="23" t="s">
        <v>2343</v>
      </c>
      <c r="B2316" s="26">
        <v>48329.58</v>
      </c>
      <c r="C2316" s="26">
        <v>5315781266.3000002</v>
      </c>
      <c r="D2316" s="22"/>
      <c r="E2316" s="22"/>
    </row>
    <row r="2317" spans="1:5" x14ac:dyDescent="0.2">
      <c r="A2317" s="23" t="s">
        <v>2344</v>
      </c>
      <c r="B2317" s="26">
        <v>48120.6</v>
      </c>
      <c r="C2317" s="26">
        <v>5308477061.7299995</v>
      </c>
      <c r="D2317" s="22"/>
      <c r="E2317" s="22"/>
    </row>
    <row r="2318" spans="1:5" x14ac:dyDescent="0.2">
      <c r="A2318" s="23" t="s">
        <v>2345</v>
      </c>
      <c r="B2318" s="26">
        <v>47998.67</v>
      </c>
      <c r="C2318" s="26">
        <v>5301703146.3900003</v>
      </c>
      <c r="D2318" s="22"/>
      <c r="E2318" s="22"/>
    </row>
    <row r="2319" spans="1:5" x14ac:dyDescent="0.2">
      <c r="A2319" s="23" t="s">
        <v>2346</v>
      </c>
      <c r="B2319" s="26">
        <v>47577.62</v>
      </c>
      <c r="C2319" s="26">
        <v>5302457973.6300001</v>
      </c>
      <c r="D2319" s="22"/>
      <c r="E2319" s="22"/>
    </row>
    <row r="2320" spans="1:5" x14ac:dyDescent="0.2">
      <c r="A2320" s="23" t="s">
        <v>2347</v>
      </c>
      <c r="B2320" s="26">
        <v>47150.77</v>
      </c>
      <c r="C2320" s="26">
        <v>5259289069.6899996</v>
      </c>
      <c r="D2320" s="22"/>
      <c r="E2320" s="22"/>
    </row>
    <row r="2321" spans="1:5" x14ac:dyDescent="0.2">
      <c r="A2321" s="23" t="s">
        <v>2348</v>
      </c>
      <c r="B2321" s="26">
        <v>47143.8</v>
      </c>
      <c r="C2321" s="26">
        <v>5258076545.1899996</v>
      </c>
      <c r="D2321" s="22"/>
      <c r="E2321" s="22"/>
    </row>
    <row r="2322" spans="1:5" x14ac:dyDescent="0.2">
      <c r="A2322" s="23" t="s">
        <v>2349</v>
      </c>
      <c r="B2322" s="26">
        <v>47099.79</v>
      </c>
      <c r="C2322" s="26">
        <v>5260625387.6999998</v>
      </c>
      <c r="D2322" s="22"/>
      <c r="E2322" s="22"/>
    </row>
    <row r="2323" spans="1:5" x14ac:dyDescent="0.2">
      <c r="A2323" s="23" t="s">
        <v>2350</v>
      </c>
      <c r="B2323" s="26">
        <v>46786.879999999997</v>
      </c>
      <c r="C2323" s="26">
        <v>5213326344.8800001</v>
      </c>
      <c r="D2323" s="22"/>
      <c r="E2323" s="22"/>
    </row>
    <row r="2324" spans="1:5" x14ac:dyDescent="0.2">
      <c r="A2324" s="23" t="s">
        <v>2351</v>
      </c>
      <c r="B2324" s="26">
        <v>46348.81</v>
      </c>
      <c r="C2324" s="26">
        <v>5170371489.1499996</v>
      </c>
      <c r="D2324" s="22"/>
      <c r="E2324" s="22"/>
    </row>
    <row r="2325" spans="1:5" x14ac:dyDescent="0.2">
      <c r="A2325" s="23" t="s">
        <v>2352</v>
      </c>
      <c r="B2325" s="26">
        <v>46489.03</v>
      </c>
      <c r="C2325" s="26">
        <v>5185630622.2399998</v>
      </c>
      <c r="D2325" s="22"/>
      <c r="E2325" s="22"/>
    </row>
    <row r="2326" spans="1:5" x14ac:dyDescent="0.2">
      <c r="A2326" s="23" t="s">
        <v>2353</v>
      </c>
      <c r="B2326" s="26">
        <v>46726.26</v>
      </c>
      <c r="C2326" s="26">
        <v>5212584141.5900002</v>
      </c>
      <c r="D2326" s="22"/>
      <c r="E2326" s="22"/>
    </row>
    <row r="2327" spans="1:5" x14ac:dyDescent="0.2">
      <c r="A2327" s="23" t="s">
        <v>2354</v>
      </c>
      <c r="B2327" s="26">
        <v>46250.77</v>
      </c>
      <c r="C2327" s="26">
        <v>5168408905.54</v>
      </c>
      <c r="D2327" s="22"/>
      <c r="E2327" s="22"/>
    </row>
    <row r="2328" spans="1:5" x14ac:dyDescent="0.2">
      <c r="A2328" s="23" t="s">
        <v>2355</v>
      </c>
      <c r="B2328" s="26">
        <v>46112.88</v>
      </c>
      <c r="C2328" s="26">
        <v>5317280328.25</v>
      </c>
      <c r="D2328" s="22"/>
      <c r="E2328" s="22"/>
    </row>
    <row r="2329" spans="1:5" x14ac:dyDescent="0.2">
      <c r="A2329" s="23" t="s">
        <v>2356</v>
      </c>
      <c r="B2329" s="26">
        <v>46415</v>
      </c>
      <c r="C2329" s="26">
        <v>5356092350.2799997</v>
      </c>
      <c r="D2329" s="22"/>
      <c r="E2329" s="22"/>
    </row>
    <row r="2330" spans="1:5" x14ac:dyDescent="0.2">
      <c r="A2330" s="23" t="s">
        <v>2357</v>
      </c>
      <c r="B2330" s="26">
        <v>46619.08</v>
      </c>
      <c r="C2330" s="26">
        <v>5388111514.4399996</v>
      </c>
      <c r="D2330" s="22"/>
      <c r="E2330" s="22"/>
    </row>
    <row r="2331" spans="1:5" x14ac:dyDescent="0.2">
      <c r="A2331" s="23" t="s">
        <v>2358</v>
      </c>
      <c r="B2331" s="26">
        <v>46876.74</v>
      </c>
      <c r="C2331" s="26">
        <v>5418291619.4200001</v>
      </c>
      <c r="D2331" s="22"/>
      <c r="E2331" s="22"/>
    </row>
    <row r="2332" spans="1:5" x14ac:dyDescent="0.2">
      <c r="A2332" s="23" t="s">
        <v>2359</v>
      </c>
      <c r="B2332" s="26">
        <v>47138.87</v>
      </c>
      <c r="C2332" s="26">
        <v>5455316930.7200003</v>
      </c>
      <c r="D2332" s="22"/>
      <c r="E2332" s="22"/>
    </row>
    <row r="2333" spans="1:5" x14ac:dyDescent="0.2">
      <c r="A2333" s="23" t="s">
        <v>2360</v>
      </c>
      <c r="B2333" s="26">
        <v>47431.51</v>
      </c>
      <c r="C2333" s="26">
        <v>5492792826.29</v>
      </c>
      <c r="D2333" s="22"/>
      <c r="E2333" s="22"/>
    </row>
    <row r="2334" spans="1:5" x14ac:dyDescent="0.2">
      <c r="A2334" s="23" t="s">
        <v>2361</v>
      </c>
      <c r="B2334" s="26">
        <v>47561.14</v>
      </c>
      <c r="C2334" s="26">
        <v>5513427158.04</v>
      </c>
      <c r="D2334" s="22"/>
      <c r="E2334" s="22"/>
    </row>
    <row r="2335" spans="1:5" x14ac:dyDescent="0.2">
      <c r="A2335" s="23" t="s">
        <v>2362</v>
      </c>
      <c r="B2335" s="26">
        <v>47504.01</v>
      </c>
      <c r="C2335" s="26">
        <v>5518148690.2700005</v>
      </c>
      <c r="D2335" s="22"/>
      <c r="E2335" s="22"/>
    </row>
    <row r="2336" spans="1:5" x14ac:dyDescent="0.2">
      <c r="A2336" s="23" t="s">
        <v>2363</v>
      </c>
      <c r="B2336" s="26">
        <v>47868.19</v>
      </c>
      <c r="C2336" s="26">
        <v>5561007379.9499998</v>
      </c>
      <c r="D2336" s="22"/>
      <c r="E2336" s="22"/>
    </row>
    <row r="2337" spans="1:5" x14ac:dyDescent="0.2">
      <c r="A2337" s="23" t="s">
        <v>2364</v>
      </c>
      <c r="B2337" s="26">
        <v>48090.69</v>
      </c>
      <c r="C2337" s="26">
        <v>5613939085.1899996</v>
      </c>
      <c r="D2337" s="22"/>
      <c r="E2337" s="22"/>
    </row>
    <row r="2338" spans="1:5" x14ac:dyDescent="0.2">
      <c r="A2338" s="23" t="s">
        <v>2365</v>
      </c>
      <c r="B2338" s="26">
        <v>47942.16</v>
      </c>
      <c r="C2338" s="26">
        <v>5609369673.3999996</v>
      </c>
      <c r="D2338" s="22"/>
      <c r="E2338" s="22"/>
    </row>
    <row r="2339" spans="1:5" x14ac:dyDescent="0.2">
      <c r="A2339" s="23" t="s">
        <v>2366</v>
      </c>
      <c r="B2339" s="26">
        <v>47975.73</v>
      </c>
      <c r="C2339" s="26">
        <v>5615126334.9300003</v>
      </c>
      <c r="D2339" s="22"/>
      <c r="E2339" s="22"/>
    </row>
    <row r="2340" spans="1:5" x14ac:dyDescent="0.2">
      <c r="A2340" s="23" t="s">
        <v>2367</v>
      </c>
      <c r="B2340" s="26">
        <v>47900.69</v>
      </c>
      <c r="C2340" s="26">
        <v>5613636938.9799995</v>
      </c>
      <c r="D2340" s="22"/>
      <c r="E2340" s="22"/>
    </row>
    <row r="2341" spans="1:5" x14ac:dyDescent="0.2">
      <c r="A2341" s="23" t="s">
        <v>2368</v>
      </c>
      <c r="B2341" s="26">
        <v>47298.54</v>
      </c>
      <c r="C2341" s="26">
        <v>5550657417.1999998</v>
      </c>
      <c r="D2341" s="22"/>
      <c r="E2341" s="22"/>
    </row>
    <row r="2342" spans="1:5" x14ac:dyDescent="0.2">
      <c r="A2342" s="23" t="s">
        <v>2369</v>
      </c>
      <c r="B2342" s="26">
        <v>47451.25</v>
      </c>
      <c r="C2342" s="26">
        <v>5575020897.04</v>
      </c>
      <c r="D2342" s="22"/>
      <c r="E2342" s="22"/>
    </row>
    <row r="2343" spans="1:5" x14ac:dyDescent="0.2">
      <c r="A2343" s="23" t="s">
        <v>2370</v>
      </c>
      <c r="B2343" s="26">
        <v>47163.86</v>
      </c>
      <c r="C2343" s="26">
        <v>5510448945.0200005</v>
      </c>
      <c r="D2343" s="22"/>
      <c r="E2343" s="22"/>
    </row>
    <row r="2344" spans="1:5" x14ac:dyDescent="0.2">
      <c r="A2344" s="23" t="s">
        <v>2371</v>
      </c>
      <c r="B2344" s="26">
        <v>46958.77</v>
      </c>
      <c r="C2344" s="26">
        <v>5506549193.9399996</v>
      </c>
      <c r="D2344" s="22"/>
      <c r="E2344" s="22"/>
    </row>
    <row r="2345" spans="1:5" x14ac:dyDescent="0.2">
      <c r="A2345" s="23" t="s">
        <v>2372</v>
      </c>
      <c r="B2345" s="26">
        <v>47196.29</v>
      </c>
      <c r="C2345" s="26">
        <v>5534064052.9200001</v>
      </c>
      <c r="D2345" s="22"/>
      <c r="E2345" s="22"/>
    </row>
    <row r="2346" spans="1:5" x14ac:dyDescent="0.2">
      <c r="A2346" s="23" t="s">
        <v>2373</v>
      </c>
      <c r="B2346" s="26">
        <v>46621.43</v>
      </c>
      <c r="C2346" s="26">
        <v>5472678131.6300001</v>
      </c>
      <c r="D2346" s="22"/>
      <c r="E2346" s="22"/>
    </row>
    <row r="2347" spans="1:5" x14ac:dyDescent="0.2">
      <c r="A2347" s="23" t="s">
        <v>2374</v>
      </c>
      <c r="B2347" s="26">
        <v>46224.71</v>
      </c>
      <c r="C2347" s="26">
        <v>5440659518</v>
      </c>
      <c r="D2347" s="22"/>
      <c r="E2347" s="22"/>
    </row>
    <row r="2348" spans="1:5" x14ac:dyDescent="0.2">
      <c r="A2348" s="23" t="s">
        <v>2375</v>
      </c>
      <c r="B2348" s="26">
        <v>45740.36</v>
      </c>
      <c r="C2348" s="26">
        <v>5389189487.8599997</v>
      </c>
      <c r="D2348" s="22"/>
      <c r="E2348" s="22"/>
    </row>
    <row r="2349" spans="1:5" x14ac:dyDescent="0.2">
      <c r="A2349" s="23" t="s">
        <v>2376</v>
      </c>
      <c r="B2349" s="26">
        <v>45710.07</v>
      </c>
      <c r="C2349" s="26">
        <v>5389199806.8100004</v>
      </c>
      <c r="D2349" s="22"/>
      <c r="E2349" s="22"/>
    </row>
    <row r="2350" spans="1:5" x14ac:dyDescent="0.2">
      <c r="A2350" s="23" t="s">
        <v>2377</v>
      </c>
      <c r="B2350" s="26">
        <v>45225.58</v>
      </c>
      <c r="C2350" s="26">
        <v>5327500802.2799997</v>
      </c>
      <c r="D2350" s="22"/>
      <c r="E2350" s="22"/>
    </row>
    <row r="2351" spans="1:5" x14ac:dyDescent="0.2">
      <c r="A2351" s="23" t="s">
        <v>2378</v>
      </c>
      <c r="B2351" s="26">
        <v>45775.86</v>
      </c>
      <c r="C2351" s="26">
        <v>5429293394.7299995</v>
      </c>
      <c r="D2351" s="22"/>
      <c r="E2351" s="22"/>
    </row>
    <row r="2352" spans="1:5" x14ac:dyDescent="0.2">
      <c r="A2352" s="23" t="s">
        <v>2379</v>
      </c>
      <c r="B2352" s="26">
        <v>45759.5</v>
      </c>
      <c r="C2352" s="26">
        <v>5437159233.2399998</v>
      </c>
      <c r="D2352" s="22"/>
      <c r="E2352" s="22"/>
    </row>
    <row r="2353" spans="1:5" x14ac:dyDescent="0.2">
      <c r="A2353" s="23" t="s">
        <v>2380</v>
      </c>
      <c r="B2353" s="26">
        <v>45837.77</v>
      </c>
      <c r="C2353" s="26">
        <v>5452031470.1099997</v>
      </c>
      <c r="D2353" s="22"/>
      <c r="E2353" s="22"/>
    </row>
    <row r="2354" spans="1:5" x14ac:dyDescent="0.2">
      <c r="A2354" s="23" t="s">
        <v>2381</v>
      </c>
      <c r="B2354" s="26">
        <v>45969.46</v>
      </c>
      <c r="C2354" s="26">
        <v>5469438253.0799999</v>
      </c>
      <c r="D2354" s="22"/>
      <c r="E2354" s="22"/>
    </row>
    <row r="2355" spans="1:5" x14ac:dyDescent="0.2">
      <c r="A2355" s="23" t="s">
        <v>2382</v>
      </c>
      <c r="B2355" s="26">
        <v>46289.29</v>
      </c>
      <c r="C2355" s="26">
        <v>5507046984.0500002</v>
      </c>
      <c r="D2355" s="22"/>
      <c r="E2355" s="22"/>
    </row>
    <row r="2356" spans="1:5" x14ac:dyDescent="0.2">
      <c r="A2356" s="23" t="s">
        <v>2383</v>
      </c>
      <c r="B2356" s="26">
        <v>46050.98</v>
      </c>
      <c r="C2356" s="26">
        <v>5497033530.5600004</v>
      </c>
      <c r="D2356" s="22"/>
      <c r="E2356" s="22"/>
    </row>
    <row r="2357" spans="1:5" x14ac:dyDescent="0.2">
      <c r="A2357" s="23" t="s">
        <v>2384</v>
      </c>
      <c r="B2357" s="26">
        <v>46273.73</v>
      </c>
      <c r="C2357" s="26">
        <v>5535847822.8800001</v>
      </c>
      <c r="D2357" s="22"/>
      <c r="E2357" s="22"/>
    </row>
    <row r="2358" spans="1:5" x14ac:dyDescent="0.2">
      <c r="A2358" s="23" t="s">
        <v>2385</v>
      </c>
      <c r="B2358" s="26">
        <v>46141.26</v>
      </c>
      <c r="C2358" s="26">
        <v>5530711767.3999996</v>
      </c>
      <c r="D2358" s="22"/>
      <c r="E2358" s="22"/>
    </row>
    <row r="2359" spans="1:5" x14ac:dyDescent="0.2">
      <c r="A2359" s="23" t="s">
        <v>2386</v>
      </c>
      <c r="B2359" s="26">
        <v>45990.83</v>
      </c>
      <c r="C2359" s="26">
        <v>5517373145.46</v>
      </c>
      <c r="D2359" s="22"/>
      <c r="E2359" s="22"/>
    </row>
    <row r="2360" spans="1:5" x14ac:dyDescent="0.2">
      <c r="A2360" s="23" t="s">
        <v>2387</v>
      </c>
      <c r="B2360" s="26">
        <v>45843.77</v>
      </c>
      <c r="C2360" s="26">
        <v>5499754138.4499998</v>
      </c>
      <c r="D2360" s="22"/>
      <c r="E2360" s="22"/>
    </row>
    <row r="2361" spans="1:5" x14ac:dyDescent="0.2">
      <c r="A2361" s="23" t="s">
        <v>2388</v>
      </c>
      <c r="B2361" s="26">
        <v>45550.95</v>
      </c>
      <c r="C2361" s="26">
        <v>5477012357.4200001</v>
      </c>
      <c r="D2361" s="22"/>
      <c r="E2361" s="22"/>
    </row>
    <row r="2362" spans="1:5" x14ac:dyDescent="0.2">
      <c r="A2362" s="23" t="s">
        <v>2389</v>
      </c>
      <c r="B2362" s="26">
        <v>45320.19</v>
      </c>
      <c r="C2362" s="26">
        <v>5455182551.29</v>
      </c>
      <c r="D2362" s="22"/>
      <c r="E2362" s="22"/>
    </row>
    <row r="2363" spans="1:5" x14ac:dyDescent="0.2">
      <c r="A2363" s="23" t="s">
        <v>2390</v>
      </c>
      <c r="B2363" s="26">
        <v>45449.15</v>
      </c>
      <c r="C2363" s="26">
        <v>5476503468.8699999</v>
      </c>
      <c r="D2363" s="22"/>
      <c r="E2363" s="22"/>
    </row>
    <row r="2364" spans="1:5" x14ac:dyDescent="0.2">
      <c r="A2364" s="23" t="s">
        <v>2391</v>
      </c>
      <c r="B2364" s="26">
        <v>45205.72</v>
      </c>
      <c r="C2364" s="26">
        <v>5450044941.3900003</v>
      </c>
      <c r="D2364" s="22"/>
      <c r="E2364" s="22"/>
    </row>
    <row r="2365" spans="1:5" x14ac:dyDescent="0.2">
      <c r="A2365" s="23" t="s">
        <v>2392</v>
      </c>
      <c r="B2365" s="26">
        <v>44459.48</v>
      </c>
      <c r="C2365" s="26">
        <v>5363521044.8599997</v>
      </c>
      <c r="D2365" s="22"/>
      <c r="E2365" s="22"/>
    </row>
    <row r="2366" spans="1:5" x14ac:dyDescent="0.2">
      <c r="A2366" s="23" t="s">
        <v>2393</v>
      </c>
      <c r="B2366" s="26">
        <v>44760.04</v>
      </c>
      <c r="C2366" s="26">
        <v>5448174622.5799999</v>
      </c>
      <c r="D2366" s="22"/>
      <c r="E2366" s="22"/>
    </row>
    <row r="2367" spans="1:5" x14ac:dyDescent="0.2">
      <c r="A2367" s="23" t="s">
        <v>2394</v>
      </c>
      <c r="B2367" s="26">
        <v>44641.65</v>
      </c>
      <c r="C2367" s="26">
        <v>5447104291.1199999</v>
      </c>
      <c r="D2367" s="22"/>
      <c r="E2367" s="22"/>
    </row>
    <row r="2368" spans="1:5" x14ac:dyDescent="0.2">
      <c r="A2368" s="23" t="s">
        <v>2395</v>
      </c>
      <c r="B2368" s="26">
        <v>44190.31</v>
      </c>
      <c r="C2368" s="26">
        <v>5395606690</v>
      </c>
      <c r="D2368" s="22"/>
      <c r="E2368" s="22"/>
    </row>
    <row r="2369" spans="1:5" x14ac:dyDescent="0.2">
      <c r="A2369" s="23" t="s">
        <v>2396</v>
      </c>
      <c r="B2369" s="26">
        <v>43843.62</v>
      </c>
      <c r="C2369" s="26">
        <v>5356494720</v>
      </c>
      <c r="D2369" s="22"/>
      <c r="E2369" s="22"/>
    </row>
    <row r="2370" spans="1:5" x14ac:dyDescent="0.2">
      <c r="A2370" s="23" t="s">
        <v>2397</v>
      </c>
      <c r="B2370" s="26">
        <v>44145.4</v>
      </c>
      <c r="C2370" s="26">
        <v>5393250180</v>
      </c>
      <c r="D2370" s="22"/>
      <c r="E2370" s="22"/>
    </row>
    <row r="2371" spans="1:5" x14ac:dyDescent="0.2">
      <c r="A2371" s="23" t="s">
        <v>2398</v>
      </c>
      <c r="B2371" s="26">
        <v>43911.99</v>
      </c>
      <c r="C2371" s="26">
        <v>5445258060</v>
      </c>
      <c r="D2371" s="22"/>
      <c r="E2371" s="22"/>
    </row>
    <row r="2372" spans="1:5" x14ac:dyDescent="0.2">
      <c r="A2372" s="23" t="s">
        <v>2399</v>
      </c>
      <c r="B2372" s="26">
        <v>43861.65</v>
      </c>
      <c r="C2372" s="26">
        <v>5440517410</v>
      </c>
      <c r="D2372" s="22"/>
      <c r="E2372" s="22"/>
    </row>
    <row r="2373" spans="1:5" x14ac:dyDescent="0.2">
      <c r="A2373" s="23" t="s">
        <v>2400</v>
      </c>
      <c r="B2373" s="26">
        <v>43946.87</v>
      </c>
      <c r="C2373" s="26">
        <v>5451680650</v>
      </c>
      <c r="D2373" s="22"/>
      <c r="E2373" s="22"/>
    </row>
    <row r="2374" spans="1:5" x14ac:dyDescent="0.2">
      <c r="A2374" s="23" t="s">
        <v>2401</v>
      </c>
      <c r="B2374" s="26">
        <v>43115.49</v>
      </c>
      <c r="C2374" s="26">
        <v>5349380610</v>
      </c>
      <c r="D2374" s="22"/>
      <c r="E2374" s="22"/>
    </row>
    <row r="2375" spans="1:5" x14ac:dyDescent="0.2">
      <c r="A2375" s="23" t="s">
        <v>2402</v>
      </c>
      <c r="B2375" s="26">
        <v>42948.75</v>
      </c>
      <c r="C2375" s="26">
        <v>5327779930</v>
      </c>
      <c r="D2375" s="22"/>
      <c r="E2375" s="22"/>
    </row>
    <row r="2376" spans="1:5" x14ac:dyDescent="0.2">
      <c r="A2376" s="23" t="s">
        <v>2403</v>
      </c>
      <c r="B2376" s="26">
        <v>43163.43</v>
      </c>
      <c r="C2376" s="26">
        <v>5383419780</v>
      </c>
      <c r="D2376" s="22"/>
      <c r="E2376" s="22"/>
    </row>
    <row r="2377" spans="1:5" x14ac:dyDescent="0.2">
      <c r="A2377" s="23" t="s">
        <v>2404</v>
      </c>
      <c r="B2377" s="26">
        <v>43096.08</v>
      </c>
      <c r="C2377" s="26">
        <v>5376071570</v>
      </c>
      <c r="D2377" s="22"/>
      <c r="E2377" s="22"/>
    </row>
    <row r="2378" spans="1:5" x14ac:dyDescent="0.2">
      <c r="A2378" s="23" t="s">
        <v>2405</v>
      </c>
      <c r="B2378" s="26">
        <v>42927.57</v>
      </c>
      <c r="C2378" s="26">
        <v>5362333150</v>
      </c>
      <c r="D2378" s="22"/>
      <c r="E2378" s="22"/>
    </row>
    <row r="2379" spans="1:5" x14ac:dyDescent="0.2">
      <c r="A2379" s="23" t="s">
        <v>2406</v>
      </c>
      <c r="B2379" s="26">
        <v>42888.29</v>
      </c>
      <c r="C2379" s="26">
        <v>5361556860</v>
      </c>
      <c r="D2379" s="22"/>
      <c r="E2379" s="22"/>
    </row>
    <row r="2380" spans="1:5" x14ac:dyDescent="0.2">
      <c r="A2380" s="23" t="s">
        <v>2407</v>
      </c>
      <c r="B2380" s="26">
        <v>42781.47</v>
      </c>
      <c r="C2380" s="26">
        <v>5346463830</v>
      </c>
      <c r="D2380" s="22"/>
      <c r="E2380" s="22"/>
    </row>
    <row r="2381" spans="1:5" x14ac:dyDescent="0.2">
      <c r="A2381" s="23" t="s">
        <v>2408</v>
      </c>
      <c r="B2381" s="26">
        <v>43088.63</v>
      </c>
      <c r="C2381" s="26">
        <v>5462785470</v>
      </c>
      <c r="D2381" s="22"/>
      <c r="E2381" s="22"/>
    </row>
    <row r="2382" spans="1:5" x14ac:dyDescent="0.2">
      <c r="A2382" s="23" t="s">
        <v>2409</v>
      </c>
      <c r="B2382" s="26">
        <v>43170.17</v>
      </c>
      <c r="C2382" s="26">
        <v>5476222550</v>
      </c>
      <c r="D2382" s="22"/>
      <c r="E2382" s="22"/>
    </row>
    <row r="2383" spans="1:5" x14ac:dyDescent="0.2">
      <c r="A2383" s="23" t="s">
        <v>2410</v>
      </c>
      <c r="B2383" s="26">
        <v>43100.02</v>
      </c>
      <c r="C2383" s="26">
        <v>5468350300</v>
      </c>
      <c r="D2383" s="22"/>
      <c r="E2383" s="22"/>
    </row>
    <row r="2384" spans="1:5" x14ac:dyDescent="0.2">
      <c r="A2384" s="23" t="s">
        <v>2411</v>
      </c>
      <c r="B2384" s="26">
        <v>43131.24</v>
      </c>
      <c r="C2384" s="26">
        <v>5472437320</v>
      </c>
      <c r="D2384" s="22"/>
      <c r="E2384" s="22"/>
    </row>
    <row r="2385" spans="1:5" x14ac:dyDescent="0.2">
      <c r="A2385" s="23" t="s">
        <v>2412</v>
      </c>
      <c r="B2385" s="26">
        <v>43409.59</v>
      </c>
      <c r="C2385" s="26">
        <v>5507592330</v>
      </c>
      <c r="D2385" s="22"/>
      <c r="E2385" s="22"/>
    </row>
    <row r="2386" spans="1:5" x14ac:dyDescent="0.2">
      <c r="A2386" s="23" t="s">
        <v>2413</v>
      </c>
      <c r="B2386" s="26">
        <v>43264.29</v>
      </c>
      <c r="C2386" s="26">
        <v>5576561400</v>
      </c>
      <c r="D2386" s="22"/>
      <c r="E2386" s="22"/>
    </row>
    <row r="2387" spans="1:5" x14ac:dyDescent="0.2">
      <c r="A2387" s="23" t="s">
        <v>2414</v>
      </c>
      <c r="B2387" s="26">
        <v>42912.7</v>
      </c>
      <c r="C2387" s="26">
        <v>5532113650</v>
      </c>
      <c r="D2387" s="22"/>
      <c r="E2387" s="22"/>
    </row>
    <row r="2388" spans="1:5" x14ac:dyDescent="0.2">
      <c r="A2388" s="23" t="s">
        <v>2415</v>
      </c>
      <c r="B2388" s="26">
        <v>42553.84</v>
      </c>
      <c r="C2388" s="26">
        <v>5487119890</v>
      </c>
      <c r="D2388" s="22"/>
      <c r="E2388" s="22"/>
    </row>
    <row r="2389" spans="1:5" x14ac:dyDescent="0.2">
      <c r="A2389" s="23" t="s">
        <v>2416</v>
      </c>
      <c r="B2389" s="26">
        <v>42793.93</v>
      </c>
      <c r="C2389" s="26">
        <v>5519910460</v>
      </c>
      <c r="D2389" s="22"/>
      <c r="E2389" s="22"/>
    </row>
    <row r="2390" spans="1:5" x14ac:dyDescent="0.2">
      <c r="A2390" s="23" t="s">
        <v>2417</v>
      </c>
      <c r="B2390" s="26">
        <v>43013.65</v>
      </c>
      <c r="C2390" s="26">
        <v>5549125700</v>
      </c>
      <c r="D2390" s="22"/>
      <c r="E2390" s="22"/>
    </row>
    <row r="2391" spans="1:5" x14ac:dyDescent="0.2">
      <c r="A2391" s="23" t="s">
        <v>2418</v>
      </c>
      <c r="B2391" s="26">
        <v>42703.56</v>
      </c>
      <c r="C2391" s="26">
        <v>5512747930</v>
      </c>
      <c r="D2391" s="22"/>
      <c r="E2391" s="22"/>
    </row>
    <row r="2392" spans="1:5" x14ac:dyDescent="0.2">
      <c r="A2392" s="23" t="s">
        <v>2419</v>
      </c>
      <c r="B2392" s="26">
        <v>42712.72</v>
      </c>
      <c r="C2392" s="26">
        <v>5517071510</v>
      </c>
      <c r="D2392" s="22"/>
      <c r="E2392" s="22"/>
    </row>
    <row r="2393" spans="1:5" x14ac:dyDescent="0.2">
      <c r="A2393" s="23" t="s">
        <v>2420</v>
      </c>
      <c r="B2393" s="26">
        <v>42426.27</v>
      </c>
      <c r="C2393" s="26">
        <v>5479797950</v>
      </c>
      <c r="D2393" s="22"/>
      <c r="E2393" s="22"/>
    </row>
    <row r="2394" spans="1:5" x14ac:dyDescent="0.2">
      <c r="A2394" s="23" t="s">
        <v>2421</v>
      </c>
      <c r="B2394" s="26">
        <v>42968.33</v>
      </c>
      <c r="C2394" s="26">
        <v>5547591670</v>
      </c>
      <c r="D2394" s="22"/>
      <c r="E2394" s="22"/>
    </row>
    <row r="2395" spans="1:5" x14ac:dyDescent="0.2">
      <c r="A2395" s="23" t="s">
        <v>2422</v>
      </c>
      <c r="B2395" s="26">
        <v>42542.29</v>
      </c>
      <c r="C2395" s="26">
        <v>5507370250</v>
      </c>
      <c r="D2395" s="22"/>
      <c r="E2395" s="22"/>
    </row>
    <row r="2396" spans="1:5" x14ac:dyDescent="0.2">
      <c r="A2396" s="23" t="s">
        <v>2423</v>
      </c>
      <c r="B2396" s="26">
        <v>42581.27</v>
      </c>
      <c r="C2396" s="26">
        <v>5510602620</v>
      </c>
      <c r="D2396" s="22"/>
      <c r="E2396" s="22"/>
    </row>
    <row r="2397" spans="1:5" x14ac:dyDescent="0.2">
      <c r="A2397" s="23" t="s">
        <v>2424</v>
      </c>
      <c r="B2397" s="26">
        <v>43407.75</v>
      </c>
      <c r="C2397" s="26">
        <v>5765524510</v>
      </c>
      <c r="D2397" s="22"/>
      <c r="E2397" s="22"/>
    </row>
    <row r="2398" spans="1:5" x14ac:dyDescent="0.2">
      <c r="A2398" s="23" t="s">
        <v>2425</v>
      </c>
      <c r="B2398" s="26">
        <v>43923.39</v>
      </c>
      <c r="C2398" s="26">
        <v>5835057900</v>
      </c>
      <c r="D2398" s="22"/>
      <c r="E2398" s="22"/>
    </row>
    <row r="2399" spans="1:5" x14ac:dyDescent="0.2">
      <c r="A2399" s="23" t="s">
        <v>2426</v>
      </c>
      <c r="B2399" s="26">
        <v>43896.160000000003</v>
      </c>
      <c r="C2399" s="26">
        <v>5828028010</v>
      </c>
      <c r="D2399" s="22"/>
      <c r="E2399" s="22"/>
    </row>
    <row r="2400" spans="1:5" x14ac:dyDescent="0.2">
      <c r="A2400" s="23" t="s">
        <v>2427</v>
      </c>
      <c r="B2400" s="26">
        <v>43556.72</v>
      </c>
      <c r="C2400" s="26">
        <v>5786359010</v>
      </c>
      <c r="D2400" s="22"/>
      <c r="E2400" s="22"/>
    </row>
    <row r="2401" spans="1:5" x14ac:dyDescent="0.2">
      <c r="A2401" s="23" t="s">
        <v>2428</v>
      </c>
      <c r="B2401" s="26">
        <v>44499.09</v>
      </c>
      <c r="C2401" s="26">
        <v>5911733910</v>
      </c>
      <c r="D2401" s="22"/>
      <c r="E2401" s="22"/>
    </row>
    <row r="2402" spans="1:5" x14ac:dyDescent="0.2">
      <c r="A2402" s="23" t="s">
        <v>2429</v>
      </c>
      <c r="B2402" s="26">
        <v>44810.66</v>
      </c>
      <c r="C2402" s="26">
        <v>5946431350</v>
      </c>
      <c r="D2402" s="22"/>
      <c r="E2402" s="22"/>
    </row>
    <row r="2403" spans="1:5" x14ac:dyDescent="0.2">
      <c r="A2403" s="23" t="s">
        <v>2430</v>
      </c>
      <c r="B2403" s="26">
        <v>44529.1</v>
      </c>
      <c r="C2403" s="26">
        <v>5890356500</v>
      </c>
      <c r="D2403" s="22"/>
      <c r="E2403" s="22"/>
    </row>
    <row r="2404" spans="1:5" x14ac:dyDescent="0.2">
      <c r="A2404" s="23" t="s">
        <v>2431</v>
      </c>
      <c r="B2404" s="26">
        <v>44349.06</v>
      </c>
      <c r="C2404" s="26">
        <v>5864469180</v>
      </c>
      <c r="D2404" s="22"/>
      <c r="E2404" s="22"/>
    </row>
    <row r="2405" spans="1:5" x14ac:dyDescent="0.2">
      <c r="A2405" s="23" t="s">
        <v>2432</v>
      </c>
      <c r="B2405" s="26">
        <v>44784.13</v>
      </c>
      <c r="C2405" s="26">
        <v>5922335710</v>
      </c>
      <c r="D2405" s="22"/>
      <c r="E2405" s="22"/>
    </row>
    <row r="2406" spans="1:5" x14ac:dyDescent="0.2">
      <c r="A2406" s="23" t="s">
        <v>2433</v>
      </c>
      <c r="B2406" s="26">
        <v>44654.89</v>
      </c>
      <c r="C2406" s="26">
        <v>5903311900</v>
      </c>
      <c r="D2406" s="22"/>
      <c r="E2406" s="22"/>
    </row>
    <row r="2407" spans="1:5" x14ac:dyDescent="0.2">
      <c r="A2407" s="23" t="s">
        <v>2434</v>
      </c>
      <c r="B2407" s="26">
        <v>44307.13</v>
      </c>
      <c r="C2407" s="26">
        <v>5865501940</v>
      </c>
      <c r="D2407" s="22"/>
      <c r="E2407" s="22"/>
    </row>
    <row r="2408" spans="1:5" x14ac:dyDescent="0.2">
      <c r="A2408" s="23" t="s">
        <v>2435</v>
      </c>
      <c r="B2408" s="26">
        <v>44924.35</v>
      </c>
      <c r="C2408" s="26">
        <v>5946377420</v>
      </c>
      <c r="D2408" s="22"/>
      <c r="E2408" s="22"/>
    </row>
    <row r="2409" spans="1:5" x14ac:dyDescent="0.2">
      <c r="A2409" s="23" t="s">
        <v>2436</v>
      </c>
      <c r="B2409" s="26">
        <v>44562.62</v>
      </c>
      <c r="C2409" s="26">
        <v>5877608310</v>
      </c>
      <c r="D2409" s="22"/>
      <c r="E2409" s="22"/>
    </row>
    <row r="2410" spans="1:5" x14ac:dyDescent="0.2">
      <c r="A2410" s="23" t="s">
        <v>2437</v>
      </c>
      <c r="B2410" s="26">
        <v>44412.49</v>
      </c>
      <c r="C2410" s="26">
        <v>5870507890</v>
      </c>
      <c r="D2410" s="22"/>
      <c r="E2410" s="22"/>
    </row>
    <row r="2411" spans="1:5" x14ac:dyDescent="0.2">
      <c r="A2411" s="23" t="s">
        <v>2438</v>
      </c>
      <c r="B2411" s="26">
        <v>45236.53</v>
      </c>
      <c r="C2411" s="26">
        <v>5980191940</v>
      </c>
      <c r="D2411" s="22"/>
      <c r="E2411" s="22"/>
    </row>
    <row r="2412" spans="1:5" x14ac:dyDescent="0.2">
      <c r="A2412" s="23" t="s">
        <v>2439</v>
      </c>
      <c r="B2412" s="26">
        <v>45380.86</v>
      </c>
      <c r="C2412" s="26">
        <v>6008006330</v>
      </c>
      <c r="D2412" s="22"/>
      <c r="E2412" s="22"/>
    </row>
    <row r="2413" spans="1:5" x14ac:dyDescent="0.2">
      <c r="A2413" s="23" t="s">
        <v>2440</v>
      </c>
      <c r="B2413" s="26">
        <v>45796.84</v>
      </c>
      <c r="C2413" s="26">
        <v>6072243860</v>
      </c>
      <c r="D2413" s="22"/>
      <c r="E2413" s="22"/>
    </row>
    <row r="2414" spans="1:5" x14ac:dyDescent="0.2">
      <c r="A2414" s="23" t="s">
        <v>2441</v>
      </c>
      <c r="B2414" s="26">
        <v>45831.46</v>
      </c>
      <c r="C2414" s="26">
        <v>6073979610</v>
      </c>
      <c r="D2414" s="22"/>
      <c r="E2414" s="22"/>
    </row>
    <row r="2415" spans="1:5" x14ac:dyDescent="0.2">
      <c r="A2415" s="23" t="s">
        <v>2442</v>
      </c>
      <c r="B2415" s="26">
        <v>45792.11</v>
      </c>
      <c r="C2415" s="26">
        <v>6091682810</v>
      </c>
      <c r="D2415" s="22"/>
      <c r="E2415" s="22"/>
    </row>
    <row r="2416" spans="1:5" x14ac:dyDescent="0.2">
      <c r="A2416" s="23" t="s">
        <v>2443</v>
      </c>
      <c r="B2416" s="26">
        <v>45629.77</v>
      </c>
      <c r="C2416" s="26">
        <v>6071922230</v>
      </c>
      <c r="D2416" s="22"/>
      <c r="E2416" s="22"/>
    </row>
    <row r="2417" spans="1:5" x14ac:dyDescent="0.2">
      <c r="A2417" s="23" t="s">
        <v>2444</v>
      </c>
      <c r="B2417" s="26">
        <v>45140.79</v>
      </c>
      <c r="C2417" s="26">
        <v>6010819620</v>
      </c>
      <c r="D2417" s="22"/>
      <c r="E2417" s="22"/>
    </row>
    <row r="2418" spans="1:5" x14ac:dyDescent="0.2">
      <c r="A2418" s="23" t="s">
        <v>2445</v>
      </c>
      <c r="B2418" s="26">
        <v>45307.45</v>
      </c>
      <c r="C2418" s="26">
        <v>6041881970</v>
      </c>
      <c r="D2418" s="22"/>
      <c r="E2418" s="22"/>
    </row>
    <row r="2419" spans="1:5" x14ac:dyDescent="0.2">
      <c r="A2419" s="23" t="s">
        <v>2446</v>
      </c>
      <c r="B2419" s="26">
        <v>45620.28</v>
      </c>
      <c r="C2419" s="26">
        <v>6083778030</v>
      </c>
      <c r="D2419" s="22"/>
      <c r="E2419" s="22"/>
    </row>
    <row r="2420" spans="1:5" x14ac:dyDescent="0.2">
      <c r="A2420" s="23" t="s">
        <v>2447</v>
      </c>
      <c r="B2420" s="26">
        <v>45746.559999999998</v>
      </c>
      <c r="C2420" s="26">
        <v>6173854520</v>
      </c>
      <c r="D2420" s="22"/>
      <c r="E2420" s="22"/>
    </row>
    <row r="2421" spans="1:5" x14ac:dyDescent="0.2">
      <c r="A2421" s="23" t="s">
        <v>2448</v>
      </c>
      <c r="B2421" s="26">
        <v>45359.55</v>
      </c>
      <c r="C2421" s="26">
        <v>6133165440</v>
      </c>
      <c r="D2421" s="22"/>
      <c r="E2421" s="22"/>
    </row>
    <row r="2422" spans="1:5" x14ac:dyDescent="0.2">
      <c r="A2422" s="23" t="s">
        <v>2449</v>
      </c>
      <c r="B2422" s="26">
        <v>44848.42</v>
      </c>
      <c r="C2422" s="26">
        <v>6088855040</v>
      </c>
      <c r="D2422" s="22"/>
      <c r="E2422" s="22"/>
    </row>
    <row r="2423" spans="1:5" x14ac:dyDescent="0.2">
      <c r="A2423" s="23" t="s">
        <v>2450</v>
      </c>
      <c r="B2423" s="26">
        <v>45106.82</v>
      </c>
      <c r="C2423" s="26">
        <v>6122058650</v>
      </c>
      <c r="D2423" s="22"/>
      <c r="E2423" s="22"/>
    </row>
    <row r="2424" spans="1:5" x14ac:dyDescent="0.2">
      <c r="A2424" s="23" t="s">
        <v>2451</v>
      </c>
      <c r="B2424" s="26">
        <v>44808.99</v>
      </c>
      <c r="C2424" s="26">
        <v>6058574990</v>
      </c>
      <c r="D2424" s="22"/>
      <c r="E2424" s="22"/>
    </row>
    <row r="2425" spans="1:5" x14ac:dyDescent="0.2">
      <c r="A2425" s="23" t="s">
        <v>2452</v>
      </c>
      <c r="B2425" s="26">
        <v>44791.74</v>
      </c>
      <c r="C2425" s="26">
        <v>6063073600</v>
      </c>
      <c r="D2425" s="22"/>
      <c r="E2425" s="22"/>
    </row>
    <row r="2426" spans="1:5" x14ac:dyDescent="0.2">
      <c r="A2426" s="23" t="s">
        <v>2453</v>
      </c>
      <c r="B2426" s="26">
        <v>44534.46</v>
      </c>
      <c r="C2426" s="26">
        <v>6033413500</v>
      </c>
      <c r="D2426" s="22"/>
      <c r="E2426" s="22"/>
    </row>
    <row r="2427" spans="1:5" x14ac:dyDescent="0.2">
      <c r="A2427" s="23" t="s">
        <v>2454</v>
      </c>
      <c r="B2427" s="26">
        <v>44512.9</v>
      </c>
      <c r="C2427" s="26">
        <v>6031306010</v>
      </c>
      <c r="D2427" s="22"/>
      <c r="E2427" s="22"/>
    </row>
    <row r="2428" spans="1:5" x14ac:dyDescent="0.2">
      <c r="A2428" s="23" t="s">
        <v>2455</v>
      </c>
      <c r="B2428" s="26">
        <v>44126.51</v>
      </c>
      <c r="C2428" s="26">
        <v>5978720300</v>
      </c>
      <c r="D2428" s="22"/>
      <c r="E2428" s="22"/>
    </row>
    <row r="2429" spans="1:5" x14ac:dyDescent="0.2">
      <c r="A2429" s="23" t="s">
        <v>2456</v>
      </c>
      <c r="B2429" s="26">
        <v>43918.44</v>
      </c>
      <c r="C2429" s="26">
        <v>5933501000</v>
      </c>
      <c r="D2429" s="22"/>
      <c r="E2429" s="22"/>
    </row>
    <row r="2430" spans="1:5" x14ac:dyDescent="0.2">
      <c r="A2430" s="23" t="s">
        <v>2457</v>
      </c>
      <c r="B2430" s="26">
        <v>43988.1</v>
      </c>
      <c r="C2430" s="26">
        <v>5946161960</v>
      </c>
      <c r="D2430" s="22"/>
      <c r="E2430" s="22"/>
    </row>
    <row r="2431" spans="1:5" x14ac:dyDescent="0.2">
      <c r="A2431" s="23" t="s">
        <v>2458</v>
      </c>
      <c r="B2431" s="26">
        <v>43760.9</v>
      </c>
      <c r="C2431" s="26">
        <v>5912801490</v>
      </c>
      <c r="D2431" s="22"/>
      <c r="E2431" s="22"/>
    </row>
    <row r="2432" spans="1:5" x14ac:dyDescent="0.2">
      <c r="A2432" s="23" t="s">
        <v>2459</v>
      </c>
      <c r="B2432" s="26">
        <v>43916.67</v>
      </c>
      <c r="C2432" s="26">
        <v>5934466510</v>
      </c>
      <c r="D2432" s="22"/>
      <c r="E2432" s="22"/>
    </row>
    <row r="2433" spans="1:5" x14ac:dyDescent="0.2">
      <c r="A2433" s="23" t="s">
        <v>2460</v>
      </c>
      <c r="B2433" s="26">
        <v>43749.32</v>
      </c>
      <c r="C2433" s="26">
        <v>5914437700</v>
      </c>
      <c r="D2433" s="22"/>
      <c r="E2433" s="22"/>
    </row>
    <row r="2434" spans="1:5" x14ac:dyDescent="0.2">
      <c r="A2434" s="23" t="s">
        <v>2461</v>
      </c>
      <c r="B2434" s="26">
        <v>44013.81</v>
      </c>
      <c r="C2434" s="26">
        <v>5998195940</v>
      </c>
      <c r="D2434" s="22"/>
      <c r="E2434" s="22"/>
    </row>
    <row r="2435" spans="1:5" x14ac:dyDescent="0.2">
      <c r="A2435" s="23" t="s">
        <v>2462</v>
      </c>
      <c r="B2435" s="26">
        <v>44163.01</v>
      </c>
      <c r="C2435" s="26">
        <v>6026135750</v>
      </c>
      <c r="D2435" s="22"/>
      <c r="E2435" s="22"/>
    </row>
    <row r="2436" spans="1:5" x14ac:dyDescent="0.2">
      <c r="A2436" s="23" t="s">
        <v>2463</v>
      </c>
      <c r="B2436" s="26">
        <v>44233.919999999998</v>
      </c>
      <c r="C2436" s="26">
        <v>6032544180</v>
      </c>
      <c r="D2436" s="22"/>
      <c r="E2436" s="22"/>
    </row>
    <row r="2437" spans="1:5" x14ac:dyDescent="0.2">
      <c r="A2437" s="23" t="s">
        <v>2464</v>
      </c>
      <c r="B2437" s="26">
        <v>43965.71</v>
      </c>
      <c r="C2437" s="26">
        <v>5999246040</v>
      </c>
      <c r="D2437" s="22"/>
      <c r="E2437" s="22"/>
    </row>
    <row r="2438" spans="1:5" x14ac:dyDescent="0.2">
      <c r="A2438" s="23" t="s">
        <v>2465</v>
      </c>
      <c r="B2438" s="26">
        <v>43956.83</v>
      </c>
      <c r="C2438" s="26">
        <v>5994624390</v>
      </c>
      <c r="D2438" s="22"/>
      <c r="E2438" s="22"/>
    </row>
    <row r="2439" spans="1:5" x14ac:dyDescent="0.2">
      <c r="A2439" s="23" t="s">
        <v>2466</v>
      </c>
      <c r="B2439" s="26">
        <v>43668.14</v>
      </c>
      <c r="C2439" s="26">
        <v>5975214630</v>
      </c>
      <c r="D2439" s="22"/>
      <c r="E2439" s="22"/>
    </row>
    <row r="2440" spans="1:5" x14ac:dyDescent="0.2">
      <c r="A2440" s="23" t="s">
        <v>2467</v>
      </c>
      <c r="B2440" s="26">
        <v>43179.83</v>
      </c>
      <c r="C2440" s="26">
        <v>5892539680</v>
      </c>
      <c r="D2440" s="22"/>
      <c r="E2440" s="22"/>
    </row>
    <row r="2441" spans="1:5" x14ac:dyDescent="0.2">
      <c r="A2441" s="23" t="s">
        <v>2468</v>
      </c>
      <c r="B2441" s="26">
        <v>42278.400000000001</v>
      </c>
      <c r="C2441" s="26">
        <v>5766486200</v>
      </c>
      <c r="D2441" s="22"/>
      <c r="E2441" s="22"/>
    </row>
    <row r="2442" spans="1:5" x14ac:dyDescent="0.2">
      <c r="A2442" s="23" t="s">
        <v>2469</v>
      </c>
      <c r="B2442" s="26">
        <v>42279.88</v>
      </c>
      <c r="C2442" s="26">
        <v>5769360790</v>
      </c>
      <c r="D2442" s="22"/>
      <c r="E2442" s="22"/>
    </row>
    <row r="2443" spans="1:5" x14ac:dyDescent="0.2">
      <c r="A2443" s="23" t="s">
        <v>2470</v>
      </c>
      <c r="B2443" s="26">
        <v>41964.81</v>
      </c>
      <c r="C2443" s="26">
        <v>5725535190</v>
      </c>
      <c r="D2443" s="22"/>
      <c r="E2443" s="22"/>
    </row>
    <row r="2444" spans="1:5" x14ac:dyDescent="0.2">
      <c r="A2444" s="23" t="s">
        <v>2471</v>
      </c>
      <c r="B2444" s="26">
        <v>42236.43</v>
      </c>
      <c r="C2444" s="26">
        <v>5763632460</v>
      </c>
      <c r="D2444" s="22"/>
      <c r="E2444" s="22"/>
    </row>
    <row r="2445" spans="1:5" x14ac:dyDescent="0.2">
      <c r="A2445" s="23" t="s">
        <v>2472</v>
      </c>
      <c r="B2445" s="26">
        <v>42458.61</v>
      </c>
      <c r="C2445" s="26">
        <v>5790865390</v>
      </c>
      <c r="D2445" s="22"/>
      <c r="E2445" s="22"/>
    </row>
    <row r="2446" spans="1:5" x14ac:dyDescent="0.2">
      <c r="A2446" s="23" t="s">
        <v>2473</v>
      </c>
      <c r="B2446" s="26">
        <v>42712.93</v>
      </c>
      <c r="C2446" s="26">
        <v>5823631210</v>
      </c>
      <c r="D2446" s="22"/>
      <c r="E2446" s="22"/>
    </row>
    <row r="2447" spans="1:5" x14ac:dyDescent="0.2">
      <c r="A2447" s="23" t="s">
        <v>2474</v>
      </c>
      <c r="B2447" s="26">
        <v>42583.9</v>
      </c>
      <c r="C2447" s="26">
        <v>5805573320</v>
      </c>
      <c r="D2447" s="22"/>
      <c r="E2447" s="22"/>
    </row>
    <row r="2448" spans="1:5" x14ac:dyDescent="0.2">
      <c r="A2448" s="23" t="s">
        <v>2475</v>
      </c>
      <c r="B2448" s="26">
        <v>42273.93</v>
      </c>
      <c r="C2448" s="26">
        <v>5768815340</v>
      </c>
      <c r="D2448" s="22"/>
      <c r="E2448" s="22"/>
    </row>
    <row r="2449" spans="1:5" x14ac:dyDescent="0.2">
      <c r="A2449" s="23" t="s">
        <v>2476</v>
      </c>
      <c r="B2449" s="26">
        <v>41517.57</v>
      </c>
      <c r="C2449" s="26">
        <v>5670877000</v>
      </c>
      <c r="D2449" s="22"/>
      <c r="E2449" s="22"/>
    </row>
    <row r="2450" spans="1:5" x14ac:dyDescent="0.2">
      <c r="A2450" s="23" t="s">
        <v>2477</v>
      </c>
      <c r="B2450" s="26">
        <v>40769.11</v>
      </c>
      <c r="C2450" s="26">
        <v>5573159470</v>
      </c>
      <c r="D2450" s="22"/>
      <c r="E2450" s="22"/>
    </row>
    <row r="2451" spans="1:5" x14ac:dyDescent="0.2">
      <c r="A2451" s="23" t="s">
        <v>2478</v>
      </c>
      <c r="B2451" s="26">
        <v>41395.83</v>
      </c>
      <c r="C2451" s="26">
        <v>5680280680</v>
      </c>
      <c r="D2451" s="22"/>
      <c r="E2451" s="22"/>
    </row>
    <row r="2452" spans="1:5" x14ac:dyDescent="0.2">
      <c r="A2452" s="23" t="s">
        <v>2479</v>
      </c>
      <c r="B2452" s="26">
        <v>41843.93</v>
      </c>
      <c r="C2452" s="26">
        <v>5739097140</v>
      </c>
      <c r="D2452" s="22"/>
      <c r="E2452" s="22"/>
    </row>
    <row r="2453" spans="1:5" x14ac:dyDescent="0.2">
      <c r="A2453" s="23" t="s">
        <v>2480</v>
      </c>
      <c r="B2453" s="26">
        <v>42030.46</v>
      </c>
      <c r="C2453" s="26">
        <v>5776447090</v>
      </c>
      <c r="D2453" s="22"/>
      <c r="E2453" s="22"/>
    </row>
    <row r="2454" spans="1:5" x14ac:dyDescent="0.2">
      <c r="A2454" s="23" t="s">
        <v>2481</v>
      </c>
      <c r="B2454" s="26">
        <v>41943.019999999997</v>
      </c>
      <c r="C2454" s="26">
        <v>5757685200</v>
      </c>
      <c r="D2454" s="22"/>
      <c r="E2454" s="22"/>
    </row>
    <row r="2455" spans="1:5" x14ac:dyDescent="0.2">
      <c r="A2455" s="23" t="s">
        <v>2482</v>
      </c>
      <c r="B2455" s="26">
        <v>42824.84</v>
      </c>
      <c r="C2455" s="26">
        <v>5857660600</v>
      </c>
      <c r="D2455" s="22"/>
      <c r="E2455" s="22"/>
    </row>
    <row r="2456" spans="1:5" x14ac:dyDescent="0.2">
      <c r="A2456" s="23" t="s">
        <v>2483</v>
      </c>
      <c r="B2456" s="26">
        <v>43400.27</v>
      </c>
      <c r="C2456" s="26">
        <v>5935959130</v>
      </c>
      <c r="D2456" s="22"/>
      <c r="E2456" s="22"/>
    </row>
    <row r="2457" spans="1:5" x14ac:dyDescent="0.2">
      <c r="A2457" s="23" t="s">
        <v>2484</v>
      </c>
      <c r="B2457" s="26">
        <v>43523.68</v>
      </c>
      <c r="C2457" s="26">
        <v>5944869730</v>
      </c>
      <c r="D2457" s="22"/>
      <c r="E2457" s="22"/>
    </row>
    <row r="2458" spans="1:5" x14ac:dyDescent="0.2">
      <c r="A2458" s="23" t="s">
        <v>2485</v>
      </c>
      <c r="B2458" s="26">
        <v>43215.16</v>
      </c>
      <c r="C2458" s="26">
        <v>5910434010</v>
      </c>
      <c r="D2458" s="22"/>
      <c r="E2458" s="22"/>
    </row>
    <row r="2459" spans="1:5" x14ac:dyDescent="0.2">
      <c r="A2459" s="23" t="s">
        <v>2486</v>
      </c>
      <c r="B2459" s="26">
        <v>43279.46</v>
      </c>
      <c r="C2459" s="26">
        <v>5919683160</v>
      </c>
      <c r="D2459" s="22"/>
      <c r="E2459" s="22"/>
    </row>
    <row r="2460" spans="1:5" x14ac:dyDescent="0.2">
      <c r="A2460" s="23" t="s">
        <v>2487</v>
      </c>
      <c r="B2460" s="26">
        <v>43028.38</v>
      </c>
      <c r="C2460" s="26">
        <v>5888729610</v>
      </c>
      <c r="D2460" s="22"/>
      <c r="E2460" s="22"/>
    </row>
    <row r="2461" spans="1:5" x14ac:dyDescent="0.2">
      <c r="A2461" s="23" t="s">
        <v>2488</v>
      </c>
      <c r="B2461" s="26">
        <v>42762.09</v>
      </c>
      <c r="C2461" s="26">
        <v>5853549940</v>
      </c>
      <c r="D2461" s="22"/>
      <c r="E2461" s="22"/>
    </row>
    <row r="2462" spans="1:5" x14ac:dyDescent="0.2">
      <c r="A2462" s="23" t="s">
        <v>2489</v>
      </c>
      <c r="B2462" s="26">
        <v>43064.24</v>
      </c>
      <c r="C2462" s="26">
        <v>5892032030</v>
      </c>
      <c r="D2462" s="22"/>
      <c r="E2462" s="22"/>
    </row>
    <row r="2463" spans="1:5" x14ac:dyDescent="0.2">
      <c r="A2463" s="23" t="s">
        <v>2490</v>
      </c>
      <c r="B2463" s="26">
        <v>43167.31</v>
      </c>
      <c r="C2463" s="26">
        <v>5917593040</v>
      </c>
      <c r="D2463" s="22"/>
      <c r="E2463" s="22"/>
    </row>
    <row r="2464" spans="1:5" x14ac:dyDescent="0.2">
      <c r="A2464" s="23" t="s">
        <v>2491</v>
      </c>
      <c r="B2464" s="26">
        <v>43947.68</v>
      </c>
      <c r="C2464" s="26">
        <v>6021751380</v>
      </c>
      <c r="D2464" s="22"/>
      <c r="E2464" s="22"/>
    </row>
    <row r="2465" spans="1:5" x14ac:dyDescent="0.2">
      <c r="A2465" s="23" t="s">
        <v>2492</v>
      </c>
      <c r="B2465" s="26">
        <v>44120.46</v>
      </c>
      <c r="C2465" s="26">
        <v>6057084060</v>
      </c>
      <c r="D2465" s="22"/>
      <c r="E2465" s="22"/>
    </row>
    <row r="2466" spans="1:5" x14ac:dyDescent="0.2">
      <c r="A2466" s="23" t="s">
        <v>2493</v>
      </c>
      <c r="B2466" s="26">
        <v>44290.879999999997</v>
      </c>
      <c r="C2466" s="26">
        <v>6072858840</v>
      </c>
      <c r="D2466" s="22"/>
      <c r="E2466" s="22"/>
    </row>
    <row r="2467" spans="1:5" x14ac:dyDescent="0.2">
      <c r="A2467" s="23" t="s">
        <v>2494</v>
      </c>
      <c r="B2467" s="26">
        <v>44269</v>
      </c>
      <c r="C2467" s="26">
        <v>6073400100</v>
      </c>
      <c r="D2467" s="22"/>
      <c r="E2467" s="22"/>
    </row>
    <row r="2468" spans="1:5" x14ac:dyDescent="0.2">
      <c r="A2468" s="23" t="s">
        <v>2495</v>
      </c>
      <c r="B2468" s="26">
        <v>44191.33</v>
      </c>
      <c r="C2468" s="26">
        <v>6065832930</v>
      </c>
      <c r="D2468" s="22"/>
      <c r="E2468" s="22"/>
    </row>
    <row r="2469" spans="1:5" x14ac:dyDescent="0.2">
      <c r="A2469" s="23" t="s">
        <v>2496</v>
      </c>
      <c r="B2469" s="26">
        <v>44009.38</v>
      </c>
      <c r="C2469" s="26">
        <v>6036898320</v>
      </c>
      <c r="D2469" s="22"/>
      <c r="E2469" s="22"/>
    </row>
    <row r="2470" spans="1:5" x14ac:dyDescent="0.2">
      <c r="A2470" s="23" t="s">
        <v>2497</v>
      </c>
      <c r="B2470" s="26">
        <v>44056.12</v>
      </c>
      <c r="C2470" s="26">
        <v>6063944950</v>
      </c>
      <c r="D2470" s="22"/>
      <c r="E2470" s="22"/>
    </row>
    <row r="2471" spans="1:5" x14ac:dyDescent="0.2">
      <c r="A2471" s="23" t="s">
        <v>2498</v>
      </c>
      <c r="B2471" s="26">
        <v>44130.38</v>
      </c>
      <c r="C2471" s="26">
        <v>6072394820</v>
      </c>
      <c r="D2471" s="22"/>
      <c r="E2471" s="22"/>
    </row>
    <row r="2472" spans="1:5" x14ac:dyDescent="0.2">
      <c r="A2472" s="23" t="s">
        <v>2499</v>
      </c>
      <c r="B2472" s="26">
        <v>44792.56</v>
      </c>
      <c r="C2472" s="26">
        <v>6195400620</v>
      </c>
      <c r="D2472" s="22"/>
      <c r="E2472" s="22"/>
    </row>
    <row r="2473" spans="1:5" x14ac:dyDescent="0.2">
      <c r="A2473" s="23" t="s">
        <v>2500</v>
      </c>
      <c r="B2473" s="26">
        <v>44677.57</v>
      </c>
      <c r="C2473" s="26">
        <v>6188555690</v>
      </c>
      <c r="D2473" s="22"/>
      <c r="E2473" s="22"/>
    </row>
    <row r="2474" spans="1:5" x14ac:dyDescent="0.2">
      <c r="A2474" s="23" t="s">
        <v>2501</v>
      </c>
      <c r="B2474" s="26">
        <v>44779.54</v>
      </c>
      <c r="C2474" s="26">
        <v>6204653580</v>
      </c>
      <c r="D2474" s="22"/>
      <c r="E2474" s="22"/>
    </row>
    <row r="2475" spans="1:5" x14ac:dyDescent="0.2">
      <c r="A2475" s="23" t="s">
        <v>2502</v>
      </c>
      <c r="B2475" s="26">
        <v>45082.69</v>
      </c>
      <c r="C2475" s="26">
        <v>6240277040</v>
      </c>
      <c r="D2475" s="22"/>
      <c r="E2475" s="22"/>
    </row>
    <row r="2476" spans="1:5" x14ac:dyDescent="0.2">
      <c r="A2476" s="23" t="s">
        <v>2503</v>
      </c>
      <c r="B2476" s="26">
        <v>44816.49</v>
      </c>
      <c r="C2476" s="26">
        <v>6223214180</v>
      </c>
      <c r="D2476" s="22"/>
      <c r="E2476" s="22"/>
    </row>
    <row r="2477" spans="1:5" x14ac:dyDescent="0.2">
      <c r="A2477" s="23" t="s">
        <v>2504</v>
      </c>
      <c r="B2477" s="26">
        <v>44272.04</v>
      </c>
      <c r="C2477" s="26">
        <v>6150891810</v>
      </c>
      <c r="D2477" s="22"/>
      <c r="E2477" s="22"/>
    </row>
    <row r="2478" spans="1:5" x14ac:dyDescent="0.2">
      <c r="A2478" s="23" t="s">
        <v>2505</v>
      </c>
      <c r="B2478" s="26">
        <v>45147.32</v>
      </c>
      <c r="C2478" s="26">
        <v>6294177590</v>
      </c>
      <c r="D2478" s="22"/>
      <c r="E2478" s="22"/>
    </row>
    <row r="2479" spans="1:5" x14ac:dyDescent="0.2">
      <c r="A2479" s="23" t="s">
        <v>2506</v>
      </c>
      <c r="B2479" s="26">
        <v>45418.16</v>
      </c>
      <c r="C2479" s="26">
        <v>6358471260</v>
      </c>
      <c r="D2479" s="22"/>
      <c r="E2479" s="22"/>
    </row>
    <row r="2480" spans="1:5" x14ac:dyDescent="0.2">
      <c r="A2480" s="23" t="s">
        <v>2507</v>
      </c>
      <c r="B2480" s="26">
        <v>45680.32</v>
      </c>
      <c r="C2480" s="26">
        <v>6382373660</v>
      </c>
      <c r="D2480" s="22"/>
      <c r="E2480" s="22"/>
    </row>
    <row r="2481" spans="1:5" x14ac:dyDescent="0.2">
      <c r="A2481" s="23" t="s">
        <v>2508</v>
      </c>
      <c r="B2481" s="26">
        <v>45582.080000000002</v>
      </c>
      <c r="C2481" s="26">
        <v>6391522890</v>
      </c>
      <c r="D2481" s="22"/>
      <c r="E2481" s="22"/>
    </row>
    <row r="2482" spans="1:5" x14ac:dyDescent="0.2">
      <c r="A2482" s="23" t="s">
        <v>2509</v>
      </c>
      <c r="B2482" s="26">
        <v>45392.33</v>
      </c>
      <c r="C2482" s="26">
        <v>6370309190</v>
      </c>
      <c r="D2482" s="22"/>
      <c r="E2482" s="22"/>
    </row>
    <row r="2483" spans="1:5" x14ac:dyDescent="0.2">
      <c r="A2483" s="23" t="s">
        <v>2510</v>
      </c>
      <c r="B2483" s="26">
        <v>45791.1</v>
      </c>
      <c r="C2483" s="26">
        <v>6426107120</v>
      </c>
      <c r="D2483" s="22"/>
      <c r="E2483" s="22"/>
    </row>
    <row r="2484" spans="1:5" x14ac:dyDescent="0.2">
      <c r="A2484" s="23" t="s">
        <v>2511</v>
      </c>
      <c r="B2484" s="26">
        <v>45621.89</v>
      </c>
      <c r="C2484" s="26">
        <v>6375377030</v>
      </c>
      <c r="D2484" s="22"/>
      <c r="E2484" s="22"/>
    </row>
    <row r="2485" spans="1:5" x14ac:dyDescent="0.2">
      <c r="A2485" s="23" t="s">
        <v>2512</v>
      </c>
      <c r="B2485" s="26">
        <v>45583.63</v>
      </c>
      <c r="C2485" s="26">
        <v>6347245100</v>
      </c>
      <c r="D2485" s="22"/>
      <c r="E2485" s="22"/>
    </row>
    <row r="2486" spans="1:5" x14ac:dyDescent="0.2">
      <c r="A2486" s="23" t="s">
        <v>2513</v>
      </c>
      <c r="B2486" s="26">
        <v>45113.94</v>
      </c>
      <c r="C2486" s="26">
        <v>6281813330</v>
      </c>
      <c r="D2486" s="22"/>
      <c r="E2486" s="22"/>
    </row>
    <row r="2487" spans="1:5" x14ac:dyDescent="0.2">
      <c r="A2487" s="23" t="s">
        <v>2514</v>
      </c>
      <c r="B2487" s="26">
        <v>44954.03</v>
      </c>
      <c r="C2487" s="26">
        <v>6265835950</v>
      </c>
      <c r="D2487" s="22"/>
      <c r="E2487" s="22"/>
    </row>
    <row r="2488" spans="1:5" x14ac:dyDescent="0.2">
      <c r="A2488" s="23" t="s">
        <v>2515</v>
      </c>
      <c r="B2488" s="26">
        <v>44553.01</v>
      </c>
      <c r="C2488" s="26">
        <v>6228798150</v>
      </c>
      <c r="D2488" s="22"/>
      <c r="E2488" s="22"/>
    </row>
    <row r="2489" spans="1:5" x14ac:dyDescent="0.2">
      <c r="A2489" s="23" t="s">
        <v>2516</v>
      </c>
      <c r="B2489" s="26">
        <v>44497.29</v>
      </c>
      <c r="C2489" s="26">
        <v>6215606940</v>
      </c>
      <c r="D2489" s="22"/>
      <c r="E2489" s="22"/>
    </row>
    <row r="2490" spans="1:5" x14ac:dyDescent="0.2">
      <c r="A2490" s="23" t="s">
        <v>2517</v>
      </c>
      <c r="B2490" s="26">
        <v>44846.86</v>
      </c>
      <c r="C2490" s="26">
        <v>6283042610</v>
      </c>
      <c r="D2490" s="22"/>
      <c r="E2490" s="22"/>
    </row>
    <row r="2491" spans="1:5" x14ac:dyDescent="0.2">
      <c r="A2491" s="23" t="s">
        <v>2518</v>
      </c>
      <c r="B2491" s="26">
        <v>44803.7</v>
      </c>
      <c r="C2491" s="26">
        <v>6281897780</v>
      </c>
      <c r="D2491" s="22"/>
      <c r="E2491" s="22"/>
    </row>
    <row r="2492" spans="1:5" x14ac:dyDescent="0.2">
      <c r="A2492" s="23" t="s">
        <v>2519</v>
      </c>
      <c r="B2492" s="26">
        <v>44583.73</v>
      </c>
      <c r="C2492" s="26">
        <v>6258518350</v>
      </c>
      <c r="D2492" s="22"/>
      <c r="E2492" s="22"/>
    </row>
    <row r="2493" spans="1:5" x14ac:dyDescent="0.2">
      <c r="A2493" s="23" t="s">
        <v>2520</v>
      </c>
      <c r="B2493" s="26">
        <v>44353.16</v>
      </c>
      <c r="C2493" s="26">
        <v>6223530980</v>
      </c>
      <c r="D2493" s="22"/>
      <c r="E2493" s="22"/>
    </row>
    <row r="2494" spans="1:5" x14ac:dyDescent="0.2">
      <c r="A2494" s="23" t="s">
        <v>2521</v>
      </c>
      <c r="B2494" s="26">
        <v>44542.43</v>
      </c>
      <c r="C2494" s="26">
        <v>6246029740</v>
      </c>
      <c r="D2494" s="22"/>
      <c r="E2494" s="22"/>
    </row>
    <row r="2495" spans="1:5" x14ac:dyDescent="0.2">
      <c r="A2495" s="23" t="s">
        <v>2522</v>
      </c>
      <c r="B2495" s="26">
        <v>44283.99</v>
      </c>
      <c r="C2495" s="26">
        <v>6234313445.5699997</v>
      </c>
      <c r="D2495" s="22"/>
      <c r="E2495" s="22"/>
    </row>
    <row r="2496" spans="1:5" x14ac:dyDescent="0.2">
      <c r="A2496" s="23" t="s">
        <v>2523</v>
      </c>
      <c r="B2496" s="26">
        <v>44065.68</v>
      </c>
      <c r="C2496" s="26">
        <v>6212501040</v>
      </c>
      <c r="D2496" s="22"/>
      <c r="E2496" s="22"/>
    </row>
    <row r="2497" spans="1:5" x14ac:dyDescent="0.2">
      <c r="A2497" s="23" t="s">
        <v>2524</v>
      </c>
      <c r="B2497" s="26">
        <v>43561.78</v>
      </c>
      <c r="C2497" s="26">
        <v>6143469110</v>
      </c>
      <c r="D2497" s="22"/>
      <c r="E2497" s="22"/>
    </row>
    <row r="2498" spans="1:5" x14ac:dyDescent="0.2">
      <c r="A2498" s="23" t="s">
        <v>2525</v>
      </c>
      <c r="B2498" s="26">
        <v>43549.99</v>
      </c>
      <c r="C2498" s="26">
        <v>6136873890</v>
      </c>
      <c r="D2498" s="22"/>
      <c r="E2498" s="22"/>
    </row>
    <row r="2499" spans="1:5" x14ac:dyDescent="0.2">
      <c r="A2499" s="23" t="s">
        <v>2526</v>
      </c>
      <c r="B2499" s="26">
        <v>43551.47</v>
      </c>
      <c r="C2499" s="26">
        <v>6138550320</v>
      </c>
      <c r="D2499" s="22"/>
      <c r="E2499" s="22"/>
    </row>
    <row r="2500" spans="1:5" x14ac:dyDescent="0.2">
      <c r="A2500" s="23" t="s">
        <v>2527</v>
      </c>
      <c r="B2500" s="26">
        <v>43341.27</v>
      </c>
      <c r="C2500" s="26">
        <v>6100543140</v>
      </c>
      <c r="D2500" s="22"/>
      <c r="E2500" s="22"/>
    </row>
    <row r="2501" spans="1:5" x14ac:dyDescent="0.2">
      <c r="A2501" s="23" t="s">
        <v>2528</v>
      </c>
      <c r="B2501" s="26">
        <v>43112.04</v>
      </c>
      <c r="C2501" s="26">
        <v>6085182020</v>
      </c>
      <c r="D2501" s="22"/>
      <c r="E2501" s="22"/>
    </row>
    <row r="2502" spans="1:5" x14ac:dyDescent="0.2">
      <c r="A2502" s="23" t="s">
        <v>2529</v>
      </c>
      <c r="B2502" s="26">
        <v>42263.99</v>
      </c>
      <c r="C2502" s="26">
        <v>5947387270</v>
      </c>
      <c r="D2502" s="22"/>
      <c r="E2502" s="22"/>
    </row>
    <row r="2503" spans="1:5" x14ac:dyDescent="0.2">
      <c r="A2503" s="23" t="s">
        <v>2530</v>
      </c>
      <c r="B2503" s="26">
        <v>43327.96</v>
      </c>
      <c r="C2503" s="26">
        <v>6101399980</v>
      </c>
      <c r="D2503" s="22"/>
      <c r="E2503" s="22"/>
    </row>
    <row r="2504" spans="1:5" x14ac:dyDescent="0.2">
      <c r="A2504" s="23" t="s">
        <v>2531</v>
      </c>
      <c r="B2504" s="26">
        <v>43370.25</v>
      </c>
      <c r="C2504" s="26">
        <v>6107773040</v>
      </c>
      <c r="D2504" s="22"/>
      <c r="E2504" s="22"/>
    </row>
    <row r="2505" spans="1:5" x14ac:dyDescent="0.2">
      <c r="A2505" s="23" t="s">
        <v>2532</v>
      </c>
      <c r="B2505" s="26">
        <v>43115.05</v>
      </c>
      <c r="C2505" s="26">
        <v>6058563330</v>
      </c>
      <c r="D2505" s="22"/>
      <c r="E2505" s="22"/>
    </row>
    <row r="2506" spans="1:5" x14ac:dyDescent="0.2">
      <c r="A2506" s="23" t="s">
        <v>2533</v>
      </c>
      <c r="B2506" s="26">
        <v>42653.86</v>
      </c>
      <c r="C2506" s="26">
        <v>5967069210</v>
      </c>
      <c r="D2506" s="22"/>
      <c r="E2506" s="22"/>
    </row>
    <row r="2507" spans="1:5" x14ac:dyDescent="0.2">
      <c r="A2507" s="23" t="s">
        <v>2534</v>
      </c>
      <c r="B2507" s="26">
        <v>42625.120000000003</v>
      </c>
      <c r="C2507" s="26">
        <v>5811946440</v>
      </c>
      <c r="D2507" s="22"/>
      <c r="E2507" s="22"/>
    </row>
    <row r="2508" spans="1:5" x14ac:dyDescent="0.2">
      <c r="A2508" s="23" t="s">
        <v>2535</v>
      </c>
      <c r="B2508" s="26">
        <v>42921.02</v>
      </c>
      <c r="C2508" s="26">
        <v>5859033320</v>
      </c>
      <c r="D2508" s="22"/>
      <c r="E2508" s="22"/>
    </row>
    <row r="2509" spans="1:5" x14ac:dyDescent="0.2">
      <c r="A2509" s="23" t="s">
        <v>2536</v>
      </c>
      <c r="B2509" s="26">
        <v>43367.05</v>
      </c>
      <c r="C2509" s="26">
        <v>5919573080</v>
      </c>
      <c r="D2509" s="22"/>
      <c r="E2509" s="22"/>
    </row>
    <row r="2510" spans="1:5" x14ac:dyDescent="0.2">
      <c r="A2510" s="23" t="s">
        <v>2537</v>
      </c>
      <c r="B2510" s="26">
        <v>43755.56</v>
      </c>
      <c r="C2510" s="26">
        <v>5968975640</v>
      </c>
      <c r="D2510" s="22"/>
      <c r="E2510" s="22"/>
    </row>
    <row r="2511" spans="1:5" x14ac:dyDescent="0.2">
      <c r="A2511" s="23" t="s">
        <v>2538</v>
      </c>
      <c r="B2511" s="26">
        <v>44922.98</v>
      </c>
      <c r="C2511" s="26">
        <v>6130923380</v>
      </c>
      <c r="D2511" s="22"/>
      <c r="E2511" s="22"/>
    </row>
    <row r="2512" spans="1:5" x14ac:dyDescent="0.2">
      <c r="A2512" s="23" t="s">
        <v>2539</v>
      </c>
      <c r="B2512" s="26">
        <v>45570.3</v>
      </c>
      <c r="C2512" s="26">
        <v>6218455950</v>
      </c>
      <c r="D2512" s="22"/>
      <c r="E2512" s="22"/>
    </row>
    <row r="2513" spans="1:5" x14ac:dyDescent="0.2">
      <c r="A2513" s="23" t="s">
        <v>2540</v>
      </c>
      <c r="B2513" s="26">
        <v>45108.21</v>
      </c>
      <c r="C2513" s="26">
        <v>6146718960</v>
      </c>
      <c r="D2513" s="22"/>
      <c r="E2513" s="22"/>
    </row>
    <row r="2514" spans="1:5" x14ac:dyDescent="0.2">
      <c r="A2514" s="23" t="s">
        <v>2541</v>
      </c>
      <c r="B2514" s="26">
        <v>44847.98</v>
      </c>
      <c r="C2514" s="26">
        <v>6116530030</v>
      </c>
      <c r="D2514" s="22"/>
      <c r="E2514" s="22"/>
    </row>
    <row r="2515" spans="1:5" x14ac:dyDescent="0.2">
      <c r="A2515" s="23" t="s">
        <v>2542</v>
      </c>
      <c r="B2515" s="26">
        <v>45056.87</v>
      </c>
      <c r="C2515" s="26">
        <v>6127355480</v>
      </c>
      <c r="D2515" s="22"/>
      <c r="E2515" s="22"/>
    </row>
    <row r="2516" spans="1:5" x14ac:dyDescent="0.2">
      <c r="A2516" s="23" t="s">
        <v>2543</v>
      </c>
      <c r="B2516" s="26">
        <v>44864.97</v>
      </c>
      <c r="C2516" s="26">
        <v>6102411590</v>
      </c>
      <c r="D2516" s="22"/>
      <c r="E2516" s="22"/>
    </row>
    <row r="2517" spans="1:5" x14ac:dyDescent="0.2">
      <c r="A2517" s="23" t="s">
        <v>2544</v>
      </c>
      <c r="B2517" s="26">
        <v>44973.83</v>
      </c>
      <c r="C2517" s="26">
        <v>6111475540</v>
      </c>
      <c r="D2517" s="22"/>
      <c r="E2517" s="22"/>
    </row>
    <row r="2518" spans="1:5" x14ac:dyDescent="0.2">
      <c r="A2518" s="23" t="s">
        <v>2545</v>
      </c>
      <c r="B2518" s="26">
        <v>44754.38</v>
      </c>
      <c r="C2518" s="26">
        <v>6077691160</v>
      </c>
      <c r="D2518" s="22"/>
      <c r="E2518" s="22"/>
    </row>
    <row r="2519" spans="1:5" x14ac:dyDescent="0.2">
      <c r="A2519" s="23" t="s">
        <v>2546</v>
      </c>
      <c r="B2519" s="26">
        <v>44164.78</v>
      </c>
      <c r="C2519" s="26">
        <v>5998735620</v>
      </c>
      <c r="D2519" s="22"/>
      <c r="E2519" s="22"/>
    </row>
    <row r="2520" spans="1:5" x14ac:dyDescent="0.2">
      <c r="A2520" s="23" t="s">
        <v>2547</v>
      </c>
      <c r="B2520" s="26">
        <v>44395.99</v>
      </c>
      <c r="C2520" s="26">
        <v>6001343890</v>
      </c>
      <c r="D2520" s="22"/>
      <c r="E2520" s="22"/>
    </row>
    <row r="2521" spans="1:5" x14ac:dyDescent="0.2">
      <c r="A2521" s="23" t="s">
        <v>2548</v>
      </c>
      <c r="B2521" s="26">
        <v>44927.06</v>
      </c>
      <c r="C2521" s="26">
        <v>6068924150</v>
      </c>
      <c r="D2521" s="22"/>
      <c r="E2521" s="22"/>
    </row>
    <row r="2522" spans="1:5" x14ac:dyDescent="0.2">
      <c r="A2522" s="23" t="s">
        <v>2549</v>
      </c>
      <c r="B2522" s="26">
        <v>44819.73</v>
      </c>
      <c r="C2522" s="26">
        <v>6047771110</v>
      </c>
      <c r="D2522" s="22"/>
      <c r="E2522" s="22"/>
    </row>
    <row r="2523" spans="1:5" x14ac:dyDescent="0.2">
      <c r="A2523" s="23" t="s">
        <v>2550</v>
      </c>
      <c r="B2523" s="26">
        <v>45400.800000000003</v>
      </c>
      <c r="C2523" s="26">
        <v>6111577990</v>
      </c>
      <c r="D2523" s="22"/>
      <c r="E2523" s="22"/>
    </row>
    <row r="2524" spans="1:5" x14ac:dyDescent="0.2">
      <c r="A2524" s="23" t="s">
        <v>2551</v>
      </c>
      <c r="B2524" s="26">
        <v>44931.97</v>
      </c>
      <c r="C2524" s="26">
        <v>6059992310</v>
      </c>
      <c r="D2524" s="22"/>
      <c r="E2524" s="22"/>
    </row>
    <row r="2525" spans="1:5" x14ac:dyDescent="0.2">
      <c r="A2525" s="23" t="s">
        <v>2552</v>
      </c>
      <c r="B2525" s="26">
        <v>44694.720000000001</v>
      </c>
      <c r="C2525" s="26">
        <v>6034119210</v>
      </c>
      <c r="D2525" s="22"/>
      <c r="E2525" s="22"/>
    </row>
    <row r="2526" spans="1:5" x14ac:dyDescent="0.2">
      <c r="A2526" s="23" t="s">
        <v>2553</v>
      </c>
      <c r="B2526" s="26">
        <v>44197.31</v>
      </c>
      <c r="C2526" s="26">
        <v>5967273250</v>
      </c>
      <c r="D2526" s="22"/>
      <c r="E2526" s="22"/>
    </row>
    <row r="2527" spans="1:5" x14ac:dyDescent="0.2">
      <c r="A2527" s="23" t="s">
        <v>2554</v>
      </c>
      <c r="B2527" s="26">
        <v>43578.15</v>
      </c>
      <c r="C2527" s="26">
        <v>5881544620</v>
      </c>
      <c r="D2527" s="22"/>
      <c r="E2527" s="22"/>
    </row>
    <row r="2528" spans="1:5" x14ac:dyDescent="0.2">
      <c r="A2528" s="23" t="s">
        <v>2555</v>
      </c>
      <c r="B2528" s="26">
        <v>44429.35</v>
      </c>
      <c r="C2528" s="26">
        <v>5992114820</v>
      </c>
      <c r="D2528" s="22"/>
      <c r="E2528" s="22"/>
    </row>
    <row r="2529" spans="1:5" x14ac:dyDescent="0.2">
      <c r="A2529" s="23" t="s">
        <v>2556</v>
      </c>
      <c r="B2529" s="26">
        <v>44620.21</v>
      </c>
      <c r="C2529" s="26">
        <v>6017162750</v>
      </c>
      <c r="D2529" s="22"/>
      <c r="E2529" s="22"/>
    </row>
    <row r="2530" spans="1:5" x14ac:dyDescent="0.2">
      <c r="A2530" s="23" t="s">
        <v>2557</v>
      </c>
      <c r="B2530" s="26">
        <v>44385.46</v>
      </c>
      <c r="C2530" s="26">
        <v>5984686050</v>
      </c>
      <c r="D2530" s="22"/>
      <c r="E2530" s="22"/>
    </row>
    <row r="2531" spans="1:5" x14ac:dyDescent="0.2">
      <c r="A2531" s="23" t="s">
        <v>2558</v>
      </c>
      <c r="B2531" s="26">
        <v>44007.47</v>
      </c>
      <c r="C2531" s="26">
        <v>5873701600</v>
      </c>
      <c r="D2531" s="22"/>
      <c r="E2531" s="22"/>
    </row>
    <row r="2532" spans="1:5" x14ac:dyDescent="0.2">
      <c r="A2532" s="23" t="s">
        <v>2559</v>
      </c>
      <c r="B2532" s="26">
        <v>43053.11</v>
      </c>
      <c r="C2532" s="26">
        <v>5695788360</v>
      </c>
      <c r="D2532" s="22"/>
      <c r="E2532" s="22"/>
    </row>
    <row r="2533" spans="1:5" x14ac:dyDescent="0.2">
      <c r="A2533" s="23" t="s">
        <v>2560</v>
      </c>
      <c r="B2533" s="26">
        <v>43364.84</v>
      </c>
      <c r="C2533" s="26">
        <v>5734734680</v>
      </c>
      <c r="D2533" s="22"/>
      <c r="E2533" s="22"/>
    </row>
    <row r="2534" spans="1:5" x14ac:dyDescent="0.2">
      <c r="A2534" s="23" t="s">
        <v>2561</v>
      </c>
      <c r="B2534" s="26">
        <v>43419.44</v>
      </c>
      <c r="C2534" s="26">
        <v>5739436110</v>
      </c>
      <c r="D2534" s="22"/>
      <c r="E2534" s="22"/>
    </row>
    <row r="2535" spans="1:5" x14ac:dyDescent="0.2">
      <c r="A2535" s="23" t="s">
        <v>2562</v>
      </c>
      <c r="B2535" s="26">
        <v>43902.67</v>
      </c>
      <c r="C2535" s="26">
        <v>5820120220</v>
      </c>
      <c r="D2535" s="22"/>
      <c r="E2535" s="22"/>
    </row>
    <row r="2536" spans="1:5" x14ac:dyDescent="0.2">
      <c r="A2536" s="23" t="s">
        <v>2563</v>
      </c>
      <c r="B2536" s="26">
        <v>43037.39</v>
      </c>
      <c r="C2536" s="26">
        <v>5695365570</v>
      </c>
      <c r="D2536" s="22"/>
      <c r="E2536" s="22"/>
    </row>
    <row r="2537" spans="1:5" x14ac:dyDescent="0.2">
      <c r="A2537" s="23" t="s">
        <v>2564</v>
      </c>
      <c r="B2537" s="26">
        <v>42902</v>
      </c>
      <c r="C2537" s="26">
        <v>5666016390</v>
      </c>
      <c r="D2537" s="22"/>
      <c r="E2537" s="22"/>
    </row>
    <row r="2538" spans="1:5" x14ac:dyDescent="0.2">
      <c r="A2538" s="23" t="s">
        <v>2565</v>
      </c>
      <c r="B2538" s="26">
        <v>42371.42</v>
      </c>
      <c r="C2538" s="26">
        <v>5598324520</v>
      </c>
      <c r="D2538" s="22"/>
      <c r="E2538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1505</v>
      </c>
      <c r="B1" s="3" t="s">
        <v>0</v>
      </c>
      <c r="C1" s="3" t="s">
        <v>1502</v>
      </c>
      <c r="D1" s="3" t="s">
        <v>2566</v>
      </c>
      <c r="E1" s="3" t="s">
        <v>2567</v>
      </c>
      <c r="F1" s="2" t="s">
        <v>1527</v>
      </c>
      <c r="G1" s="2" t="s">
        <v>1503</v>
      </c>
      <c r="H1" s="2" t="s">
        <v>1504</v>
      </c>
      <c r="I1" s="21" t="s">
        <v>1525</v>
      </c>
      <c r="J1" s="2" t="s">
        <v>1510</v>
      </c>
      <c r="K1" s="2" t="s">
        <v>1526</v>
      </c>
      <c r="L1" s="2" t="s">
        <v>1506</v>
      </c>
      <c r="M1" s="21" t="s">
        <v>1524</v>
      </c>
      <c r="N1" s="2" t="s">
        <v>1528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60139.67</v>
      </c>
      <c r="D2" s="5" t="str">
        <f>'Исходные данные'!A4</f>
        <v>06.04.2017</v>
      </c>
      <c r="E2" s="1">
        <f>'Исходные данные'!B4</f>
        <v>69004.91</v>
      </c>
      <c r="F2" s="12">
        <f t="shared" ref="F2:F65" si="0">E2/C2</f>
        <v>1.1474108521047754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0.13750797113705091</v>
      </c>
      <c r="J2" s="18">
        <f t="shared" ref="J2:J65" si="3">H2*I2</f>
        <v>3.9613577534633666E-4</v>
      </c>
      <c r="K2" s="12">
        <f>F2/GEOMEAN(F$2:F$1242)</f>
        <v>1.0488078572176716</v>
      </c>
      <c r="L2" s="12">
        <f t="shared" ref="L2:L65" si="4">LN(K2)</f>
        <v>4.7654145065598681E-2</v>
      </c>
      <c r="M2" s="12">
        <f>POWER(L2-AVERAGE(L$2:L$1242),2)</f>
        <v>2.270917541933125E-3</v>
      </c>
      <c r="N2" s="18">
        <f t="shared" ref="N2:N65" si="5">M2*H2</f>
        <v>6.5421056960012442E-6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60101.78</v>
      </c>
      <c r="D3" s="5" t="str">
        <f>'Исходные данные'!A5</f>
        <v>05.04.2017</v>
      </c>
      <c r="E3" s="1">
        <f>'Исходные данные'!B5</f>
        <v>68990.789999999994</v>
      </c>
      <c r="F3" s="12">
        <f t="shared" si="0"/>
        <v>1.1478992801877081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0.13793355902030319</v>
      </c>
      <c r="J3" s="18">
        <f t="shared" si="3"/>
        <v>3.9625276248161142E-4</v>
      </c>
      <c r="K3" s="12">
        <f t="shared" ref="K3:K66" si="7">F3/GEOMEAN(F$2:F$1242)</f>
        <v>1.0492543121297249</v>
      </c>
      <c r="L3" s="12">
        <f t="shared" si="4"/>
        <v>4.8079732948850831E-2</v>
      </c>
      <c r="M3" s="12">
        <f t="shared" ref="M3:M66" si="8">POWER(L3-AVERAGE(L$2:L$1242),2)</f>
        <v>2.3116607204328142E-3</v>
      </c>
      <c r="N3" s="18">
        <f t="shared" si="5"/>
        <v>6.6408925637661782E-6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60070.02</v>
      </c>
      <c r="D4" s="5" t="str">
        <f>'Исходные данные'!A6</f>
        <v>04.04.2017</v>
      </c>
      <c r="E4" s="1">
        <f>'Исходные данные'!B6</f>
        <v>68403.17</v>
      </c>
      <c r="F4" s="12">
        <f t="shared" si="0"/>
        <v>1.1387239424924447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0.12990828677693464</v>
      </c>
      <c r="J4" s="18">
        <f t="shared" si="3"/>
        <v>3.7215630871104149E-4</v>
      </c>
      <c r="K4" s="12">
        <f t="shared" si="7"/>
        <v>1.0408674590249583</v>
      </c>
      <c r="L4" s="12">
        <f t="shared" si="4"/>
        <v>4.0054460705482256E-2</v>
      </c>
      <c r="M4" s="12">
        <f t="shared" si="8"/>
        <v>1.6043598224070239E-3</v>
      </c>
      <c r="N4" s="18">
        <f t="shared" si="5"/>
        <v>4.5961088716113448E-6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60052.53</v>
      </c>
      <c r="D5" s="5" t="str">
        <f>'Исходные данные'!A7</f>
        <v>03.04.2017</v>
      </c>
      <c r="E5" s="1">
        <f>'Исходные данные'!B7</f>
        <v>68139.75</v>
      </c>
      <c r="F5" s="12">
        <f t="shared" si="0"/>
        <v>1.1346690972053968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0.12634106411363516</v>
      </c>
      <c r="J5" s="18">
        <f t="shared" si="3"/>
        <v>3.6092688215831435E-4</v>
      </c>
      <c r="K5" s="12">
        <f t="shared" si="7"/>
        <v>1.0371610677274934</v>
      </c>
      <c r="L5" s="12">
        <f t="shared" si="4"/>
        <v>3.6487238042182783E-2</v>
      </c>
      <c r="M5" s="12">
        <f t="shared" si="8"/>
        <v>1.331318539946912E-3</v>
      </c>
      <c r="N5" s="18">
        <f t="shared" si="5"/>
        <v>3.803265811901137E-6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60224.93</v>
      </c>
      <c r="D6" s="5" t="str">
        <f>'Исходные данные'!A8</f>
        <v>31.03.2017</v>
      </c>
      <c r="E6" s="1">
        <f>'Исходные данные'!B8</f>
        <v>67912.94</v>
      </c>
      <c r="F6" s="12">
        <f t="shared" si="0"/>
        <v>1.1276549428949108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0.12014020458949275</v>
      </c>
      <c r="J6" s="18">
        <f t="shared" si="3"/>
        <v>3.4225455439757543E-4</v>
      </c>
      <c r="K6" s="12">
        <f t="shared" si="7"/>
        <v>1.030749676255049</v>
      </c>
      <c r="L6" s="12">
        <f t="shared" si="4"/>
        <v>3.0286378518040561E-2</v>
      </c>
      <c r="M6" s="12">
        <f t="shared" si="8"/>
        <v>9.1726472373802978E-4</v>
      </c>
      <c r="N6" s="18">
        <f t="shared" si="5"/>
        <v>2.6130971755897192E-6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60236.07</v>
      </c>
      <c r="D7" s="5" t="str">
        <f>'Исходные данные'!A9</f>
        <v>30.03.2017</v>
      </c>
      <c r="E7" s="1">
        <f>'Исходные данные'!B9</f>
        <v>68189.59</v>
      </c>
      <c r="F7" s="12">
        <f t="shared" si="0"/>
        <v>1.1320391585971661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0.1240205715830113</v>
      </c>
      <c r="J7" s="18">
        <f t="shared" si="3"/>
        <v>3.5232281463349517E-4</v>
      </c>
      <c r="K7" s="12">
        <f t="shared" si="7"/>
        <v>1.0347571334512464</v>
      </c>
      <c r="L7" s="12">
        <f t="shared" si="4"/>
        <v>3.4166745511558974E-2</v>
      </c>
      <c r="M7" s="12">
        <f t="shared" si="8"/>
        <v>1.1673664988516366E-3</v>
      </c>
      <c r="N7" s="18">
        <f t="shared" si="5"/>
        <v>3.3163034594544402E-6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59951.83</v>
      </c>
      <c r="D8" s="5" t="str">
        <f>'Исходные данные'!A10</f>
        <v>29.03.2017</v>
      </c>
      <c r="E8" s="1">
        <f>'Исходные данные'!B10</f>
        <v>68191.5</v>
      </c>
      <c r="F8" s="12">
        <f t="shared" si="0"/>
        <v>1.1374381732801151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0.1287785172054435</v>
      </c>
      <c r="J8" s="18">
        <f t="shared" si="3"/>
        <v>3.6481831050708986E-4</v>
      </c>
      <c r="K8" s="12">
        <f t="shared" si="7"/>
        <v>1.0396921826625409</v>
      </c>
      <c r="L8" s="12">
        <f t="shared" si="4"/>
        <v>3.8924691133991121E-2</v>
      </c>
      <c r="M8" s="12">
        <f t="shared" si="8"/>
        <v>1.5151315798766086E-3</v>
      </c>
      <c r="N8" s="18">
        <f t="shared" si="5"/>
        <v>4.292235655149766E-6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60083.519999999997</v>
      </c>
      <c r="D9" s="5" t="str">
        <f>'Исходные данные'!A11</f>
        <v>28.03.2017</v>
      </c>
      <c r="E9" s="1">
        <f>'Исходные данные'!B11</f>
        <v>68162.78</v>
      </c>
      <c r="F9" s="12">
        <f t="shared" si="0"/>
        <v>1.1344671550534988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0.1261630737860556</v>
      </c>
      <c r="J9" s="18">
        <f t="shared" si="3"/>
        <v>3.5641144239933505E-4</v>
      </c>
      <c r="K9" s="12">
        <f t="shared" si="7"/>
        <v>1.0369764795172411</v>
      </c>
      <c r="L9" s="12">
        <f t="shared" si="4"/>
        <v>3.6309247714603234E-2</v>
      </c>
      <c r="M9" s="12">
        <f t="shared" si="8"/>
        <v>1.3183614696004216E-3</v>
      </c>
      <c r="N9" s="18">
        <f t="shared" si="5"/>
        <v>3.7243790824310716E-6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60291.71</v>
      </c>
      <c r="D10" s="5" t="str">
        <f>'Исходные данные'!A12</f>
        <v>27.03.2017</v>
      </c>
      <c r="E10" s="1">
        <f>'Исходные данные'!B12</f>
        <v>67753.17</v>
      </c>
      <c r="F10" s="12">
        <f t="shared" si="0"/>
        <v>1.1237559856902384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0.11667663332142107</v>
      </c>
      <c r="J10" s="18">
        <f t="shared" si="3"/>
        <v>3.286922282068833E-4</v>
      </c>
      <c r="K10" s="12">
        <f t="shared" si="7"/>
        <v>1.027185776764544</v>
      </c>
      <c r="L10" s="12">
        <f t="shared" si="4"/>
        <v>2.6822807249968696E-2</v>
      </c>
      <c r="M10" s="12">
        <f t="shared" si="8"/>
        <v>7.1946298876897417E-4</v>
      </c>
      <c r="N10" s="18">
        <f t="shared" si="5"/>
        <v>2.0268145056893876E-6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60287.67</v>
      </c>
      <c r="D11" s="5" t="str">
        <f>'Исходные данные'!A13</f>
        <v>24.03.2017</v>
      </c>
      <c r="E11" s="1">
        <f>'Исходные данные'!B13</f>
        <v>68124.100000000006</v>
      </c>
      <c r="F11" s="12">
        <f t="shared" si="0"/>
        <v>1.1299839585772682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0.12220343667416557</v>
      </c>
      <c r="J11" s="18">
        <f t="shared" si="3"/>
        <v>3.433010527824181E-4</v>
      </c>
      <c r="K11" s="12">
        <f t="shared" si="7"/>
        <v>1.032878547480869</v>
      </c>
      <c r="L11" s="12">
        <f t="shared" si="4"/>
        <v>3.2349610602713283E-2</v>
      </c>
      <c r="M11" s="12">
        <f t="shared" si="8"/>
        <v>1.0464973061471809E-3</v>
      </c>
      <c r="N11" s="18">
        <f t="shared" si="5"/>
        <v>2.9398815345284136E-6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60590.68</v>
      </c>
      <c r="D12" s="5" t="str">
        <f>'Исходные данные'!A14</f>
        <v>23.03.2017</v>
      </c>
      <c r="E12" s="1">
        <f>'Исходные данные'!B14</f>
        <v>68376.66</v>
      </c>
      <c r="F12" s="12">
        <f t="shared" si="0"/>
        <v>1.1285012810551063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0.12089045245877558</v>
      </c>
      <c r="J12" s="18">
        <f t="shared" si="3"/>
        <v>3.3866466636288747E-4</v>
      </c>
      <c r="K12" s="12">
        <f t="shared" si="7"/>
        <v>1.0315232841659798</v>
      </c>
      <c r="L12" s="12">
        <f t="shared" si="4"/>
        <v>3.1036626387323341E-2</v>
      </c>
      <c r="M12" s="12">
        <f t="shared" si="8"/>
        <v>9.632721775062966E-4</v>
      </c>
      <c r="N12" s="18">
        <f t="shared" si="5"/>
        <v>2.6985278322377632E-6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60835.64</v>
      </c>
      <c r="D13" s="5" t="str">
        <f>'Исходные данные'!A15</f>
        <v>22.03.2017</v>
      </c>
      <c r="E13" s="1">
        <f>'Исходные данные'!B15</f>
        <v>68650.25</v>
      </c>
      <c r="F13" s="12">
        <f t="shared" si="0"/>
        <v>1.1284544717537286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0.12084897242415271</v>
      </c>
      <c r="J13" s="18">
        <f t="shared" si="3"/>
        <v>3.3760355909439314E-4</v>
      </c>
      <c r="K13" s="12">
        <f t="shared" si="7"/>
        <v>1.0314804974318421</v>
      </c>
      <c r="L13" s="12">
        <f t="shared" si="4"/>
        <v>3.0995146352700516E-2</v>
      </c>
      <c r="M13" s="12">
        <f t="shared" si="8"/>
        <v>9.6069909742532516E-4</v>
      </c>
      <c r="N13" s="18">
        <f t="shared" si="5"/>
        <v>2.6838079629772646E-6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60999.96</v>
      </c>
      <c r="D14" s="5" t="str">
        <f>'Исходные данные'!A16</f>
        <v>21.03.2017</v>
      </c>
      <c r="E14" s="1">
        <f>'Исходные данные'!B16</f>
        <v>68400.62</v>
      </c>
      <c r="F14" s="12">
        <f t="shared" si="0"/>
        <v>1.1213223746376226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0.11450868047951798</v>
      </c>
      <c r="J14" s="18">
        <f t="shared" si="3"/>
        <v>3.1899849492091298E-4</v>
      </c>
      <c r="K14" s="12">
        <f t="shared" si="7"/>
        <v>1.0249612985937886</v>
      </c>
      <c r="L14" s="12">
        <f t="shared" si="4"/>
        <v>2.4654854408065766E-2</v>
      </c>
      <c r="M14" s="12">
        <f t="shared" si="8"/>
        <v>6.078618458829208E-4</v>
      </c>
      <c r="N14" s="18">
        <f t="shared" si="5"/>
        <v>1.6933826601135589E-6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61217.57</v>
      </c>
      <c r="D15" s="5" t="str">
        <f>'Исходные данные'!A17</f>
        <v>20.03.2017</v>
      </c>
      <c r="E15" s="1">
        <f>'Исходные данные'!B17</f>
        <v>68291.5</v>
      </c>
      <c r="F15" s="12">
        <f t="shared" si="0"/>
        <v>1.1155539169555406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0.10935106806172976</v>
      </c>
      <c r="J15" s="18">
        <f t="shared" si="3"/>
        <v>3.0378017115377271E-4</v>
      </c>
      <c r="K15" s="12">
        <f t="shared" si="7"/>
        <v>1.0196885545458327</v>
      </c>
      <c r="L15" s="12">
        <f t="shared" si="4"/>
        <v>1.9497241990277397E-2</v>
      </c>
      <c r="M15" s="12">
        <f t="shared" si="8"/>
        <v>3.8014244522743677E-4</v>
      </c>
      <c r="N15" s="18">
        <f t="shared" si="5"/>
        <v>1.0560458084306498E-6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60501.11</v>
      </c>
      <c r="D16" s="5" t="str">
        <f>'Исходные данные'!A18</f>
        <v>17.03.2017</v>
      </c>
      <c r="E16" s="1">
        <f>'Исходные данные'!B18</f>
        <v>68089.36</v>
      </c>
      <c r="F16" s="12">
        <f t="shared" si="0"/>
        <v>1.1254233186796077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0.11815924815035007</v>
      </c>
      <c r="J16" s="18">
        <f t="shared" si="3"/>
        <v>3.2733336980096174E-4</v>
      </c>
      <c r="K16" s="12">
        <f t="shared" si="7"/>
        <v>1.0287098271399095</v>
      </c>
      <c r="L16" s="12">
        <f t="shared" si="4"/>
        <v>2.8305422078897718E-2</v>
      </c>
      <c r="M16" s="12">
        <f t="shared" si="8"/>
        <v>8.0119691906455146E-4</v>
      </c>
      <c r="N16" s="18">
        <f t="shared" si="5"/>
        <v>2.2195341583236963E-6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59984.46</v>
      </c>
      <c r="D17" s="5" t="str">
        <f>'Исходные данные'!A19</f>
        <v>16.03.2017</v>
      </c>
      <c r="E17" s="1">
        <f>'Исходные данные'!B19</f>
        <v>67703.759999999995</v>
      </c>
      <c r="F17" s="12">
        <f t="shared" si="0"/>
        <v>1.1286883302775419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0.12105618884345914</v>
      </c>
      <c r="J17" s="18">
        <f t="shared" si="3"/>
        <v>3.3442268471617093E-4</v>
      </c>
      <c r="K17" s="12">
        <f t="shared" si="7"/>
        <v>1.0316942592738212</v>
      </c>
      <c r="L17" s="12">
        <f t="shared" si="4"/>
        <v>3.1202362772006931E-2</v>
      </c>
      <c r="M17" s="12">
        <f t="shared" si="8"/>
        <v>9.7358744255592511E-4</v>
      </c>
      <c r="N17" s="18">
        <f t="shared" si="5"/>
        <v>2.6895752249935086E-6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59872.79</v>
      </c>
      <c r="D18" s="5" t="str">
        <f>'Исходные данные'!A20</f>
        <v>15.03.2017</v>
      </c>
      <c r="E18" s="1">
        <f>'Исходные данные'!B20</f>
        <v>67243.89</v>
      </c>
      <c r="F18" s="12">
        <f t="shared" si="0"/>
        <v>1.1231126860799372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0.11610401451555903</v>
      </c>
      <c r="J18" s="18">
        <f t="shared" si="3"/>
        <v>3.1984689412690076E-4</v>
      </c>
      <c r="K18" s="12">
        <f t="shared" si="7"/>
        <v>1.0265977592426676</v>
      </c>
      <c r="L18" s="12">
        <f t="shared" si="4"/>
        <v>2.6250188444106804E-2</v>
      </c>
      <c r="M18" s="12">
        <f t="shared" si="8"/>
        <v>6.8907239335111935E-4</v>
      </c>
      <c r="N18" s="18">
        <f t="shared" si="5"/>
        <v>1.8982777276181971E-6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60096.12</v>
      </c>
      <c r="D19" s="5" t="str">
        <f>'Исходные данные'!A21</f>
        <v>14.03.2017</v>
      </c>
      <c r="E19" s="1">
        <f>'Исходные данные'!B21</f>
        <v>67381.05</v>
      </c>
      <c r="F19" s="12">
        <f t="shared" si="0"/>
        <v>1.1212213034718381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0.11441854072720052</v>
      </c>
      <c r="J19" s="18">
        <f t="shared" si="3"/>
        <v>3.143239512794468E-4</v>
      </c>
      <c r="K19" s="12">
        <f t="shared" si="7"/>
        <v>1.0248689130000681</v>
      </c>
      <c r="L19" s="12">
        <f t="shared" si="4"/>
        <v>2.4564714655748221E-2</v>
      </c>
      <c r="M19" s="12">
        <f t="shared" si="8"/>
        <v>6.0342520611833224E-4</v>
      </c>
      <c r="N19" s="18">
        <f t="shared" si="5"/>
        <v>1.6576945823924376E-6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60016.37</v>
      </c>
      <c r="D20" s="5" t="str">
        <f>'Исходные данные'!A22</f>
        <v>13.03.2017</v>
      </c>
      <c r="E20" s="1">
        <f>'Исходные данные'!B22</f>
        <v>67376.41</v>
      </c>
      <c r="F20" s="12">
        <f t="shared" si="0"/>
        <v>1.1226338747245126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0.1156775983107774</v>
      </c>
      <c r="J20" s="18">
        <f t="shared" si="3"/>
        <v>3.1689581461647257E-4</v>
      </c>
      <c r="K20" s="12">
        <f t="shared" si="7"/>
        <v>1.0261600946426046</v>
      </c>
      <c r="L20" s="12">
        <f t="shared" si="4"/>
        <v>2.5823772239325152E-2</v>
      </c>
      <c r="M20" s="12">
        <f t="shared" si="8"/>
        <v>6.6686721266854122E-4</v>
      </c>
      <c r="N20" s="18">
        <f t="shared" si="5"/>
        <v>1.8268656307322812E-6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60062.41</v>
      </c>
      <c r="D21" s="5" t="str">
        <f>'Исходные данные'!A23</f>
        <v>10.03.2017</v>
      </c>
      <c r="E21" s="1">
        <f>'Исходные данные'!B23</f>
        <v>66895.98</v>
      </c>
      <c r="F21" s="12">
        <f t="shared" si="0"/>
        <v>1.1137744889024599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0.10775468735236385</v>
      </c>
      <c r="J21" s="18">
        <f t="shared" si="3"/>
        <v>2.9436731093848608E-4</v>
      </c>
      <c r="K21" s="12">
        <f t="shared" si="7"/>
        <v>1.0180620420198259</v>
      </c>
      <c r="L21" s="12">
        <f t="shared" si="4"/>
        <v>1.7900861280911479E-2</v>
      </c>
      <c r="M21" s="12">
        <f t="shared" si="8"/>
        <v>3.2044083459843638E-4</v>
      </c>
      <c r="N21" s="18">
        <f t="shared" si="5"/>
        <v>8.7538935997438653E-7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60017.95</v>
      </c>
      <c r="D22" s="5" t="str">
        <f>'Исходные данные'!A24</f>
        <v>09.03.2017</v>
      </c>
      <c r="E22" s="1">
        <f>'Исходные данные'!B24</f>
        <v>66840.399999999994</v>
      </c>
      <c r="F22" s="12">
        <f t="shared" si="0"/>
        <v>1.1136734926801064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0.10766400400239763</v>
      </c>
      <c r="J22" s="18">
        <f t="shared" si="3"/>
        <v>2.9329867829237924E-4</v>
      </c>
      <c r="K22" s="12">
        <f t="shared" si="7"/>
        <v>1.017969724929257</v>
      </c>
      <c r="L22" s="12">
        <f t="shared" si="4"/>
        <v>1.781017793094539E-2</v>
      </c>
      <c r="M22" s="12">
        <f t="shared" si="8"/>
        <v>3.1720243793193485E-4</v>
      </c>
      <c r="N22" s="18">
        <f t="shared" si="5"/>
        <v>8.641240557474075E-7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59959.61</v>
      </c>
      <c r="D23" s="5" t="str">
        <f>'Исходные данные'!A25</f>
        <v>07.03.2017</v>
      </c>
      <c r="E23" s="1">
        <f>'Исходные данные'!B25</f>
        <v>67855.850000000006</v>
      </c>
      <c r="F23" s="12">
        <f t="shared" si="0"/>
        <v>1.1316926511029675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0.12371443328922573</v>
      </c>
      <c r="J23" s="18">
        <f t="shared" si="3"/>
        <v>3.3608266956948723E-4</v>
      </c>
      <c r="K23" s="12">
        <f t="shared" si="7"/>
        <v>1.0344404031520396</v>
      </c>
      <c r="L23" s="12">
        <f t="shared" si="4"/>
        <v>3.3860607217773377E-2</v>
      </c>
      <c r="M23" s="12">
        <f t="shared" si="8"/>
        <v>1.1465407211563279E-3</v>
      </c>
      <c r="N23" s="18">
        <f t="shared" si="5"/>
        <v>3.1146928946883221E-6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59610.239999999998</v>
      </c>
      <c r="D24" s="5" t="str">
        <f>'Исходные данные'!A26</f>
        <v>06.03.2017</v>
      </c>
      <c r="E24" s="1">
        <f>'Исходные данные'!B26</f>
        <v>68211.350000000006</v>
      </c>
      <c r="F24" s="12">
        <f t="shared" si="0"/>
        <v>1.1442891355579177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0.13478360189631805</v>
      </c>
      <c r="J24" s="18">
        <f t="shared" si="3"/>
        <v>3.6513122620791051E-4</v>
      </c>
      <c r="K24" s="12">
        <f t="shared" si="7"/>
        <v>1.0459544060442361</v>
      </c>
      <c r="L24" s="12">
        <f t="shared" si="4"/>
        <v>4.4929775824865702E-2</v>
      </c>
      <c r="M24" s="12">
        <f t="shared" si="8"/>
        <v>2.0186847556726882E-3</v>
      </c>
      <c r="N24" s="18">
        <f t="shared" si="5"/>
        <v>5.4686536774183083E-6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59205.57</v>
      </c>
      <c r="D25" s="5" t="str">
        <f>'Исходные данные'!A27</f>
        <v>03.03.2017</v>
      </c>
      <c r="E25" s="1">
        <f>'Исходные данные'!B27</f>
        <v>68292.070000000007</v>
      </c>
      <c r="F25" s="12">
        <f t="shared" si="0"/>
        <v>1.1534737356637224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0.14277802911689724</v>
      </c>
      <c r="J25" s="18">
        <f t="shared" si="3"/>
        <v>3.8570873088961545E-4</v>
      </c>
      <c r="K25" s="12">
        <f t="shared" si="7"/>
        <v>1.05434972559233</v>
      </c>
      <c r="L25" s="12">
        <f t="shared" si="4"/>
        <v>5.2924203045444984E-2</v>
      </c>
      <c r="M25" s="12">
        <f t="shared" si="8"/>
        <v>2.8009712679954901E-3</v>
      </c>
      <c r="N25" s="18">
        <f t="shared" si="5"/>
        <v>7.5667039229984794E-6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59498.559999999998</v>
      </c>
      <c r="D26" s="5" t="str">
        <f>'Исходные данные'!A28</f>
        <v>02.03.2017</v>
      </c>
      <c r="E26" s="1">
        <f>'Исходные данные'!B28</f>
        <v>68140.31</v>
      </c>
      <c r="F26" s="12">
        <f t="shared" si="0"/>
        <v>1.1452430109232896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0.13561685110142568</v>
      </c>
      <c r="J26" s="18">
        <f t="shared" si="3"/>
        <v>3.6534057883796554E-4</v>
      </c>
      <c r="K26" s="12">
        <f t="shared" si="7"/>
        <v>1.046826309927813</v>
      </c>
      <c r="L26" s="12">
        <f t="shared" si="4"/>
        <v>4.5763025029973342E-2</v>
      </c>
      <c r="M26" s="12">
        <f t="shared" si="8"/>
        <v>2.0942544598939686E-3</v>
      </c>
      <c r="N26" s="18">
        <f t="shared" si="5"/>
        <v>5.6417482812621506E-6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59423.74</v>
      </c>
      <c r="D27" s="5" t="str">
        <f>'Исходные данные'!A29</f>
        <v>01.03.2017</v>
      </c>
      <c r="E27" s="1">
        <f>'Исходные данные'!B29</f>
        <v>68243.899999999994</v>
      </c>
      <c r="F27" s="12">
        <f t="shared" si="0"/>
        <v>1.148428220775064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0.13839424295714481</v>
      </c>
      <c r="J27" s="18">
        <f t="shared" si="3"/>
        <v>3.7178207758095015E-4</v>
      </c>
      <c r="K27" s="12">
        <f t="shared" si="7"/>
        <v>1.0497377980955431</v>
      </c>
      <c r="L27" s="12">
        <f t="shared" si="4"/>
        <v>4.8540416885692515E-2</v>
      </c>
      <c r="M27" s="12">
        <f t="shared" si="8"/>
        <v>2.3561720714368249E-3</v>
      </c>
      <c r="N27" s="18">
        <f t="shared" si="5"/>
        <v>6.329616963389515E-6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58997.120000000003</v>
      </c>
      <c r="D28" s="5" t="str">
        <f>'Исходные данные'!A30</f>
        <v>28.02.2017</v>
      </c>
      <c r="E28" s="1">
        <f>'Исходные данные'!B30</f>
        <v>67658.009999999995</v>
      </c>
      <c r="F28" s="12">
        <f t="shared" si="0"/>
        <v>1.1468019116865364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0.13697712200034515</v>
      </c>
      <c r="J28" s="18">
        <f t="shared" si="3"/>
        <v>3.6694809052950227E-4</v>
      </c>
      <c r="K28" s="12">
        <f t="shared" si="7"/>
        <v>1.0482512462234013</v>
      </c>
      <c r="L28" s="12">
        <f t="shared" si="4"/>
        <v>4.712329592889284E-2</v>
      </c>
      <c r="M28" s="12">
        <f t="shared" si="8"/>
        <v>2.2206050192020107E-3</v>
      </c>
      <c r="N28" s="18">
        <f t="shared" si="5"/>
        <v>5.9487800569671289E-6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58484.93</v>
      </c>
      <c r="D29" s="5" t="str">
        <f>'Исходные данные'!A31</f>
        <v>27.02.2017</v>
      </c>
      <c r="E29" s="1">
        <f>'Исходные данные'!B31</f>
        <v>68118.39</v>
      </c>
      <c r="F29" s="12">
        <f t="shared" si="0"/>
        <v>1.1647169621302444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0.15247810653913463</v>
      </c>
      <c r="J29" s="18">
        <f t="shared" si="3"/>
        <v>4.0733361800154757E-4</v>
      </c>
      <c r="K29" s="12">
        <f t="shared" si="7"/>
        <v>1.0646267630082957</v>
      </c>
      <c r="L29" s="12">
        <f t="shared" si="4"/>
        <v>6.2624280467682245E-2</v>
      </c>
      <c r="M29" s="12">
        <f t="shared" si="8"/>
        <v>3.9218005040949295E-3</v>
      </c>
      <c r="N29" s="18">
        <f t="shared" si="5"/>
        <v>1.0476790567984101E-5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58260.34</v>
      </c>
      <c r="D30" s="5" t="str">
        <f>'Исходные данные'!A32</f>
        <v>22.02.2017</v>
      </c>
      <c r="E30" s="1">
        <f>'Исходные данные'!B32</f>
        <v>68881.27</v>
      </c>
      <c r="F30" s="12">
        <f t="shared" si="0"/>
        <v>1.1823012018124166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0.16746271039019189</v>
      </c>
      <c r="J30" s="18">
        <f t="shared" si="3"/>
        <v>4.461152298282032E-4</v>
      </c>
      <c r="K30" s="12">
        <f t="shared" si="7"/>
        <v>1.0806998973245963</v>
      </c>
      <c r="L30" s="12">
        <f t="shared" si="4"/>
        <v>7.760888431873951E-2</v>
      </c>
      <c r="M30" s="12">
        <f t="shared" si="8"/>
        <v>6.0231389251994933E-3</v>
      </c>
      <c r="N30" s="18">
        <f t="shared" si="5"/>
        <v>1.6045446772250167E-5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58366.77</v>
      </c>
      <c r="D31" s="5" t="str">
        <f>'Исходные данные'!A33</f>
        <v>21.02.2017</v>
      </c>
      <c r="E31" s="1">
        <f>'Исходные данные'!B33</f>
        <v>69090.89</v>
      </c>
      <c r="F31" s="12">
        <f t="shared" si="0"/>
        <v>1.1837367392439226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0.16867616312714476</v>
      </c>
      <c r="J31" s="18">
        <f t="shared" si="3"/>
        <v>4.4809367807421103E-4</v>
      </c>
      <c r="K31" s="12">
        <f t="shared" si="7"/>
        <v>1.0820120715425166</v>
      </c>
      <c r="L31" s="12">
        <f t="shared" si="4"/>
        <v>7.8822337055692554E-2</v>
      </c>
      <c r="M31" s="12">
        <f t="shared" si="8"/>
        <v>6.212960818921206E-3</v>
      </c>
      <c r="N31" s="18">
        <f t="shared" si="5"/>
        <v>1.6504931185699607E-5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58375.3</v>
      </c>
      <c r="D32" s="5" t="str">
        <f>'Исходные данные'!A34</f>
        <v>20.02.2017</v>
      </c>
      <c r="E32" s="1">
        <f>'Исходные данные'!B34</f>
        <v>68790.460000000006</v>
      </c>
      <c r="F32" s="12">
        <f t="shared" si="0"/>
        <v>1.1784172415388017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0.16417221737187557</v>
      </c>
      <c r="J32" s="18">
        <f t="shared" si="3"/>
        <v>4.3491154505339815E-4</v>
      </c>
      <c r="K32" s="12">
        <f t="shared" si="7"/>
        <v>1.0771497060006985</v>
      </c>
      <c r="L32" s="12">
        <f t="shared" si="4"/>
        <v>7.4318391300423267E-2</v>
      </c>
      <c r="M32" s="12">
        <f t="shared" si="8"/>
        <v>5.5232232854828308E-3</v>
      </c>
      <c r="N32" s="18">
        <f t="shared" si="5"/>
        <v>1.4631669177757914E-5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58774.34</v>
      </c>
      <c r="D33" s="5" t="str">
        <f>'Исходные данные'!A35</f>
        <v>17.02.2017</v>
      </c>
      <c r="E33" s="1">
        <f>'Исходные данные'!B35</f>
        <v>68964.679999999993</v>
      </c>
      <c r="F33" s="12">
        <f t="shared" si="0"/>
        <v>1.1733807644628591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0.15988912438297628</v>
      </c>
      <c r="J33" s="18">
        <f t="shared" si="3"/>
        <v>4.2238293734538985E-4</v>
      </c>
      <c r="K33" s="12">
        <f t="shared" si="7"/>
        <v>1.0725460396502753</v>
      </c>
      <c r="L33" s="12">
        <f t="shared" si="4"/>
        <v>7.0035298311524052E-2</v>
      </c>
      <c r="M33" s="12">
        <f t="shared" si="8"/>
        <v>4.9049430095841661E-3</v>
      </c>
      <c r="N33" s="18">
        <f t="shared" si="5"/>
        <v>1.2957505670851503E-5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57907.47</v>
      </c>
      <c r="D34" s="5" t="str">
        <f>'Исходные данные'!A36</f>
        <v>16.02.2017</v>
      </c>
      <c r="E34" s="1">
        <f>'Исходные данные'!B36</f>
        <v>69376.56</v>
      </c>
      <c r="F34" s="12">
        <f t="shared" si="0"/>
        <v>1.19805890328139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0.18070266649906624</v>
      </c>
      <c r="J34" s="18">
        <f t="shared" si="3"/>
        <v>4.7603421899903827E-4</v>
      </c>
      <c r="K34" s="12">
        <f t="shared" si="7"/>
        <v>1.0951034573763716</v>
      </c>
      <c r="L34" s="12">
        <f t="shared" si="4"/>
        <v>9.0848840427613958E-2</v>
      </c>
      <c r="M34" s="12">
        <f t="shared" si="8"/>
        <v>8.2535118070420667E-3</v>
      </c>
      <c r="N34" s="18">
        <f t="shared" si="5"/>
        <v>2.1742645657555438E-5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57808.92</v>
      </c>
      <c r="D35" s="5" t="str">
        <f>'Исходные данные'!A37</f>
        <v>15.02.2017</v>
      </c>
      <c r="E35" s="1">
        <f>'Исходные данные'!B37</f>
        <v>69181.14</v>
      </c>
      <c r="F35" s="12">
        <f t="shared" si="0"/>
        <v>1.1967208520761157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0.17958519309340423</v>
      </c>
      <c r="J35" s="18">
        <f t="shared" si="3"/>
        <v>4.7176998489766085E-4</v>
      </c>
      <c r="K35" s="12">
        <f t="shared" si="7"/>
        <v>1.0938803918851598</v>
      </c>
      <c r="L35" s="12">
        <f t="shared" si="4"/>
        <v>8.9731367021951974E-2</v>
      </c>
      <c r="M35" s="12">
        <f t="shared" si="8"/>
        <v>8.0517182276282524E-3</v>
      </c>
      <c r="N35" s="18">
        <f t="shared" si="5"/>
        <v>2.1151849555173119E-5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57505.51</v>
      </c>
      <c r="D36" s="5" t="str">
        <f>'Исходные данные'!A38</f>
        <v>14.02.2017</v>
      </c>
      <c r="E36" s="1">
        <f>'Исходные данные'!B38</f>
        <v>69202.94</v>
      </c>
      <c r="F36" s="12">
        <f t="shared" si="0"/>
        <v>1.2034140728427589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0.18516257797103639</v>
      </c>
      <c r="J36" s="18">
        <f t="shared" si="3"/>
        <v>4.8506413955566477E-4</v>
      </c>
      <c r="K36" s="12">
        <f t="shared" si="7"/>
        <v>1.0999984293059066</v>
      </c>
      <c r="L36" s="12">
        <f t="shared" si="4"/>
        <v>9.5308751899584168E-2</v>
      </c>
      <c r="M36" s="12">
        <f t="shared" si="8"/>
        <v>9.0837581886564923E-3</v>
      </c>
      <c r="N36" s="18">
        <f t="shared" si="5"/>
        <v>2.379641392982558E-5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57455.48</v>
      </c>
      <c r="D37" s="5" t="str">
        <f>'Исходные данные'!A39</f>
        <v>13.02.2017</v>
      </c>
      <c r="E37" s="1">
        <f>'Исходные данные'!B39</f>
        <v>69485.009999999995</v>
      </c>
      <c r="F37" s="12">
        <f t="shared" si="0"/>
        <v>1.2093713254157827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0.19010065881550334</v>
      </c>
      <c r="J37" s="18">
        <f t="shared" si="3"/>
        <v>4.9661032115787403E-4</v>
      </c>
      <c r="K37" s="12">
        <f t="shared" si="7"/>
        <v>1.1054437441158165</v>
      </c>
      <c r="L37" s="12">
        <f t="shared" si="4"/>
        <v>0.100246832744051</v>
      </c>
      <c r="M37" s="12">
        <f t="shared" si="8"/>
        <v>1.0049427475213738E-2</v>
      </c>
      <c r="N37" s="18">
        <f t="shared" si="5"/>
        <v>2.625266759733951E-5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57484.77</v>
      </c>
      <c r="D38" s="5" t="str">
        <f>'Исходные данные'!A40</f>
        <v>10.02.2017</v>
      </c>
      <c r="E38" s="1">
        <f>'Исходные данные'!B40</f>
        <v>69464.740000000005</v>
      </c>
      <c r="F38" s="12">
        <f t="shared" si="0"/>
        <v>1.2084025038284054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0.18929924254776767</v>
      </c>
      <c r="J38" s="18">
        <f t="shared" si="3"/>
        <v>4.9313651872295069E-4</v>
      </c>
      <c r="K38" s="12">
        <f t="shared" si="7"/>
        <v>1.1045581784169916</v>
      </c>
      <c r="L38" s="12">
        <f t="shared" si="4"/>
        <v>9.9445416476315315E-2</v>
      </c>
      <c r="M38" s="12">
        <f t="shared" si="8"/>
        <v>9.8893908581478077E-3</v>
      </c>
      <c r="N38" s="18">
        <f t="shared" si="5"/>
        <v>2.5762489666840423E-5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57872.23</v>
      </c>
      <c r="D39" s="5" t="str">
        <f>'Исходные данные'!A41</f>
        <v>09.02.2017</v>
      </c>
      <c r="E39" s="1">
        <f>'Исходные данные'!B41</f>
        <v>69584.649999999994</v>
      </c>
      <c r="F39" s="12">
        <f t="shared" si="0"/>
        <v>1.2023841141079235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0.18430634754959321</v>
      </c>
      <c r="J39" s="18">
        <f t="shared" si="3"/>
        <v>4.7878964681239377E-4</v>
      </c>
      <c r="K39" s="12">
        <f t="shared" si="7"/>
        <v>1.0990569802933545</v>
      </c>
      <c r="L39" s="12">
        <f t="shared" si="4"/>
        <v>9.4452521478140844E-2</v>
      </c>
      <c r="M39" s="12">
        <f t="shared" si="8"/>
        <v>8.9212788135786605E-3</v>
      </c>
      <c r="N39" s="18">
        <f t="shared" si="5"/>
        <v>2.3175631165491271E-5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57824.25</v>
      </c>
      <c r="D40" s="5" t="str">
        <f>'Исходные данные'!A42</f>
        <v>08.02.2017</v>
      </c>
      <c r="E40" s="1">
        <f>'Исходные данные'!B42</f>
        <v>69765.87</v>
      </c>
      <c r="F40" s="12">
        <f t="shared" si="0"/>
        <v>1.2065157784147653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0.18773668383810263</v>
      </c>
      <c r="J40" s="18">
        <f t="shared" si="3"/>
        <v>4.8633975286524667E-4</v>
      </c>
      <c r="K40" s="12">
        <f t="shared" si="7"/>
        <v>1.1028335891518577</v>
      </c>
      <c r="L40" s="12">
        <f t="shared" si="4"/>
        <v>9.7882857766650275E-2</v>
      </c>
      <c r="M40" s="12">
        <f t="shared" si="8"/>
        <v>9.581053844566291E-3</v>
      </c>
      <c r="N40" s="18">
        <f t="shared" si="5"/>
        <v>2.4820121798749275E-5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58185.279999999999</v>
      </c>
      <c r="D41" s="5" t="str">
        <f>'Исходные данные'!A43</f>
        <v>07.02.2017</v>
      </c>
      <c r="E41" s="1">
        <f>'Исходные данные'!B43</f>
        <v>70155.23</v>
      </c>
      <c r="F41" s="12">
        <f t="shared" si="0"/>
        <v>1.2057212752091251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0.18707795651014289</v>
      </c>
      <c r="J41" s="18">
        <f t="shared" si="3"/>
        <v>4.8328065824746413E-4</v>
      </c>
      <c r="K41" s="12">
        <f t="shared" si="7"/>
        <v>1.1021073617476707</v>
      </c>
      <c r="L41" s="12">
        <f t="shared" si="4"/>
        <v>9.7224130438690548E-2</v>
      </c>
      <c r="M41" s="12">
        <f t="shared" si="8"/>
        <v>9.452531539559517E-3</v>
      </c>
      <c r="N41" s="18">
        <f t="shared" si="5"/>
        <v>2.4418834531665207E-5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58869.07</v>
      </c>
      <c r="D42" s="5" t="str">
        <f>'Исходные данные'!A44</f>
        <v>06.02.2017</v>
      </c>
      <c r="E42" s="1">
        <f>'Исходные данные'!B44</f>
        <v>69996.960000000006</v>
      </c>
      <c r="F42" s="12">
        <f t="shared" si="0"/>
        <v>1.1890277865779093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0.17313598713945413</v>
      </c>
      <c r="J42" s="18">
        <f t="shared" si="3"/>
        <v>4.4601587180516551E-4</v>
      </c>
      <c r="K42" s="12">
        <f t="shared" si="7"/>
        <v>1.0868484316018765</v>
      </c>
      <c r="L42" s="12">
        <f t="shared" si="4"/>
        <v>8.328216106800182E-2</v>
      </c>
      <c r="M42" s="12">
        <f t="shared" si="8"/>
        <v>6.9359183521566E-3</v>
      </c>
      <c r="N42" s="18">
        <f t="shared" si="5"/>
        <v>1.7867629495853214E-5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58899.57</v>
      </c>
      <c r="D43" s="5" t="str">
        <f>'Исходные данные'!A45</f>
        <v>03.02.2017</v>
      </c>
      <c r="E43" s="1">
        <f>'Исходные данные'!B45</f>
        <v>70153.48</v>
      </c>
      <c r="F43" s="12">
        <f t="shared" si="0"/>
        <v>1.1910694763985543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0.17485162317937411</v>
      </c>
      <c r="J43" s="18">
        <f t="shared" si="3"/>
        <v>4.4917833803460248E-4</v>
      </c>
      <c r="K43" s="12">
        <f t="shared" si="7"/>
        <v>1.0887146683748388</v>
      </c>
      <c r="L43" s="12">
        <f t="shared" si="4"/>
        <v>8.4997797107921866E-2</v>
      </c>
      <c r="M43" s="12">
        <f t="shared" si="8"/>
        <v>7.2246255131994527E-3</v>
      </c>
      <c r="N43" s="18">
        <f t="shared" si="5"/>
        <v>1.8559423252320839E-5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58273.38</v>
      </c>
      <c r="D44" s="5" t="str">
        <f>'Исходные данные'!A46</f>
        <v>02.02.2017</v>
      </c>
      <c r="E44" s="1">
        <f>'Исходные данные'!B46</f>
        <v>69984.22</v>
      </c>
      <c r="F44" s="12">
        <f t="shared" si="0"/>
        <v>1.2009638019967266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0.18312440275747494</v>
      </c>
      <c r="J44" s="18">
        <f t="shared" si="3"/>
        <v>4.6911738341657568E-4</v>
      </c>
      <c r="K44" s="12">
        <f t="shared" si="7"/>
        <v>1.0977587230046144</v>
      </c>
      <c r="L44" s="12">
        <f t="shared" si="4"/>
        <v>9.3270576686022705E-2</v>
      </c>
      <c r="M44" s="12">
        <f t="shared" si="8"/>
        <v>8.6994004753432452E-3</v>
      </c>
      <c r="N44" s="18">
        <f t="shared" si="5"/>
        <v>2.228561528028986E-5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58665.25</v>
      </c>
      <c r="D45" s="5" t="str">
        <f>'Исходные данные'!A47</f>
        <v>01.02.2017</v>
      </c>
      <c r="E45" s="1">
        <f>'Исходные данные'!B47</f>
        <v>70191.16</v>
      </c>
      <c r="F45" s="12">
        <f t="shared" si="0"/>
        <v>1.1964691192827099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0.1793748188252961</v>
      </c>
      <c r="J45" s="18">
        <f t="shared" si="3"/>
        <v>4.5822939968717056E-4</v>
      </c>
      <c r="K45" s="12">
        <f t="shared" si="7"/>
        <v>1.093650291802736</v>
      </c>
      <c r="L45" s="12">
        <f t="shared" si="4"/>
        <v>8.9520992753843814E-2</v>
      </c>
      <c r="M45" s="12">
        <f t="shared" si="8"/>
        <v>8.0140081436337589E-3</v>
      </c>
      <c r="N45" s="18">
        <f t="shared" si="5"/>
        <v>2.0472517629813036E-5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58739.76</v>
      </c>
      <c r="D46" s="5" t="str">
        <f>'Исходные данные'!A48</f>
        <v>31.01.2017</v>
      </c>
      <c r="E46" s="1">
        <f>'Исходные данные'!B48</f>
        <v>70071.539999999994</v>
      </c>
      <c r="F46" s="12">
        <f t="shared" si="0"/>
        <v>1.1929149863737951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0.17639988020261879</v>
      </c>
      <c r="J46" s="18">
        <f t="shared" si="3"/>
        <v>4.4937191845903772E-4</v>
      </c>
      <c r="K46" s="12">
        <f t="shared" si="7"/>
        <v>1.090401584059012</v>
      </c>
      <c r="L46" s="12">
        <f t="shared" si="4"/>
        <v>8.6546054131166533E-2</v>
      </c>
      <c r="M46" s="12">
        <f t="shared" si="8"/>
        <v>7.4902194856748105E-3</v>
      </c>
      <c r="N46" s="18">
        <f t="shared" si="5"/>
        <v>1.9081046404854574E-5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58770.79</v>
      </c>
      <c r="D47" s="5" t="str">
        <f>'Исходные данные'!A49</f>
        <v>30.01.2017</v>
      </c>
      <c r="E47" s="1">
        <f>'Исходные данные'!B49</f>
        <v>70262.06</v>
      </c>
      <c r="F47" s="12">
        <f t="shared" si="0"/>
        <v>1.1955268935469474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0.17858700331102118</v>
      </c>
      <c r="J47" s="18">
        <f t="shared" si="3"/>
        <v>4.5367376220366176E-4</v>
      </c>
      <c r="K47" s="12">
        <f t="shared" si="7"/>
        <v>1.0927890364353776</v>
      </c>
      <c r="L47" s="12">
        <f t="shared" si="4"/>
        <v>8.8733177239568861E-2</v>
      </c>
      <c r="M47" s="12">
        <f t="shared" si="8"/>
        <v>7.8735767430287446E-3</v>
      </c>
      <c r="N47" s="18">
        <f t="shared" si="5"/>
        <v>2.0001652509887113E-5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58703.76</v>
      </c>
      <c r="D48" s="5" t="str">
        <f>'Исходные данные'!A50</f>
        <v>27.01.2017</v>
      </c>
      <c r="E48" s="1">
        <f>'Исходные данные'!B50</f>
        <v>70749</v>
      </c>
      <c r="F48" s="12">
        <f t="shared" si="0"/>
        <v>1.2051868568555064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0.1866346228507105</v>
      </c>
      <c r="J48" s="18">
        <f t="shared" si="3"/>
        <v>4.7279426068066446E-4</v>
      </c>
      <c r="K48" s="12">
        <f t="shared" si="7"/>
        <v>1.101618868748595</v>
      </c>
      <c r="L48" s="12">
        <f t="shared" si="4"/>
        <v>9.6780796779258174E-2</v>
      </c>
      <c r="M48" s="12">
        <f t="shared" si="8"/>
        <v>9.3665226252280728E-3</v>
      </c>
      <c r="N48" s="18">
        <f t="shared" si="5"/>
        <v>2.3727848949472476E-5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58200.3</v>
      </c>
      <c r="D49" s="5" t="str">
        <f>'Исходные данные'!A51</f>
        <v>26.01.2017</v>
      </c>
      <c r="E49" s="1">
        <f>'Исходные данные'!B51</f>
        <v>70272.42</v>
      </c>
      <c r="F49" s="12">
        <f t="shared" si="0"/>
        <v>1.2074236730738501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0.18848889384182388</v>
      </c>
      <c r="J49" s="18">
        <f t="shared" si="3"/>
        <v>4.7615891246148443E-4</v>
      </c>
      <c r="K49" s="12">
        <f t="shared" si="7"/>
        <v>1.1036634636908926</v>
      </c>
      <c r="L49" s="12">
        <f t="shared" si="4"/>
        <v>9.8635067770371537E-2</v>
      </c>
      <c r="M49" s="12">
        <f t="shared" si="8"/>
        <v>9.7288765940657888E-3</v>
      </c>
      <c r="N49" s="18">
        <f t="shared" si="5"/>
        <v>2.4576998697811082E-5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57399.63</v>
      </c>
      <c r="D50" s="5" t="str">
        <f>'Исходные данные'!A52</f>
        <v>25.01.2017</v>
      </c>
      <c r="E50" s="1">
        <f>'Исходные данные'!B52</f>
        <v>69395.28</v>
      </c>
      <c r="F50" s="12">
        <f t="shared" si="0"/>
        <v>1.2089847965918945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0.18978099636077872</v>
      </c>
      <c r="J50" s="18">
        <f t="shared" si="3"/>
        <v>4.7808491826640935E-4</v>
      </c>
      <c r="K50" s="12">
        <f t="shared" si="7"/>
        <v>1.1050904317283736</v>
      </c>
      <c r="L50" s="12">
        <f t="shared" si="4"/>
        <v>9.9927170289326447E-2</v>
      </c>
      <c r="M50" s="12">
        <f t="shared" si="8"/>
        <v>9.9854393620320489E-3</v>
      </c>
      <c r="N50" s="18">
        <f t="shared" si="5"/>
        <v>2.5154720719117687E-5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57700.06</v>
      </c>
      <c r="D51" s="5" t="str">
        <f>'Исходные данные'!A53</f>
        <v>24.01.2017</v>
      </c>
      <c r="E51" s="1">
        <f>'Исходные данные'!B53</f>
        <v>69478.12</v>
      </c>
      <c r="F51" s="12">
        <f t="shared" si="0"/>
        <v>1.2041256109612364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0.18575366948573171</v>
      </c>
      <c r="J51" s="18">
        <f t="shared" si="3"/>
        <v>4.6663347688221356E-4</v>
      </c>
      <c r="K51" s="12">
        <f t="shared" si="7"/>
        <v>1.1006488212452892</v>
      </c>
      <c r="L51" s="12">
        <f t="shared" si="4"/>
        <v>9.5899843414279484E-2</v>
      </c>
      <c r="M51" s="12">
        <f t="shared" si="8"/>
        <v>9.1967799668833273E-3</v>
      </c>
      <c r="N51" s="18">
        <f t="shared" si="5"/>
        <v>2.3103314319166657E-5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57454.12</v>
      </c>
      <c r="D52" s="5" t="str">
        <f>'Исходные данные'!A54</f>
        <v>23.01.2017</v>
      </c>
      <c r="E52" s="1">
        <f>'Исходные данные'!B54</f>
        <v>69149.5</v>
      </c>
      <c r="F52" s="12">
        <f t="shared" si="0"/>
        <v>1.2035603364910992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0.18528411116885773</v>
      </c>
      <c r="J52" s="18">
        <f t="shared" si="3"/>
        <v>4.6415479190989415E-4</v>
      </c>
      <c r="K52" s="12">
        <f t="shared" si="7"/>
        <v>1.1001321237566111</v>
      </c>
      <c r="L52" s="12">
        <f t="shared" si="4"/>
        <v>9.5430285097405448E-2</v>
      </c>
      <c r="M52" s="12">
        <f t="shared" si="8"/>
        <v>9.1069393137720878E-3</v>
      </c>
      <c r="N52" s="18">
        <f t="shared" si="5"/>
        <v>2.2813772295173416E-5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56343.54</v>
      </c>
      <c r="D53" s="5" t="str">
        <f>'Исходные данные'!A55</f>
        <v>20.01.2017</v>
      </c>
      <c r="E53" s="1">
        <f>'Исходные данные'!B55</f>
        <v>69275.72</v>
      </c>
      <c r="F53" s="12">
        <f t="shared" si="0"/>
        <v>1.2295237395449417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0.20662689077964869</v>
      </c>
      <c r="J53" s="18">
        <f t="shared" si="3"/>
        <v>5.1617583623306414E-4</v>
      </c>
      <c r="K53" s="12">
        <f t="shared" si="7"/>
        <v>1.1238643562634139</v>
      </c>
      <c r="L53" s="12">
        <f t="shared" si="4"/>
        <v>0.11677306470819634</v>
      </c>
      <c r="M53" s="12">
        <f t="shared" si="8"/>
        <v>1.3635948641344615E-2</v>
      </c>
      <c r="N53" s="18">
        <f t="shared" si="5"/>
        <v>3.4064042517501887E-5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55581.45</v>
      </c>
      <c r="D54" s="5" t="str">
        <f>'Исходные данные'!A56</f>
        <v>19.01.2017</v>
      </c>
      <c r="E54" s="1">
        <f>'Исходные данные'!B56</f>
        <v>69293.08</v>
      </c>
      <c r="F54" s="12">
        <f t="shared" si="0"/>
        <v>1.2466943557607799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0.2204955330149807</v>
      </c>
      <c r="J54" s="18">
        <f t="shared" si="3"/>
        <v>5.4928380469833587E-4</v>
      </c>
      <c r="K54" s="12">
        <f t="shared" si="7"/>
        <v>1.1395594119336698</v>
      </c>
      <c r="L54" s="12">
        <f t="shared" si="4"/>
        <v>0.13064170694352834</v>
      </c>
      <c r="M54" s="12">
        <f t="shared" si="8"/>
        <v>1.7067255593118748E-2</v>
      </c>
      <c r="N54" s="18">
        <f t="shared" si="5"/>
        <v>4.2516811836320911E-5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55919.31</v>
      </c>
      <c r="D55" s="5" t="str">
        <f>'Исходные данные'!A57</f>
        <v>18.01.2017</v>
      </c>
      <c r="E55" s="1">
        <f>'Исходные данные'!B57</f>
        <v>69343.149999999994</v>
      </c>
      <c r="F55" s="12">
        <f t="shared" si="0"/>
        <v>1.2400573254569842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0.21515760875560774</v>
      </c>
      <c r="J55" s="18">
        <f t="shared" si="3"/>
        <v>5.3449036033316152E-4</v>
      </c>
      <c r="K55" s="12">
        <f t="shared" si="7"/>
        <v>1.1334927362364307</v>
      </c>
      <c r="L55" s="12">
        <f t="shared" si="4"/>
        <v>0.12530378268415551</v>
      </c>
      <c r="M55" s="12">
        <f t="shared" si="8"/>
        <v>1.5701037954958079E-2</v>
      </c>
      <c r="N55" s="18">
        <f t="shared" si="5"/>
        <v>3.9004214086068027E-5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55450.03</v>
      </c>
      <c r="D56" s="5" t="str">
        <f>'Исходные данные'!A58</f>
        <v>17.01.2017</v>
      </c>
      <c r="E56" s="1">
        <f>'Исходные данные'!B58</f>
        <v>69475.23</v>
      </c>
      <c r="F56" s="12">
        <f t="shared" si="0"/>
        <v>1.2529340380879865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0.22548803134226564</v>
      </c>
      <c r="J56" s="18">
        <f t="shared" si="3"/>
        <v>5.5858958302174629E-4</v>
      </c>
      <c r="K56" s="12">
        <f t="shared" si="7"/>
        <v>1.1452628858369471</v>
      </c>
      <c r="L56" s="12">
        <f t="shared" si="4"/>
        <v>0.13563420527081343</v>
      </c>
      <c r="M56" s="12">
        <f t="shared" si="8"/>
        <v>1.8396637639445164E-2</v>
      </c>
      <c r="N56" s="18">
        <f t="shared" si="5"/>
        <v>4.5573018163530635E-5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54941.3</v>
      </c>
      <c r="D57" s="5" t="str">
        <f>'Исходные данные'!A59</f>
        <v>16.01.2017</v>
      </c>
      <c r="E57" s="1">
        <f>'Исходные данные'!B59</f>
        <v>69510.33</v>
      </c>
      <c r="F57" s="12">
        <f t="shared" si="0"/>
        <v>1.2651744680231447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0.23521003205536459</v>
      </c>
      <c r="J57" s="18">
        <f t="shared" si="3"/>
        <v>5.8104711332557072E-4</v>
      </c>
      <c r="K57" s="12">
        <f t="shared" si="7"/>
        <v>1.1564514318300121</v>
      </c>
      <c r="L57" s="12">
        <f t="shared" si="4"/>
        <v>0.14535620598391227</v>
      </c>
      <c r="M57" s="12">
        <f t="shared" si="8"/>
        <v>2.1128426618037544E-2</v>
      </c>
      <c r="N57" s="18">
        <f t="shared" si="5"/>
        <v>5.2194250339765067E-5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56296.7</v>
      </c>
      <c r="D58" s="5" t="str">
        <f>'Исходные данные'!A60</f>
        <v>13.01.2017</v>
      </c>
      <c r="E58" s="1">
        <f>'Исходные данные'!B60</f>
        <v>69539.08</v>
      </c>
      <c r="F58" s="12">
        <f t="shared" si="0"/>
        <v>1.235224800032684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0.21125297783348715</v>
      </c>
      <c r="J58" s="18">
        <f t="shared" si="3"/>
        <v>5.2040866091135308E-4</v>
      </c>
      <c r="K58" s="12">
        <f t="shared" si="7"/>
        <v>1.1290754949092172</v>
      </c>
      <c r="L58" s="12">
        <f t="shared" si="4"/>
        <v>0.12139915176203479</v>
      </c>
      <c r="M58" s="12">
        <f t="shared" si="8"/>
        <v>1.4737754048541558E-2</v>
      </c>
      <c r="N58" s="18">
        <f t="shared" si="5"/>
        <v>3.6305546685773703E-5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56479.57</v>
      </c>
      <c r="D59" s="5" t="str">
        <f>'Исходные данные'!A61</f>
        <v>12.01.2017</v>
      </c>
      <c r="E59" s="1">
        <f>'Исходные данные'!B61</f>
        <v>69718.45</v>
      </c>
      <c r="F59" s="12">
        <f t="shared" si="0"/>
        <v>1.2344012179979416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0.21058600877885281</v>
      </c>
      <c r="J59" s="18">
        <f t="shared" si="3"/>
        <v>5.1731772508739138E-4</v>
      </c>
      <c r="K59" s="12">
        <f t="shared" si="7"/>
        <v>1.1283226875712731</v>
      </c>
      <c r="L59" s="12">
        <f t="shared" si="4"/>
        <v>0.12073218270740042</v>
      </c>
      <c r="M59" s="12">
        <f t="shared" si="8"/>
        <v>1.4576259941293121E-2</v>
      </c>
      <c r="N59" s="18">
        <f t="shared" si="5"/>
        <v>3.5807495839056233E-5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56443.01</v>
      </c>
      <c r="D60" s="5" t="str">
        <f>'Исходные данные'!A62</f>
        <v>11.01.2017</v>
      </c>
      <c r="E60" s="1">
        <f>'Исходные данные'!B62</f>
        <v>69915.210000000006</v>
      </c>
      <c r="F60" s="12">
        <f t="shared" si="0"/>
        <v>1.2386867745005095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0.21405176560207884</v>
      </c>
      <c r="J60" s="18">
        <f t="shared" si="3"/>
        <v>5.2436395372340008E-4</v>
      </c>
      <c r="K60" s="12">
        <f t="shared" si="7"/>
        <v>1.1322399638670293</v>
      </c>
      <c r="L60" s="12">
        <f t="shared" si="4"/>
        <v>0.12419793953062645</v>
      </c>
      <c r="M60" s="12">
        <f t="shared" si="8"/>
        <v>1.5425128183653148E-2</v>
      </c>
      <c r="N60" s="18">
        <f t="shared" si="5"/>
        <v>3.7787033329623982E-5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56457.95</v>
      </c>
      <c r="D61" s="5" t="str">
        <f>'Исходные данные'!A63</f>
        <v>10.01.2017</v>
      </c>
      <c r="E61" s="1">
        <f>'Исходные данные'!B63</f>
        <v>70165.7</v>
      </c>
      <c r="F61" s="12">
        <f t="shared" si="0"/>
        <v>1.242795744443431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0.21736347436242723</v>
      </c>
      <c r="J61" s="18">
        <f t="shared" si="3"/>
        <v>5.3099050054623007E-4</v>
      </c>
      <c r="K61" s="12">
        <f t="shared" si="7"/>
        <v>1.1359958286065881</v>
      </c>
      <c r="L61" s="12">
        <f t="shared" si="4"/>
        <v>0.12750964829097491</v>
      </c>
      <c r="M61" s="12">
        <f t="shared" si="8"/>
        <v>1.6258710407288129E-2</v>
      </c>
      <c r="N61" s="18">
        <f t="shared" si="5"/>
        <v>3.9717900179527293E-5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57838.25</v>
      </c>
      <c r="D62" s="5" t="str">
        <f>'Исходные данные'!A64</f>
        <v>09.01.2017</v>
      </c>
      <c r="E62" s="1">
        <f>'Исходные данные'!B64</f>
        <v>69846.37</v>
      </c>
      <c r="F62" s="12">
        <f t="shared" si="0"/>
        <v>1.2076155485340583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0.18864779433411827</v>
      </c>
      <c r="J62" s="18">
        <f t="shared" si="3"/>
        <v>4.5955562417594449E-4</v>
      </c>
      <c r="K62" s="12">
        <f t="shared" si="7"/>
        <v>1.1038388502927401</v>
      </c>
      <c r="L62" s="12">
        <f t="shared" si="4"/>
        <v>9.8793968262665927E-2</v>
      </c>
      <c r="M62" s="12">
        <f t="shared" si="8"/>
        <v>9.7602481650846448E-3</v>
      </c>
      <c r="N62" s="18">
        <f t="shared" si="5"/>
        <v>2.377646106836235E-5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57716.39</v>
      </c>
      <c r="D63" s="5" t="str">
        <f>'Исходные данные'!A65</f>
        <v>30.12.2016</v>
      </c>
      <c r="E63" s="1">
        <f>'Исходные данные'!B65</f>
        <v>69843.399999999994</v>
      </c>
      <c r="F63" s="12">
        <f t="shared" si="0"/>
        <v>1.2101137995636941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0.19071440441249202</v>
      </c>
      <c r="J63" s="18">
        <f t="shared" si="3"/>
        <v>4.6329329938949419E-4</v>
      </c>
      <c r="K63" s="12">
        <f t="shared" si="7"/>
        <v>1.1061224135903835</v>
      </c>
      <c r="L63" s="12">
        <f t="shared" si="4"/>
        <v>0.1008605783410397</v>
      </c>
      <c r="M63" s="12">
        <f t="shared" si="8"/>
        <v>1.017285626328901E-2</v>
      </c>
      <c r="N63" s="18">
        <f t="shared" si="5"/>
        <v>2.4712428811829893E-5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57378.85</v>
      </c>
      <c r="D64" s="5" t="str">
        <f>'Исходные данные'!A66</f>
        <v>29.12.2016</v>
      </c>
      <c r="E64" s="1">
        <f>'Исходные данные'!B66</f>
        <v>69509.03</v>
      </c>
      <c r="F64" s="12">
        <f t="shared" si="0"/>
        <v>1.2114050734721939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0.19178090366242304</v>
      </c>
      <c r="J64" s="18">
        <f t="shared" si="3"/>
        <v>4.6458379057715091E-4</v>
      </c>
      <c r="K64" s="12">
        <f t="shared" si="7"/>
        <v>1.1073027216017384</v>
      </c>
      <c r="L64" s="12">
        <f t="shared" si="4"/>
        <v>0.10192707759097068</v>
      </c>
      <c r="M64" s="12">
        <f t="shared" si="8"/>
        <v>1.038912914623576E-2</v>
      </c>
      <c r="N64" s="18">
        <f t="shared" si="5"/>
        <v>2.5167370198910384E-5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57174.46</v>
      </c>
      <c r="D65" s="5" t="str">
        <f>'Исходные данные'!A67</f>
        <v>28.12.2016</v>
      </c>
      <c r="E65" s="1">
        <f>'Исходные данные'!B67</f>
        <v>69052.44</v>
      </c>
      <c r="F65" s="12">
        <f t="shared" si="0"/>
        <v>1.2077497539985511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0.18875892076662124</v>
      </c>
      <c r="J65" s="18">
        <f t="shared" si="3"/>
        <v>4.5598688042213068E-4</v>
      </c>
      <c r="K65" s="12">
        <f t="shared" si="7"/>
        <v>1.1039615227821831</v>
      </c>
      <c r="L65" s="12">
        <f t="shared" si="4"/>
        <v>9.8905094695168838E-2</v>
      </c>
      <c r="M65" s="12">
        <f t="shared" si="8"/>
        <v>9.782217756660317E-3</v>
      </c>
      <c r="N65" s="18">
        <f t="shared" si="5"/>
        <v>2.3631004777699942E-5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57275.69</v>
      </c>
      <c r="D66" s="5" t="str">
        <f>'Исходные данные'!A68</f>
        <v>27.12.2016</v>
      </c>
      <c r="E66" s="1">
        <f>'Исходные данные'!B68</f>
        <v>69039.149999999994</v>
      </c>
      <c r="F66" s="12">
        <f t="shared" ref="F66:F129" si="9">E66/C66</f>
        <v>1.2053831215302686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0.18679745958804289</v>
      </c>
      <c r="J66" s="18">
        <f t="shared" ref="J66:J129" si="12">H66*I66</f>
        <v>4.4998910281396419E-4</v>
      </c>
      <c r="K66" s="12">
        <f t="shared" si="7"/>
        <v>1.1017982673769131</v>
      </c>
      <c r="L66" s="12">
        <f t="shared" ref="L66:L129" si="13">LN(K66)</f>
        <v>9.6943633516590563E-2</v>
      </c>
      <c r="M66" s="12">
        <f t="shared" si="8"/>
        <v>9.3980680793990246E-3</v>
      </c>
      <c r="N66" s="18">
        <f t="shared" ref="N66:N129" si="14">M66*H66</f>
        <v>2.2639645274405152E-5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57654.18</v>
      </c>
      <c r="D67" s="5" t="str">
        <f>'Исходные данные'!A69</f>
        <v>26.12.2016</v>
      </c>
      <c r="E67" s="1">
        <f>'Исходные данные'!B69</f>
        <v>68892.100000000006</v>
      </c>
      <c r="F67" s="12">
        <f t="shared" si="9"/>
        <v>1.194919431687347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0.17807876192842756</v>
      </c>
      <c r="J67" s="18">
        <f t="shared" si="12"/>
        <v>4.2778871933998484E-4</v>
      </c>
      <c r="K67" s="12">
        <f t="shared" ref="K67:K130" si="16">F67/GEOMEAN(F$2:F$1242)</f>
        <v>1.0922337769394959</v>
      </c>
      <c r="L67" s="12">
        <f t="shared" si="13"/>
        <v>8.8224935856975217E-2</v>
      </c>
      <c r="M67" s="12">
        <f t="shared" ref="M67:M130" si="17">POWER(L67-AVERAGE(L$2:L$1242),2)</f>
        <v>7.7836393069673935E-3</v>
      </c>
      <c r="N67" s="18">
        <f t="shared" si="14"/>
        <v>1.869820440615049E-5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57390.09</v>
      </c>
      <c r="D68" s="5" t="str">
        <f>'Исходные данные'!A70</f>
        <v>23.12.2016</v>
      </c>
      <c r="E68" s="1">
        <f>'Исходные данные'!B70</f>
        <v>68926.399999999994</v>
      </c>
      <c r="F68" s="12">
        <f t="shared" si="9"/>
        <v>1.201015715431009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0.18316762830033564</v>
      </c>
      <c r="J68" s="18">
        <f t="shared" si="12"/>
        <v>4.3878532266028832E-4</v>
      </c>
      <c r="K68" s="12">
        <f t="shared" si="16"/>
        <v>1.0978061752469135</v>
      </c>
      <c r="L68" s="12">
        <f t="shared" si="13"/>
        <v>9.3313802228883455E-2</v>
      </c>
      <c r="M68" s="12">
        <f t="shared" si="17"/>
        <v>8.7074656864111772E-3</v>
      </c>
      <c r="N68" s="18">
        <f t="shared" si="14"/>
        <v>2.0859079610402514E-5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57244.84</v>
      </c>
      <c r="D69" s="5" t="str">
        <f>'Исходные данные'!A71</f>
        <v>22.12.2016</v>
      </c>
      <c r="E69" s="1">
        <f>'Исходные данные'!B71</f>
        <v>68838.58</v>
      </c>
      <c r="F69" s="12">
        <f t="shared" si="9"/>
        <v>1.2025289964999466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0.18442683622052219</v>
      </c>
      <c r="J69" s="18">
        <f t="shared" si="12"/>
        <v>4.4056871600992183E-4</v>
      </c>
      <c r="K69" s="12">
        <f t="shared" si="16"/>
        <v>1.0991894121862966</v>
      </c>
      <c r="L69" s="12">
        <f t="shared" si="13"/>
        <v>9.4573010149069978E-2</v>
      </c>
      <c r="M69" s="12">
        <f t="shared" si="17"/>
        <v>8.9440542486560956E-3</v>
      </c>
      <c r="N69" s="18">
        <f t="shared" si="14"/>
        <v>2.1366036402326051E-5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57295.53</v>
      </c>
      <c r="D70" s="5" t="str">
        <f>'Исходные данные'!A72</f>
        <v>21.12.2016</v>
      </c>
      <c r="E70" s="1">
        <f>'Исходные данные'!B72</f>
        <v>69298.509999999995</v>
      </c>
      <c r="F70" s="12">
        <f t="shared" si="9"/>
        <v>1.2094924333538759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0.19020079503669834</v>
      </c>
      <c r="J70" s="18">
        <f t="shared" si="12"/>
        <v>4.5309371356835719E-4</v>
      </c>
      <c r="K70" s="12">
        <f t="shared" si="16"/>
        <v>1.1055544446175685</v>
      </c>
      <c r="L70" s="12">
        <f t="shared" si="13"/>
        <v>0.1003469689652461</v>
      </c>
      <c r="M70" s="12">
        <f t="shared" si="17"/>
        <v>1.0069514180512067E-2</v>
      </c>
      <c r="N70" s="18">
        <f t="shared" si="14"/>
        <v>2.398745795461657E-5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57607.86</v>
      </c>
      <c r="D71" s="5" t="str">
        <f>'Исходные данные'!A73</f>
        <v>20.12.2016</v>
      </c>
      <c r="E71" s="1">
        <f>'Исходные данные'!B73</f>
        <v>69575.350000000006</v>
      </c>
      <c r="F71" s="12">
        <f t="shared" si="9"/>
        <v>1.2077405756783883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0.18875132121629387</v>
      </c>
      <c r="J71" s="18">
        <f t="shared" si="12"/>
        <v>4.4838582882002193E-4</v>
      </c>
      <c r="K71" s="12">
        <f t="shared" si="16"/>
        <v>1.1039531332029098</v>
      </c>
      <c r="L71" s="12">
        <f t="shared" si="13"/>
        <v>9.8897495144841488E-2</v>
      </c>
      <c r="M71" s="12">
        <f t="shared" si="17"/>
        <v>9.7807145459239478E-3</v>
      </c>
      <c r="N71" s="18">
        <f t="shared" si="14"/>
        <v>2.3234453511987256E-5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58133.85</v>
      </c>
      <c r="D72" s="5" t="str">
        <f>'Исходные данные'!A74</f>
        <v>19.12.2016</v>
      </c>
      <c r="E72" s="1">
        <f>'Исходные данные'!B74</f>
        <v>69440.789999999994</v>
      </c>
      <c r="F72" s="12">
        <f t="shared" si="9"/>
        <v>1.1944983860521881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0.1777263366335369</v>
      </c>
      <c r="J72" s="18">
        <f t="shared" si="12"/>
        <v>4.2101719798430932E-4</v>
      </c>
      <c r="K72" s="12">
        <f t="shared" si="16"/>
        <v>1.0918489139502781</v>
      </c>
      <c r="L72" s="12">
        <f t="shared" si="13"/>
        <v>8.7872510562084519E-2</v>
      </c>
      <c r="M72" s="12">
        <f t="shared" si="17"/>
        <v>7.7215781124836576E-3</v>
      </c>
      <c r="N72" s="18">
        <f t="shared" si="14"/>
        <v>1.8291701964453787E-5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57940.15</v>
      </c>
      <c r="D73" s="5" t="str">
        <f>'Исходные данные'!A75</f>
        <v>16.12.2016</v>
      </c>
      <c r="E73" s="1">
        <f>'Исходные данные'!B75</f>
        <v>69566.05</v>
      </c>
      <c r="F73" s="12">
        <f t="shared" si="9"/>
        <v>1.2006536054877317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0.18286607975419128</v>
      </c>
      <c r="J73" s="18">
        <f t="shared" si="12"/>
        <v>4.3198371146645627E-4</v>
      </c>
      <c r="K73" s="12">
        <f t="shared" si="16"/>
        <v>1.097475183298398</v>
      </c>
      <c r="L73" s="12">
        <f t="shared" si="13"/>
        <v>9.3012253682739049E-2</v>
      </c>
      <c r="M73" s="12">
        <f t="shared" si="17"/>
        <v>8.651279335142207E-3</v>
      </c>
      <c r="N73" s="18">
        <f t="shared" si="14"/>
        <v>2.0436877966385837E-5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57666.66</v>
      </c>
      <c r="D74" s="5" t="str">
        <f>'Исходные данные'!A76</f>
        <v>15.12.2016</v>
      </c>
      <c r="E74" s="1">
        <f>'Исходные данные'!B76</f>
        <v>69638.17</v>
      </c>
      <c r="F74" s="12">
        <f t="shared" si="9"/>
        <v>1.2075984633061807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0.18863364633084062</v>
      </c>
      <c r="J74" s="18">
        <f t="shared" si="12"/>
        <v>4.4436469425361438E-4</v>
      </c>
      <c r="K74" s="12">
        <f t="shared" si="16"/>
        <v>1.1038232332875433</v>
      </c>
      <c r="L74" s="12">
        <f t="shared" si="13"/>
        <v>9.8779820259388404E-2</v>
      </c>
      <c r="M74" s="12">
        <f t="shared" si="17"/>
        <v>9.7574528904770825E-3</v>
      </c>
      <c r="N74" s="18">
        <f t="shared" si="14"/>
        <v>2.2985653167973583E-5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57052.44</v>
      </c>
      <c r="D75" s="5" t="str">
        <f>'Исходные данные'!A77</f>
        <v>14.12.2016</v>
      </c>
      <c r="E75" s="1">
        <f>'Исходные данные'!B77</f>
        <v>69602.570000000007</v>
      </c>
      <c r="F75" s="12">
        <f t="shared" si="9"/>
        <v>1.2199753419836208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0.19883064705207487</v>
      </c>
      <c r="J75" s="18">
        <f t="shared" si="12"/>
        <v>4.6707850488514075E-4</v>
      </c>
      <c r="K75" s="12">
        <f t="shared" si="16"/>
        <v>1.1151365022712878</v>
      </c>
      <c r="L75" s="12">
        <f t="shared" si="13"/>
        <v>0.1089768209806225</v>
      </c>
      <c r="M75" s="12">
        <f t="shared" si="17"/>
        <v>1.1875947511042647E-2</v>
      </c>
      <c r="N75" s="18">
        <f t="shared" si="14"/>
        <v>2.7898112739629203E-5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57231.27</v>
      </c>
      <c r="D76" s="5" t="str">
        <f>'Исходные данные'!A78</f>
        <v>13.12.2016</v>
      </c>
      <c r="E76" s="1">
        <f>'Исходные данные'!B78</f>
        <v>69683.81</v>
      </c>
      <c r="F76" s="12">
        <f t="shared" si="9"/>
        <v>1.2175828004515714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0.19686758224658177</v>
      </c>
      <c r="J76" s="18">
        <f t="shared" si="12"/>
        <v>4.6117624897119716E-4</v>
      </c>
      <c r="K76" s="12">
        <f t="shared" si="16"/>
        <v>1.11294956430314</v>
      </c>
      <c r="L76" s="12">
        <f t="shared" si="13"/>
        <v>0.10701375617512955</v>
      </c>
      <c r="M76" s="12">
        <f t="shared" si="17"/>
        <v>1.1451944010710081E-2</v>
      </c>
      <c r="N76" s="18">
        <f t="shared" si="14"/>
        <v>2.6826989603968399E-5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57387.48</v>
      </c>
      <c r="D77" s="5" t="str">
        <f>'Исходные данные'!A79</f>
        <v>12.12.2016</v>
      </c>
      <c r="E77" s="1">
        <f>'Исходные данные'!B79</f>
        <v>69330.83</v>
      </c>
      <c r="F77" s="12">
        <f t="shared" si="9"/>
        <v>1.2081176939639098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0.18906352354481906</v>
      </c>
      <c r="J77" s="18">
        <f t="shared" si="12"/>
        <v>4.4165854947720337E-4</v>
      </c>
      <c r="K77" s="12">
        <f t="shared" si="16"/>
        <v>1.1042978437485962</v>
      </c>
      <c r="L77" s="12">
        <f t="shared" si="13"/>
        <v>9.9209697473366845E-2</v>
      </c>
      <c r="M77" s="12">
        <f t="shared" si="17"/>
        <v>9.8425640727569739E-3</v>
      </c>
      <c r="N77" s="18">
        <f t="shared" si="14"/>
        <v>2.2992550281544794E-5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57237.82</v>
      </c>
      <c r="D78" s="5" t="str">
        <f>'Исходные данные'!A80</f>
        <v>09.12.2016</v>
      </c>
      <c r="E78" s="1">
        <f>'Исходные данные'!B80</f>
        <v>68981.350000000006</v>
      </c>
      <c r="F78" s="12">
        <f t="shared" si="9"/>
        <v>1.205170811886267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0.18662130949937863</v>
      </c>
      <c r="J78" s="18">
        <f t="shared" si="12"/>
        <v>4.3473669172690261E-4</v>
      </c>
      <c r="K78" s="12">
        <f t="shared" si="16"/>
        <v>1.1016042026071895</v>
      </c>
      <c r="L78" s="12">
        <f t="shared" si="13"/>
        <v>9.6767483427926265E-2</v>
      </c>
      <c r="M78" s="12">
        <f t="shared" si="17"/>
        <v>9.3639458489739869E-3</v>
      </c>
      <c r="N78" s="18">
        <f t="shared" si="14"/>
        <v>2.1813429831850837E-5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57160.84</v>
      </c>
      <c r="D79" s="5" t="str">
        <f>'Исходные данные'!A81</f>
        <v>08.12.2016</v>
      </c>
      <c r="E79" s="1">
        <f>'Исходные данные'!B81</f>
        <v>69047.240000000005</v>
      </c>
      <c r="F79" s="12">
        <f t="shared" si="9"/>
        <v>1.2079465592178142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0.18892185947594642</v>
      </c>
      <c r="J79" s="18">
        <f t="shared" si="12"/>
        <v>4.3886752408110448E-4</v>
      </c>
      <c r="K79" s="12">
        <f t="shared" si="16"/>
        <v>1.1041414155031959</v>
      </c>
      <c r="L79" s="12">
        <f t="shared" si="13"/>
        <v>9.9068033404494146E-2</v>
      </c>
      <c r="M79" s="12">
        <f t="shared" si="17"/>
        <v>9.8144752426339715E-3</v>
      </c>
      <c r="N79" s="18">
        <f t="shared" si="14"/>
        <v>2.2799132201207605E-5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57460.45</v>
      </c>
      <c r="D80" s="5" t="str">
        <f>'Исходные данные'!A82</f>
        <v>07.12.2016</v>
      </c>
      <c r="E80" s="1">
        <f>'Исходные данные'!B82</f>
        <v>68352.25</v>
      </c>
      <c r="F80" s="12">
        <f t="shared" si="9"/>
        <v>1.1895529881857869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0.17357759637298131</v>
      </c>
      <c r="J80" s="18">
        <f t="shared" si="12"/>
        <v>4.0209722188366782E-4</v>
      </c>
      <c r="K80" s="12">
        <f t="shared" si="16"/>
        <v>1.0873284998982107</v>
      </c>
      <c r="L80" s="12">
        <f t="shared" si="13"/>
        <v>8.372377030152893E-2</v>
      </c>
      <c r="M80" s="12">
        <f t="shared" si="17"/>
        <v>7.0096697135031798E-3</v>
      </c>
      <c r="N80" s="18">
        <f t="shared" si="14"/>
        <v>1.6238090496801268E-5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57825.68</v>
      </c>
      <c r="D81" s="5" t="str">
        <f>'Исходные данные'!A83</f>
        <v>06.12.2016</v>
      </c>
      <c r="E81" s="1">
        <f>'Исходные данные'!B83</f>
        <v>68232.94</v>
      </c>
      <c r="F81" s="12">
        <f t="shared" si="9"/>
        <v>1.1799764395334391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0.16549447178115473</v>
      </c>
      <c r="J81" s="18">
        <f t="shared" si="12"/>
        <v>3.8230243381627517E-4</v>
      </c>
      <c r="K81" s="12">
        <f t="shared" si="16"/>
        <v>1.0785749139850347</v>
      </c>
      <c r="L81" s="12">
        <f t="shared" si="13"/>
        <v>7.56406457097024E-2</v>
      </c>
      <c r="M81" s="12">
        <f t="shared" si="17"/>
        <v>5.7215072833807223E-3</v>
      </c>
      <c r="N81" s="18">
        <f t="shared" si="14"/>
        <v>1.3217034599357981E-5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57973.2</v>
      </c>
      <c r="D82" s="5" t="str">
        <f>'Исходные данные'!A84</f>
        <v>05.12.2016</v>
      </c>
      <c r="E82" s="1">
        <f>'Исходные данные'!B84</f>
        <v>68302.960000000006</v>
      </c>
      <c r="F82" s="12">
        <f t="shared" si="9"/>
        <v>1.1781816425520759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0.1639722690572929</v>
      </c>
      <c r="J82" s="18">
        <f t="shared" si="12"/>
        <v>3.777288423451482E-4</v>
      </c>
      <c r="K82" s="12">
        <f t="shared" si="16"/>
        <v>1.0769343532628564</v>
      </c>
      <c r="L82" s="12">
        <f t="shared" si="13"/>
        <v>7.4118442985840569E-2</v>
      </c>
      <c r="M82" s="12">
        <f t="shared" si="17"/>
        <v>5.4935435906453009E-3</v>
      </c>
      <c r="N82" s="18">
        <f t="shared" si="14"/>
        <v>1.2655004854156261E-5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57843.02</v>
      </c>
      <c r="D83" s="5" t="str">
        <f>'Исходные данные'!A85</f>
        <v>02.12.2016</v>
      </c>
      <c r="E83" s="1">
        <f>'Исходные данные'!B85</f>
        <v>67744.09</v>
      </c>
      <c r="F83" s="12">
        <f t="shared" si="9"/>
        <v>1.1711713876626775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0.1580044339936712</v>
      </c>
      <c r="J83" s="18">
        <f t="shared" si="12"/>
        <v>3.6296536448542717E-4</v>
      </c>
      <c r="K83" s="12">
        <f t="shared" si="16"/>
        <v>1.0705265261139214</v>
      </c>
      <c r="L83" s="12">
        <f t="shared" si="13"/>
        <v>6.815060792221897E-2</v>
      </c>
      <c r="M83" s="12">
        <f t="shared" si="17"/>
        <v>4.6445053601680171E-3</v>
      </c>
      <c r="N83" s="18">
        <f t="shared" si="14"/>
        <v>1.0669286540246258E-5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57888.73</v>
      </c>
      <c r="D84" s="5" t="str">
        <f>'Исходные данные'!A86</f>
        <v>01.12.2016</v>
      </c>
      <c r="E84" s="1">
        <f>'Исходные данные'!B86</f>
        <v>67569.37</v>
      </c>
      <c r="F84" s="12">
        <f t="shared" si="9"/>
        <v>1.1672284052526285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0.15463205416457768</v>
      </c>
      <c r="J84" s="18">
        <f t="shared" si="12"/>
        <v>3.5422695434034857E-4</v>
      </c>
      <c r="K84" s="12">
        <f t="shared" si="16"/>
        <v>1.0669223847333997</v>
      </c>
      <c r="L84" s="12">
        <f t="shared" si="13"/>
        <v>6.4778228093125445E-2</v>
      </c>
      <c r="M84" s="12">
        <f t="shared" si="17"/>
        <v>4.1962188348849882E-3</v>
      </c>
      <c r="N84" s="18">
        <f t="shared" si="14"/>
        <v>9.6125853443355194E-6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57920.58</v>
      </c>
      <c r="D85" s="5" t="str">
        <f>'Исходные данные'!A87</f>
        <v>30.11.2016</v>
      </c>
      <c r="E85" s="1">
        <f>'Исходные данные'!B87</f>
        <v>67320.289999999994</v>
      </c>
      <c r="F85" s="12">
        <f t="shared" si="9"/>
        <v>1.1622861856701019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0.15038891525756845</v>
      </c>
      <c r="J85" s="18">
        <f t="shared" si="12"/>
        <v>3.4354535116364455E-4</v>
      </c>
      <c r="K85" s="12">
        <f t="shared" si="16"/>
        <v>1.0624048758387081</v>
      </c>
      <c r="L85" s="12">
        <f t="shared" si="13"/>
        <v>6.0535089186116164E-2</v>
      </c>
      <c r="M85" s="12">
        <f t="shared" si="17"/>
        <v>3.6644970227710408E-3</v>
      </c>
      <c r="N85" s="18">
        <f t="shared" si="14"/>
        <v>8.3711017821351764E-6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58030.32</v>
      </c>
      <c r="D86" s="5" t="str">
        <f>'Исходные данные'!A88</f>
        <v>29.11.2016</v>
      </c>
      <c r="E86" s="1">
        <f>'Исходные данные'!B88</f>
        <v>67127.27</v>
      </c>
      <c r="F86" s="12">
        <f t="shared" si="9"/>
        <v>1.1567620168215513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0.14562473718546362</v>
      </c>
      <c r="J86" s="18">
        <f t="shared" si="12"/>
        <v>3.3173368514600586E-4</v>
      </c>
      <c r="K86" s="12">
        <f t="shared" si="16"/>
        <v>1.0573554276115722</v>
      </c>
      <c r="L86" s="12">
        <f t="shared" si="13"/>
        <v>5.5770911114011286E-2</v>
      </c>
      <c r="M86" s="12">
        <f t="shared" si="17"/>
        <v>3.1103945264869498E-3</v>
      </c>
      <c r="N86" s="18">
        <f t="shared" si="14"/>
        <v>7.0854901335573306E-6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58262.9</v>
      </c>
      <c r="D87" s="5" t="str">
        <f>'Исходные данные'!A89</f>
        <v>28.11.2016</v>
      </c>
      <c r="E87" s="1">
        <f>'Исходные данные'!B89</f>
        <v>67116.899999999994</v>
      </c>
      <c r="F87" s="12">
        <f t="shared" si="9"/>
        <v>1.1519663456504909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0.14147034800190686</v>
      </c>
      <c r="J87" s="18">
        <f t="shared" si="12"/>
        <v>3.2137050101721867E-4</v>
      </c>
      <c r="K87" s="12">
        <f t="shared" si="16"/>
        <v>1.0529718734595315</v>
      </c>
      <c r="L87" s="12">
        <f t="shared" si="13"/>
        <v>5.1616521930454476E-2</v>
      </c>
      <c r="M87" s="12">
        <f t="shared" si="17"/>
        <v>2.66426533619709E-3</v>
      </c>
      <c r="N87" s="18">
        <f t="shared" si="14"/>
        <v>6.0522667684745259E-6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58143.38</v>
      </c>
      <c r="D88" s="5" t="str">
        <f>'Исходные данные'!A90</f>
        <v>25.11.2016</v>
      </c>
      <c r="E88" s="1">
        <f>'Исходные данные'!B90</f>
        <v>67216.639999999999</v>
      </c>
      <c r="F88" s="12">
        <f t="shared" si="9"/>
        <v>1.1560497514936352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0.14500880694834564</v>
      </c>
      <c r="J88" s="18">
        <f t="shared" si="12"/>
        <v>3.2848923124690943E-4</v>
      </c>
      <c r="K88" s="12">
        <f t="shared" si="16"/>
        <v>1.0567043709556483</v>
      </c>
      <c r="L88" s="12">
        <f t="shared" si="13"/>
        <v>5.5154980876893328E-2</v>
      </c>
      <c r="M88" s="12">
        <f t="shared" si="17"/>
        <v>3.0420719155304708E-3</v>
      </c>
      <c r="N88" s="18">
        <f t="shared" si="14"/>
        <v>6.8912218916908901E-6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58277.05</v>
      </c>
      <c r="D89" s="5" t="str">
        <f>'Исходные данные'!A91</f>
        <v>24.11.2016</v>
      </c>
      <c r="E89" s="1">
        <f>'Исходные данные'!B91</f>
        <v>67294.84</v>
      </c>
      <c r="F89" s="12">
        <f t="shared" si="9"/>
        <v>1.1547399876967004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0.14387519975338317</v>
      </c>
      <c r="J89" s="18">
        <f t="shared" si="12"/>
        <v>3.2501160349628603E-4</v>
      </c>
      <c r="K89" s="12">
        <f t="shared" si="16"/>
        <v>1.055507161988342</v>
      </c>
      <c r="L89" s="12">
        <f t="shared" si="13"/>
        <v>5.4021373681930981E-2</v>
      </c>
      <c r="M89" s="12">
        <f t="shared" si="17"/>
        <v>2.9183088144828276E-3</v>
      </c>
      <c r="N89" s="18">
        <f t="shared" si="14"/>
        <v>6.592409455682484E-6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58356.29</v>
      </c>
      <c r="D90" s="5" t="str">
        <f>'Исходные данные'!A92</f>
        <v>23.11.2016</v>
      </c>
      <c r="E90" s="1">
        <f>'Исходные данные'!B92</f>
        <v>67037.070000000007</v>
      </c>
      <c r="F90" s="12">
        <f t="shared" si="9"/>
        <v>1.1487548300277486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0.13867859927326093</v>
      </c>
      <c r="J90" s="18">
        <f t="shared" si="12"/>
        <v>3.1239821414031445E-4</v>
      </c>
      <c r="K90" s="12">
        <f t="shared" si="16"/>
        <v>1.0500363401128399</v>
      </c>
      <c r="L90" s="12">
        <f t="shared" si="13"/>
        <v>4.8824773201808593E-2</v>
      </c>
      <c r="M90" s="12">
        <f t="shared" si="17"/>
        <v>2.3838584782080487E-3</v>
      </c>
      <c r="N90" s="18">
        <f t="shared" si="14"/>
        <v>5.3700652823007904E-6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58019.54</v>
      </c>
      <c r="D91" s="5" t="str">
        <f>'Исходные данные'!A93</f>
        <v>22.11.2016</v>
      </c>
      <c r="E91" s="1">
        <f>'Исходные данные'!B93</f>
        <v>66812.14</v>
      </c>
      <c r="F91" s="12">
        <f t="shared" si="9"/>
        <v>1.1515454965689145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0.14110495019622121</v>
      </c>
      <c r="J91" s="18">
        <f t="shared" si="12"/>
        <v>3.1697682813970157E-4</v>
      </c>
      <c r="K91" s="12">
        <f t="shared" si="16"/>
        <v>1.0525871901330226</v>
      </c>
      <c r="L91" s="12">
        <f t="shared" si="13"/>
        <v>5.1251124124768968E-2</v>
      </c>
      <c r="M91" s="12">
        <f t="shared" si="17"/>
        <v>2.6266777240524777E-3</v>
      </c>
      <c r="N91" s="18">
        <f t="shared" si="14"/>
        <v>5.900544044397824E-6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58108.2</v>
      </c>
      <c r="D92" s="5" t="str">
        <f>'Исходные данные'!A94</f>
        <v>21.11.2016</v>
      </c>
      <c r="E92" s="1">
        <f>'Исходные данные'!B94</f>
        <v>66630.28</v>
      </c>
      <c r="F92" s="12">
        <f t="shared" si="9"/>
        <v>1.146658819237216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0.13685233900530475</v>
      </c>
      <c r="J92" s="18">
        <f t="shared" si="12"/>
        <v>3.0656576850561284E-4</v>
      </c>
      <c r="K92" s="12">
        <f t="shared" si="16"/>
        <v>1.0481204504540564</v>
      </c>
      <c r="L92" s="12">
        <f t="shared" si="13"/>
        <v>4.6998512933852564E-2</v>
      </c>
      <c r="M92" s="12">
        <f t="shared" si="17"/>
        <v>2.2088602179935087E-3</v>
      </c>
      <c r="N92" s="18">
        <f t="shared" si="14"/>
        <v>4.9481136761893925E-6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57609.05</v>
      </c>
      <c r="D93" s="5" t="str">
        <f>'Исходные данные'!A95</f>
        <v>18.11.2016</v>
      </c>
      <c r="E93" s="1">
        <f>'Исходные данные'!B95</f>
        <v>66283.570000000007</v>
      </c>
      <c r="F93" s="12">
        <f t="shared" si="9"/>
        <v>1.1505756474026216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0.14026238009411413</v>
      </c>
      <c r="J93" s="18">
        <f t="shared" si="12"/>
        <v>3.1332771269368084E-4</v>
      </c>
      <c r="K93" s="12">
        <f t="shared" si="16"/>
        <v>1.0517006851604942</v>
      </c>
      <c r="L93" s="12">
        <f t="shared" si="13"/>
        <v>5.0408554022661901E-2</v>
      </c>
      <c r="M93" s="12">
        <f t="shared" si="17"/>
        <v>2.5410223186556253E-3</v>
      </c>
      <c r="N93" s="18">
        <f t="shared" si="14"/>
        <v>5.6763097166449024E-6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57167.87</v>
      </c>
      <c r="D94" s="5" t="str">
        <f>'Исходные данные'!A96</f>
        <v>17.11.2016</v>
      </c>
      <c r="E94" s="1">
        <f>'Исходные данные'!B96</f>
        <v>66340.87</v>
      </c>
      <c r="F94" s="12">
        <f t="shared" si="9"/>
        <v>1.1604572638441837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0.1488141204137603</v>
      </c>
      <c r="J94" s="18">
        <f t="shared" si="12"/>
        <v>3.3150334528825553E-4</v>
      </c>
      <c r="K94" s="12">
        <f t="shared" si="16"/>
        <v>1.0607331227977279</v>
      </c>
      <c r="L94" s="12">
        <f t="shared" si="13"/>
        <v>5.8960294342308039E-2</v>
      </c>
      <c r="M94" s="12">
        <f t="shared" si="17"/>
        <v>3.476316308931604E-3</v>
      </c>
      <c r="N94" s="18">
        <f t="shared" si="14"/>
        <v>7.7439592592880611E-6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56754.09</v>
      </c>
      <c r="D95" s="5" t="str">
        <f>'Исходные данные'!A97</f>
        <v>16.11.2016</v>
      </c>
      <c r="E95" s="1">
        <f>'Исходные данные'!B97</f>
        <v>66163.7</v>
      </c>
      <c r="F95" s="12">
        <f t="shared" si="9"/>
        <v>1.1657961567175159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0.15340424993277851</v>
      </c>
      <c r="J95" s="18">
        <f t="shared" si="12"/>
        <v>3.4077469244485917E-4</v>
      </c>
      <c r="K95" s="12">
        <f t="shared" si="16"/>
        <v>1.065613216779864</v>
      </c>
      <c r="L95" s="12">
        <f t="shared" si="13"/>
        <v>6.3550423861326144E-2</v>
      </c>
      <c r="M95" s="12">
        <f t="shared" si="17"/>
        <v>4.0386563729542134E-3</v>
      </c>
      <c r="N95" s="18">
        <f t="shared" si="14"/>
        <v>8.9715368641157101E-6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56595.92</v>
      </c>
      <c r="D96" s="5" t="str">
        <f>'Исходные данные'!A98</f>
        <v>15.11.2016</v>
      </c>
      <c r="E96" s="1">
        <f>'Исходные данные'!B98</f>
        <v>66078.13</v>
      </c>
      <c r="F96" s="12">
        <f t="shared" si="9"/>
        <v>1.1675422892674949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0.15490093197557142</v>
      </c>
      <c r="J96" s="18">
        <f t="shared" si="12"/>
        <v>3.431390488347867E-4</v>
      </c>
      <c r="K96" s="12">
        <f t="shared" si="16"/>
        <v>1.0672092950588887</v>
      </c>
      <c r="L96" s="12">
        <f t="shared" si="13"/>
        <v>6.5047105904119232E-2</v>
      </c>
      <c r="M96" s="12">
        <f t="shared" si="17"/>
        <v>4.2311259865017046E-3</v>
      </c>
      <c r="N96" s="18">
        <f t="shared" si="14"/>
        <v>9.3728586909813363E-6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56686.38</v>
      </c>
      <c r="D97" s="5" t="str">
        <f>'Исходные данные'!A99</f>
        <v>14.11.2016</v>
      </c>
      <c r="E97" s="1">
        <f>'Исходные данные'!B99</f>
        <v>66177.86</v>
      </c>
      <c r="F97" s="12">
        <f t="shared" si="9"/>
        <v>1.1674384569979597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0.15481199567939874</v>
      </c>
      <c r="J97" s="18">
        <f t="shared" si="12"/>
        <v>3.419848686902174E-4</v>
      </c>
      <c r="K97" s="12">
        <f t="shared" si="16"/>
        <v>1.0671143856374539</v>
      </c>
      <c r="L97" s="12">
        <f t="shared" si="13"/>
        <v>6.4958169607946509E-2</v>
      </c>
      <c r="M97" s="12">
        <f t="shared" si="17"/>
        <v>4.2195637988147469E-3</v>
      </c>
      <c r="N97" s="18">
        <f t="shared" si="14"/>
        <v>9.3211573517599442E-6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56519.78</v>
      </c>
      <c r="D98" s="5" t="str">
        <f>'Исходные данные'!A100</f>
        <v>11.11.2016</v>
      </c>
      <c r="E98" s="1">
        <f>'Исходные данные'!B100</f>
        <v>66415.91</v>
      </c>
      <c r="F98" s="12">
        <f t="shared" si="9"/>
        <v>1.1750914458619621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0.16134597083331528</v>
      </c>
      <c r="J98" s="18">
        <f t="shared" si="12"/>
        <v>3.5542385717803792E-4</v>
      </c>
      <c r="K98" s="12">
        <f t="shared" si="16"/>
        <v>1.0741097132805919</v>
      </c>
      <c r="L98" s="12">
        <f t="shared" si="13"/>
        <v>7.1492144761863052E-2</v>
      </c>
      <c r="M98" s="12">
        <f t="shared" si="17"/>
        <v>5.111126762651185E-3</v>
      </c>
      <c r="N98" s="18">
        <f t="shared" si="14"/>
        <v>1.1259136990685118E-5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56434.81</v>
      </c>
      <c r="D99" s="5" t="str">
        <f>'Исходные данные'!A101</f>
        <v>10.11.2016</v>
      </c>
      <c r="E99" s="1">
        <f>'Исходные данные'!B101</f>
        <v>66631.509999999995</v>
      </c>
      <c r="F99" s="12">
        <f t="shared" si="9"/>
        <v>1.1806810371116692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0.16609142208514802</v>
      </c>
      <c r="J99" s="18">
        <f t="shared" si="12"/>
        <v>3.648562784828487E-4</v>
      </c>
      <c r="K99" s="12">
        <f t="shared" si="16"/>
        <v>1.0792189618209678</v>
      </c>
      <c r="L99" s="12">
        <f t="shared" si="13"/>
        <v>7.623759601369566E-2</v>
      </c>
      <c r="M99" s="12">
        <f t="shared" si="17"/>
        <v>5.8121710459474668E-3</v>
      </c>
      <c r="N99" s="18">
        <f t="shared" si="14"/>
        <v>1.276770992208745E-5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56584.77</v>
      </c>
      <c r="D100" s="5" t="str">
        <f>'Исходные данные'!A102</f>
        <v>09.11.2016</v>
      </c>
      <c r="E100" s="1">
        <f>'Исходные данные'!B102</f>
        <v>66210.789999999994</v>
      </c>
      <c r="F100" s="12">
        <f t="shared" si="9"/>
        <v>1.1701167999799238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0.15710357286974738</v>
      </c>
      <c r="J100" s="18">
        <f t="shared" si="12"/>
        <v>3.4414926928240288E-4</v>
      </c>
      <c r="K100" s="12">
        <f t="shared" si="16"/>
        <v>1.0695625646473133</v>
      </c>
      <c r="L100" s="12">
        <f t="shared" si="13"/>
        <v>6.7249746798295151E-2</v>
      </c>
      <c r="M100" s="12">
        <f t="shared" si="17"/>
        <v>4.5225284444348106E-3</v>
      </c>
      <c r="N100" s="18">
        <f t="shared" si="14"/>
        <v>9.9069984916990697E-6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56670.12</v>
      </c>
      <c r="D101" s="5" t="str">
        <f>'Исходные данные'!A103</f>
        <v>08.11.2016</v>
      </c>
      <c r="E101" s="1">
        <f>'Исходные данные'!B103</f>
        <v>65462.06</v>
      </c>
      <c r="F101" s="12">
        <f t="shared" si="9"/>
        <v>1.1551424277908711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0.14422365047584793</v>
      </c>
      <c r="J101" s="18">
        <f t="shared" si="12"/>
        <v>3.150528720929698E-4</v>
      </c>
      <c r="K101" s="12">
        <f t="shared" si="16"/>
        <v>1.0558750183076815</v>
      </c>
      <c r="L101" s="12">
        <f t="shared" si="13"/>
        <v>5.4369824404395542E-2</v>
      </c>
      <c r="M101" s="12">
        <f t="shared" si="17"/>
        <v>2.9560778057648074E-3</v>
      </c>
      <c r="N101" s="18">
        <f t="shared" si="14"/>
        <v>6.4574762860578686E-6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56860.07</v>
      </c>
      <c r="D102" s="5" t="str">
        <f>'Исходные данные'!A104</f>
        <v>07.11.2016</v>
      </c>
      <c r="E102" s="1">
        <f>'Исходные данные'!B104</f>
        <v>65204.47</v>
      </c>
      <c r="F102" s="12">
        <f t="shared" si="9"/>
        <v>1.1467532488088741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0.13693468754879337</v>
      </c>
      <c r="J102" s="18">
        <f t="shared" si="12"/>
        <v>2.9829543268480966E-4</v>
      </c>
      <c r="K102" s="12">
        <f t="shared" si="16"/>
        <v>1.0482067652004499</v>
      </c>
      <c r="L102" s="12">
        <f t="shared" si="13"/>
        <v>4.7080861477341036E-2</v>
      </c>
      <c r="M102" s="12">
        <f t="shared" si="17"/>
        <v>2.2166075174485773E-3</v>
      </c>
      <c r="N102" s="18">
        <f t="shared" si="14"/>
        <v>4.8286077862785577E-6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56587.59</v>
      </c>
      <c r="D103" s="5" t="str">
        <f>'Исходные данные'!A105</f>
        <v>03.11.2016</v>
      </c>
      <c r="E103" s="1">
        <f>'Исходные данные'!B105</f>
        <v>65396.21</v>
      </c>
      <c r="F103" s="12">
        <f t="shared" si="9"/>
        <v>1.1556634590729169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0.14467460249551983</v>
      </c>
      <c r="J103" s="18">
        <f t="shared" si="12"/>
        <v>3.1427627410489031E-4</v>
      </c>
      <c r="K103" s="12">
        <f t="shared" si="16"/>
        <v>1.0563512746560189</v>
      </c>
      <c r="L103" s="12">
        <f t="shared" si="13"/>
        <v>5.482077642406763E-2</v>
      </c>
      <c r="M103" s="12">
        <f t="shared" si="17"/>
        <v>3.0053175277376114E-3</v>
      </c>
      <c r="N103" s="18">
        <f t="shared" si="14"/>
        <v>6.5284436855373103E-6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56189.31</v>
      </c>
      <c r="D104" s="5" t="str">
        <f>'Исходные данные'!A106</f>
        <v>02.11.2016</v>
      </c>
      <c r="E104" s="1">
        <f>'Исходные данные'!B106</f>
        <v>65493.05</v>
      </c>
      <c r="F104" s="12">
        <f t="shared" si="9"/>
        <v>1.1655784703531686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0.15321750485761793</v>
      </c>
      <c r="J104" s="18">
        <f t="shared" si="12"/>
        <v>3.3190504433107631E-4</v>
      </c>
      <c r="K104" s="12">
        <f t="shared" si="16"/>
        <v>1.065414237339398</v>
      </c>
      <c r="L104" s="12">
        <f t="shared" si="13"/>
        <v>6.3363678786165695E-2</v>
      </c>
      <c r="M104" s="12">
        <f t="shared" si="17"/>
        <v>4.0149557893163863E-3</v>
      </c>
      <c r="N104" s="18">
        <f t="shared" si="14"/>
        <v>8.6973357285690788E-6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55994.82</v>
      </c>
      <c r="D105" s="5" t="str">
        <f>'Исходные данные'!A107</f>
        <v>01.11.2016</v>
      </c>
      <c r="E105" s="1">
        <f>'Исходные данные'!B107</f>
        <v>65758.95</v>
      </c>
      <c r="F105" s="12">
        <f t="shared" si="9"/>
        <v>1.1743755940281619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0.1607365970104031</v>
      </c>
      <c r="J105" s="18">
        <f t="shared" si="12"/>
        <v>3.472213379705748E-4</v>
      </c>
      <c r="K105" s="12">
        <f t="shared" si="16"/>
        <v>1.0734553783259275</v>
      </c>
      <c r="L105" s="12">
        <f t="shared" si="13"/>
        <v>7.088277093895079E-2</v>
      </c>
      <c r="M105" s="12">
        <f t="shared" si="17"/>
        <v>5.0243672159837683E-3</v>
      </c>
      <c r="N105" s="18">
        <f t="shared" si="14"/>
        <v>1.0853579954019214E-5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56219.69</v>
      </c>
      <c r="D106" s="5" t="str">
        <f>'Исходные данные'!A108</f>
        <v>31.10.2016</v>
      </c>
      <c r="E106" s="1">
        <f>'Исходные данные'!B108</f>
        <v>65691.289999999994</v>
      </c>
      <c r="F106" s="12">
        <f t="shared" si="9"/>
        <v>1.168474781700148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0.15569929299251051</v>
      </c>
      <c r="J106" s="18">
        <f t="shared" si="12"/>
        <v>3.3540107217360578E-4</v>
      </c>
      <c r="K106" s="12">
        <f t="shared" si="16"/>
        <v>1.0680616535566041</v>
      </c>
      <c r="L106" s="12">
        <f t="shared" si="13"/>
        <v>6.5845466921058152E-2</v>
      </c>
      <c r="M106" s="12">
        <f t="shared" si="17"/>
        <v>4.3356255140521655E-3</v>
      </c>
      <c r="N106" s="18">
        <f t="shared" si="14"/>
        <v>9.3396278043875641E-6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55948.05</v>
      </c>
      <c r="D107" s="5" t="str">
        <f>'Исходные данные'!A109</f>
        <v>28.10.2016</v>
      </c>
      <c r="E107" s="1">
        <f>'Исходные данные'!B109</f>
        <v>65476.13</v>
      </c>
      <c r="F107" s="12">
        <f t="shared" si="9"/>
        <v>1.1703022714822053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0.15726206713680524</v>
      </c>
      <c r="J107" s="18">
        <f t="shared" si="12"/>
        <v>3.378220207478282E-4</v>
      </c>
      <c r="K107" s="12">
        <f t="shared" si="16"/>
        <v>1.0697320976167164</v>
      </c>
      <c r="L107" s="12">
        <f t="shared" si="13"/>
        <v>6.7408241065352897E-2</v>
      </c>
      <c r="M107" s="12">
        <f t="shared" si="17"/>
        <v>4.5438709635247307E-3</v>
      </c>
      <c r="N107" s="18">
        <f t="shared" si="14"/>
        <v>9.7609022878986015E-6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55649.72</v>
      </c>
      <c r="D108" s="5" t="str">
        <f>'Исходные данные'!A110</f>
        <v>27.10.2016</v>
      </c>
      <c r="E108" s="1">
        <f>'Исходные данные'!B110</f>
        <v>65422.9</v>
      </c>
      <c r="F108" s="12">
        <f t="shared" si="9"/>
        <v>1.1756195718504963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0.16179530381677473</v>
      </c>
      <c r="J108" s="18">
        <f t="shared" si="12"/>
        <v>3.4659002283743824E-4</v>
      </c>
      <c r="K108" s="12">
        <f t="shared" si="16"/>
        <v>1.0745924546503107</v>
      </c>
      <c r="L108" s="12">
        <f t="shared" si="13"/>
        <v>7.1941477745322363E-2</v>
      </c>
      <c r="M108" s="12">
        <f t="shared" si="17"/>
        <v>5.1755762201807151E-3</v>
      </c>
      <c r="N108" s="18">
        <f t="shared" si="14"/>
        <v>1.1086867406119096E-5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55737.34</v>
      </c>
      <c r="D109" s="5" t="str">
        <f>'Исходные данные'!A111</f>
        <v>26.10.2016</v>
      </c>
      <c r="E109" s="1">
        <f>'Исходные данные'!B111</f>
        <v>65285.26</v>
      </c>
      <c r="F109" s="12">
        <f t="shared" si="9"/>
        <v>1.171302039171586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0.15811598403948804</v>
      </c>
      <c r="J109" s="18">
        <f t="shared" si="12"/>
        <v>3.3776301248989419E-4</v>
      </c>
      <c r="K109" s="12">
        <f t="shared" si="16"/>
        <v>1.0706459500577068</v>
      </c>
      <c r="L109" s="12">
        <f t="shared" si="13"/>
        <v>6.8262157968035697E-2</v>
      </c>
      <c r="M109" s="12">
        <f t="shared" si="17"/>
        <v>4.6597222104530611E-3</v>
      </c>
      <c r="N109" s="18">
        <f t="shared" si="14"/>
        <v>9.9539703131824527E-6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55831.32</v>
      </c>
      <c r="D110" s="5" t="str">
        <f>'Исходные данные'!A112</f>
        <v>25.10.2016</v>
      </c>
      <c r="E110" s="1">
        <f>'Исходные данные'!B112</f>
        <v>65355.81</v>
      </c>
      <c r="F110" s="12">
        <f t="shared" si="9"/>
        <v>1.1705940321668913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0.15751133976433845</v>
      </c>
      <c r="J110" s="18">
        <f t="shared" si="12"/>
        <v>3.3553228088635171E-4</v>
      </c>
      <c r="K110" s="12">
        <f t="shared" si="16"/>
        <v>1.0699987857850952</v>
      </c>
      <c r="L110" s="12">
        <f t="shared" si="13"/>
        <v>6.7657513692886098E-2</v>
      </c>
      <c r="M110" s="12">
        <f t="shared" si="17"/>
        <v>4.5775391591030721E-3</v>
      </c>
      <c r="N110" s="18">
        <f t="shared" si="14"/>
        <v>9.7511211395853187E-6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55698.68</v>
      </c>
      <c r="D111" s="5" t="str">
        <f>'Исходные данные'!A113</f>
        <v>24.10.2016</v>
      </c>
      <c r="E111" s="1">
        <f>'Исходные данные'!B113</f>
        <v>65125.77</v>
      </c>
      <c r="F111" s="12">
        <f t="shared" si="9"/>
        <v>1.1692515872907581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0.15636387515191555</v>
      </c>
      <c r="J111" s="18">
        <f t="shared" si="12"/>
        <v>3.3215827614342398E-4</v>
      </c>
      <c r="K111" s="12">
        <f t="shared" si="16"/>
        <v>1.0687717041940614</v>
      </c>
      <c r="L111" s="12">
        <f t="shared" si="13"/>
        <v>6.6510049080463166E-2</v>
      </c>
      <c r="M111" s="12">
        <f t="shared" si="17"/>
        <v>4.4235866286856211E-3</v>
      </c>
      <c r="N111" s="18">
        <f t="shared" si="14"/>
        <v>9.396869369781132E-6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55752.28</v>
      </c>
      <c r="D112" s="5" t="str">
        <f>'Исходные данные'!A114</f>
        <v>21.10.2016</v>
      </c>
      <c r="E112" s="1">
        <f>'Исходные данные'!B114</f>
        <v>65148.45</v>
      </c>
      <c r="F112" s="12">
        <f t="shared" si="9"/>
        <v>1.1685342733965318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0.15575020567191752</v>
      </c>
      <c r="J112" s="18">
        <f t="shared" si="12"/>
        <v>3.2993124901181816E-4</v>
      </c>
      <c r="K112" s="12">
        <f t="shared" si="16"/>
        <v>1.0681160328214439</v>
      </c>
      <c r="L112" s="12">
        <f t="shared" si="13"/>
        <v>6.5896379600465183E-2</v>
      </c>
      <c r="M112" s="12">
        <f t="shared" si="17"/>
        <v>4.3423328444486056E-3</v>
      </c>
      <c r="N112" s="18">
        <f t="shared" si="14"/>
        <v>9.1985194678448303E-6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55593.69</v>
      </c>
      <c r="D113" s="5" t="str">
        <f>'Исходные данные'!A115</f>
        <v>20.10.2016</v>
      </c>
      <c r="E113" s="1">
        <f>'Исходные данные'!B115</f>
        <v>65125.14</v>
      </c>
      <c r="F113" s="12">
        <f t="shared" si="9"/>
        <v>1.1714484143794017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0.15824094417579646</v>
      </c>
      <c r="J113" s="18">
        <f t="shared" si="12"/>
        <v>3.3427189025914741E-4</v>
      </c>
      <c r="K113" s="12">
        <f t="shared" si="16"/>
        <v>1.0707797464809996</v>
      </c>
      <c r="L113" s="12">
        <f t="shared" si="13"/>
        <v>6.8387118104344113E-2</v>
      </c>
      <c r="M113" s="12">
        <f t="shared" si="17"/>
        <v>4.6767979226175127E-3</v>
      </c>
      <c r="N113" s="18">
        <f t="shared" si="14"/>
        <v>9.8793778695901252E-6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55540.959999999999</v>
      </c>
      <c r="D114" s="5" t="str">
        <f>'Исходные данные'!A116</f>
        <v>19.10.2016</v>
      </c>
      <c r="E114" s="1">
        <f>'Исходные данные'!B116</f>
        <v>65249.5</v>
      </c>
      <c r="F114" s="12">
        <f t="shared" si="9"/>
        <v>1.1747996433623042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0.16109761676916667</v>
      </c>
      <c r="J114" s="18">
        <f t="shared" si="12"/>
        <v>3.3935658177535583E-4</v>
      </c>
      <c r="K114" s="12">
        <f t="shared" si="16"/>
        <v>1.0738429868906196</v>
      </c>
      <c r="L114" s="12">
        <f t="shared" si="13"/>
        <v>7.1243790697714443E-2</v>
      </c>
      <c r="M114" s="12">
        <f t="shared" si="17"/>
        <v>5.0756777129797453E-3</v>
      </c>
      <c r="N114" s="18">
        <f t="shared" si="14"/>
        <v>1.0692055372477947E-5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55753.46</v>
      </c>
      <c r="D115" s="5" t="str">
        <f>'Исходные данные'!A117</f>
        <v>18.10.2016</v>
      </c>
      <c r="E115" s="1">
        <f>'Исходные данные'!B117</f>
        <v>65341.77</v>
      </c>
      <c r="F115" s="12">
        <f t="shared" si="9"/>
        <v>1.1719769499507295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0.15869202368388291</v>
      </c>
      <c r="J115" s="18">
        <f t="shared" si="12"/>
        <v>3.3335611708632727E-4</v>
      </c>
      <c r="K115" s="12">
        <f t="shared" si="16"/>
        <v>1.0712628622359281</v>
      </c>
      <c r="L115" s="12">
        <f t="shared" si="13"/>
        <v>6.8838197612430707E-2</v>
      </c>
      <c r="M115" s="12">
        <f t="shared" si="17"/>
        <v>4.7386974505280628E-3</v>
      </c>
      <c r="N115" s="18">
        <f t="shared" si="14"/>
        <v>9.9543363647668231E-6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55840.160000000003</v>
      </c>
      <c r="D116" s="5" t="str">
        <f>'Исходные данные'!A118</f>
        <v>17.10.2016</v>
      </c>
      <c r="E116" s="1">
        <f>'Исходные данные'!B118</f>
        <v>65136.51</v>
      </c>
      <c r="F116" s="12">
        <f t="shared" si="9"/>
        <v>1.1664814355832791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0.1539918977220005</v>
      </c>
      <c r="J116" s="18">
        <f t="shared" si="12"/>
        <v>3.225799504342681E-4</v>
      </c>
      <c r="K116" s="12">
        <f t="shared" si="16"/>
        <v>1.0662396060609827</v>
      </c>
      <c r="L116" s="12">
        <f t="shared" si="13"/>
        <v>6.413807165054819E-2</v>
      </c>
      <c r="M116" s="12">
        <f t="shared" si="17"/>
        <v>4.113692235050855E-3</v>
      </c>
      <c r="N116" s="18">
        <f t="shared" si="14"/>
        <v>8.617301669209531E-6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55571.23</v>
      </c>
      <c r="D117" s="5" t="str">
        <f>'Исходные данные'!A119</f>
        <v>14.10.2016</v>
      </c>
      <c r="E117" s="1">
        <f>'Исходные данные'!B119</f>
        <v>65286.14</v>
      </c>
      <c r="F117" s="12">
        <f t="shared" si="9"/>
        <v>1.1748190565513845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0.1611141413134099</v>
      </c>
      <c r="J117" s="18">
        <f t="shared" si="12"/>
        <v>3.3655754428644797E-4</v>
      </c>
      <c r="K117" s="12">
        <f t="shared" si="16"/>
        <v>1.0738607318031796</v>
      </c>
      <c r="L117" s="12">
        <f t="shared" si="13"/>
        <v>7.1260315241957653E-2</v>
      </c>
      <c r="M117" s="12">
        <f t="shared" si="17"/>
        <v>5.0780325283831841E-3</v>
      </c>
      <c r="N117" s="18">
        <f t="shared" si="14"/>
        <v>1.0607698018479889E-5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55286.13</v>
      </c>
      <c r="D118" s="5" t="str">
        <f>'Исходные данные'!A120</f>
        <v>13.10.2016</v>
      </c>
      <c r="E118" s="1">
        <f>'Исходные данные'!B120</f>
        <v>65373.13</v>
      </c>
      <c r="F118" s="12">
        <f t="shared" si="9"/>
        <v>1.1824508244653769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0.16758925444343492</v>
      </c>
      <c r="J118" s="18">
        <f t="shared" si="12"/>
        <v>3.4910655824199702E-4</v>
      </c>
      <c r="K118" s="12">
        <f t="shared" si="16"/>
        <v>1.0808366621231467</v>
      </c>
      <c r="L118" s="12">
        <f t="shared" si="13"/>
        <v>7.7735428371982676E-2</v>
      </c>
      <c r="M118" s="12">
        <f t="shared" si="17"/>
        <v>6.0427968241756518E-3</v>
      </c>
      <c r="N118" s="18">
        <f t="shared" si="14"/>
        <v>1.2587799906679946E-5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55455.22</v>
      </c>
      <c r="D119" s="5" t="str">
        <f>'Исходные данные'!A121</f>
        <v>12.10.2016</v>
      </c>
      <c r="E119" s="1">
        <f>'Исходные данные'!B121</f>
        <v>65605.509999999995</v>
      </c>
      <c r="F119" s="12">
        <f t="shared" si="9"/>
        <v>1.1830357899580959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0.16808383809575947</v>
      </c>
      <c r="J119" s="18">
        <f t="shared" si="12"/>
        <v>3.4915958150310113E-4</v>
      </c>
      <c r="K119" s="12">
        <f t="shared" si="16"/>
        <v>1.0813713584822053</v>
      </c>
      <c r="L119" s="12">
        <f t="shared" si="13"/>
        <v>7.8230012024307169E-2</v>
      </c>
      <c r="M119" s="12">
        <f t="shared" si="17"/>
        <v>6.1199347813232462E-3</v>
      </c>
      <c r="N119" s="18">
        <f t="shared" si="14"/>
        <v>1.2712905007890863E-5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55347.74</v>
      </c>
      <c r="D120" s="5" t="str">
        <f>'Исходные данные'!A122</f>
        <v>11.10.2016</v>
      </c>
      <c r="E120" s="1">
        <f>'Исходные данные'!B122</f>
        <v>65634.91</v>
      </c>
      <c r="F120" s="12">
        <f t="shared" si="9"/>
        <v>1.1858643189405746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0.17047189178874952</v>
      </c>
      <c r="J120" s="18">
        <f t="shared" si="12"/>
        <v>3.5313190558711909E-4</v>
      </c>
      <c r="K120" s="12">
        <f t="shared" si="16"/>
        <v>1.0839568172267777</v>
      </c>
      <c r="L120" s="12">
        <f t="shared" si="13"/>
        <v>8.0618065717297141E-2</v>
      </c>
      <c r="M120" s="12">
        <f t="shared" si="17"/>
        <v>6.4992725199984431E-3</v>
      </c>
      <c r="N120" s="18">
        <f t="shared" si="14"/>
        <v>1.3463219454155877E-5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54739.81</v>
      </c>
      <c r="D121" s="5" t="str">
        <f>'Исходные данные'!A123</f>
        <v>10.10.2016</v>
      </c>
      <c r="E121" s="1">
        <f>'Исходные данные'!B123</f>
        <v>65701.5</v>
      </c>
      <c r="F121" s="12">
        <f t="shared" si="9"/>
        <v>1.2002507864020719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0.1825305236272583</v>
      </c>
      <c r="J121" s="18">
        <f t="shared" si="12"/>
        <v>3.770559915973742E-4</v>
      </c>
      <c r="K121" s="12">
        <f t="shared" si="16"/>
        <v>1.0971069805562832</v>
      </c>
      <c r="L121" s="12">
        <f t="shared" si="13"/>
        <v>9.2676697555806001E-2</v>
      </c>
      <c r="M121" s="12">
        <f t="shared" si="17"/>
        <v>8.5889702698503413E-3</v>
      </c>
      <c r="N121" s="18">
        <f t="shared" si="14"/>
        <v>1.7742362414475431E-5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54556.89</v>
      </c>
      <c r="D122" s="5" t="str">
        <f>'Исходные данные'!A124</f>
        <v>07.10.2016</v>
      </c>
      <c r="E122" s="1">
        <f>'Исходные данные'!B124</f>
        <v>65370.38</v>
      </c>
      <c r="F122" s="12">
        <f t="shared" si="9"/>
        <v>1.1982057628284897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0.18082524022755339</v>
      </c>
      <c r="J122" s="18">
        <f t="shared" si="12"/>
        <v>3.7249081373108431E-4</v>
      </c>
      <c r="K122" s="12">
        <f t="shared" si="16"/>
        <v>1.0952376965171493</v>
      </c>
      <c r="L122" s="12">
        <f t="shared" si="13"/>
        <v>9.0971414156101105E-2</v>
      </c>
      <c r="M122" s="12">
        <f t="shared" si="17"/>
        <v>8.2757981935608748E-3</v>
      </c>
      <c r="N122" s="18">
        <f t="shared" si="14"/>
        <v>1.7047724087159848E-5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54282.5</v>
      </c>
      <c r="D123" s="5" t="str">
        <f>'Исходные данные'!A125</f>
        <v>06.10.2016</v>
      </c>
      <c r="E123" s="1">
        <f>'Исходные данные'!B125</f>
        <v>65489.63</v>
      </c>
      <c r="F123" s="12">
        <f t="shared" si="9"/>
        <v>1.2064593561460875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0.18768991811069832</v>
      </c>
      <c r="J123" s="18">
        <f t="shared" si="12"/>
        <v>3.8555259473227666E-4</v>
      </c>
      <c r="K123" s="12">
        <f t="shared" si="16"/>
        <v>1.1027820155428032</v>
      </c>
      <c r="L123" s="12">
        <f t="shared" si="13"/>
        <v>9.7836092039245995E-2</v>
      </c>
      <c r="M123" s="12">
        <f t="shared" si="17"/>
        <v>9.5719009055118161E-3</v>
      </c>
      <c r="N123" s="18">
        <f t="shared" si="14"/>
        <v>1.9662597052568869E-5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53877.39</v>
      </c>
      <c r="D124" s="5" t="str">
        <f>'Исходные данные'!A126</f>
        <v>05.10.2016</v>
      </c>
      <c r="E124" s="1">
        <f>'Исходные данные'!B126</f>
        <v>65440.42</v>
      </c>
      <c r="F124" s="12">
        <f t="shared" si="9"/>
        <v>1.2146174861105929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0.19442920097789965</v>
      </c>
      <c r="J124" s="18">
        <f t="shared" si="12"/>
        <v>3.9828169450503161E-4</v>
      </c>
      <c r="K124" s="12">
        <f t="shared" si="16"/>
        <v>1.1102390748788562</v>
      </c>
      <c r="L124" s="12">
        <f t="shared" si="13"/>
        <v>0.10457537490644746</v>
      </c>
      <c r="M124" s="12">
        <f t="shared" si="17"/>
        <v>1.0936009036824044E-2</v>
      </c>
      <c r="N124" s="18">
        <f t="shared" si="14"/>
        <v>2.2402047575167025E-5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53629.52</v>
      </c>
      <c r="D125" s="5" t="str">
        <f>'Исходные данные'!A127</f>
        <v>04.10.2016</v>
      </c>
      <c r="E125" s="1">
        <f>'Исходные данные'!B127</f>
        <v>65620.03</v>
      </c>
      <c r="F125" s="12">
        <f t="shared" si="9"/>
        <v>1.2235804087002831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0.20178132197019266</v>
      </c>
      <c r="J125" s="18">
        <f t="shared" si="12"/>
        <v>4.1218861035679204E-4</v>
      </c>
      <c r="K125" s="12">
        <f t="shared" si="16"/>
        <v>1.11843176681519</v>
      </c>
      <c r="L125" s="12">
        <f t="shared" si="13"/>
        <v>0.11192749589874039</v>
      </c>
      <c r="M125" s="12">
        <f t="shared" si="17"/>
        <v>1.252776433816255E-2</v>
      </c>
      <c r="N125" s="18">
        <f t="shared" si="14"/>
        <v>2.5591079109826626E-5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53971.61</v>
      </c>
      <c r="D126" s="5" t="str">
        <f>'Исходные данные'!A128</f>
        <v>03.10.2016</v>
      </c>
      <c r="E126" s="1">
        <f>'Исходные данные'!B128</f>
        <v>65619.539999999994</v>
      </c>
      <c r="F126" s="12">
        <f t="shared" si="9"/>
        <v>1.2158158706030817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0.19541534987706322</v>
      </c>
      <c r="J126" s="18">
        <f t="shared" si="12"/>
        <v>3.9807038429590677E-4</v>
      </c>
      <c r="K126" s="12">
        <f t="shared" si="16"/>
        <v>1.1113344759458623</v>
      </c>
      <c r="L126" s="12">
        <f t="shared" si="13"/>
        <v>0.10556152380561099</v>
      </c>
      <c r="M126" s="12">
        <f t="shared" si="17"/>
        <v>1.1143235308162578E-2</v>
      </c>
      <c r="N126" s="18">
        <f t="shared" si="14"/>
        <v>2.269930158613729E-5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53977.21</v>
      </c>
      <c r="D127" s="5" t="str">
        <f>'Исходные данные'!A129</f>
        <v>30.09.2016</v>
      </c>
      <c r="E127" s="1">
        <f>'Исходные данные'!B129</f>
        <v>65610.45</v>
      </c>
      <c r="F127" s="12">
        <f t="shared" si="9"/>
        <v>1.2155213283532069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0.19517306159928577</v>
      </c>
      <c r="J127" s="18">
        <f t="shared" si="12"/>
        <v>3.964671762668252E-4</v>
      </c>
      <c r="K127" s="12">
        <f t="shared" si="16"/>
        <v>1.1110652452466889</v>
      </c>
      <c r="L127" s="12">
        <f t="shared" si="13"/>
        <v>0.1053192355278335</v>
      </c>
      <c r="M127" s="12">
        <f t="shared" si="17"/>
        <v>1.1092141372167269E-2</v>
      </c>
      <c r="N127" s="18">
        <f t="shared" si="14"/>
        <v>2.2532156500186183E-5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53507.43</v>
      </c>
      <c r="D128" s="5" t="str">
        <f>'Исходные данные'!A130</f>
        <v>29.09.2016</v>
      </c>
      <c r="E128" s="1">
        <f>'Исходные данные'!B130</f>
        <v>65883.55</v>
      </c>
      <c r="F128" s="12">
        <f t="shared" si="9"/>
        <v>1.2312972235818465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0.2080682669468083</v>
      </c>
      <c r="J128" s="18">
        <f t="shared" si="12"/>
        <v>4.2148233959676774E-4</v>
      </c>
      <c r="K128" s="12">
        <f t="shared" si="16"/>
        <v>1.1254854355735353</v>
      </c>
      <c r="L128" s="12">
        <f t="shared" si="13"/>
        <v>0.11821444087535597</v>
      </c>
      <c r="M128" s="12">
        <f t="shared" si="17"/>
        <v>1.3974654031473036E-2</v>
      </c>
      <c r="N128" s="18">
        <f t="shared" si="14"/>
        <v>2.8308352651134576E-5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53568.25</v>
      </c>
      <c r="D129" s="5" t="str">
        <f>'Исходные данные'!A131</f>
        <v>28.09.2016</v>
      </c>
      <c r="E129" s="1">
        <f>'Исходные данные'!B131</f>
        <v>65668.84</v>
      </c>
      <c r="F129" s="12">
        <f t="shared" si="9"/>
        <v>1.2258910828709169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0.20366799414743156</v>
      </c>
      <c r="J129" s="18">
        <f t="shared" si="12"/>
        <v>4.1141724137796337E-4</v>
      </c>
      <c r="K129" s="12">
        <f t="shared" si="16"/>
        <v>1.1205438727109858</v>
      </c>
      <c r="L129" s="12">
        <f t="shared" si="13"/>
        <v>0.11381416807597923</v>
      </c>
      <c r="M129" s="12">
        <f t="shared" si="17"/>
        <v>1.2953664854827253E-2</v>
      </c>
      <c r="N129" s="18">
        <f t="shared" si="14"/>
        <v>2.616690502902423E-5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53573.22</v>
      </c>
      <c r="D130" s="5" t="str">
        <f>'Исходные данные'!A132</f>
        <v>27.09.2016</v>
      </c>
      <c r="E130" s="1">
        <f>'Исходные данные'!B132</f>
        <v>65547.8</v>
      </c>
      <c r="F130" s="12">
        <f t="shared" ref="F130:F193" si="18">E130/C130</f>
        <v>1.2235180188907817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0.20173033112420835</v>
      </c>
      <c r="J130" s="18">
        <f t="shared" ref="J130:J193" si="21">H130*I130</f>
        <v>4.0636572708418556E-4</v>
      </c>
      <c r="K130" s="12">
        <f t="shared" si="16"/>
        <v>1.118374738487198</v>
      </c>
      <c r="L130" s="12">
        <f t="shared" ref="L130:L193" si="22">LN(K130)</f>
        <v>0.11187650505275609</v>
      </c>
      <c r="M130" s="12">
        <f t="shared" si="17"/>
        <v>1.2516352382819363E-2</v>
      </c>
      <c r="N130" s="18">
        <f t="shared" ref="N130:N193" si="23">M130*H130</f>
        <v>2.521294942679993E-5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53463.18</v>
      </c>
      <c r="D131" s="5" t="str">
        <f>'Исходные данные'!A133</f>
        <v>26.09.2016</v>
      </c>
      <c r="E131" s="1">
        <f>'Исходные данные'!B133</f>
        <v>65752.17</v>
      </c>
      <c r="F131" s="12">
        <f t="shared" si="18"/>
        <v>1.2298589421729123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0.20689948164770514</v>
      </c>
      <c r="J131" s="18">
        <f t="shared" si="21"/>
        <v>4.1561521978555996E-4</v>
      </c>
      <c r="K131" s="12">
        <f t="shared" ref="K131:K194" si="25">F131/GEOMEAN(F$2:F$1242)</f>
        <v>1.1241707531824692</v>
      </c>
      <c r="L131" s="12">
        <f t="shared" si="22"/>
        <v>0.11704565557625277</v>
      </c>
      <c r="M131" s="12">
        <f t="shared" ref="M131:M194" si="26">POWER(L131-AVERAGE(L$2:L$1242),2)</f>
        <v>1.3699685489274794E-2</v>
      </c>
      <c r="N131" s="18">
        <f t="shared" si="23"/>
        <v>2.7519632965117889E-5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53656.83</v>
      </c>
      <c r="D132" s="5" t="str">
        <f>'Исходные данные'!A134</f>
        <v>23.09.2016</v>
      </c>
      <c r="E132" s="1">
        <f>'Исходные данные'!B134</f>
        <v>65874.600000000006</v>
      </c>
      <c r="F132" s="12">
        <f t="shared" si="18"/>
        <v>1.2277020465055428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0.2051441671459597</v>
      </c>
      <c r="J132" s="18">
        <f t="shared" si="21"/>
        <v>4.1093902194934835E-4</v>
      </c>
      <c r="K132" s="12">
        <f t="shared" si="25"/>
        <v>1.1221992108016505</v>
      </c>
      <c r="L132" s="12">
        <f t="shared" si="22"/>
        <v>0.11529034107450735</v>
      </c>
      <c r="M132" s="12">
        <f t="shared" si="26"/>
        <v>1.329186274507624E-2</v>
      </c>
      <c r="N132" s="18">
        <f t="shared" si="23"/>
        <v>2.6625885358272478E-5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53830.21</v>
      </c>
      <c r="D133" s="5" t="str">
        <f>'Исходные данные'!A135</f>
        <v>22.09.2016</v>
      </c>
      <c r="E133" s="1">
        <f>'Исходные данные'!B135</f>
        <v>65991.850000000006</v>
      </c>
      <c r="F133" s="12">
        <f t="shared" si="18"/>
        <v>1.2259259252378916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0.20369641581745165</v>
      </c>
      <c r="J133" s="18">
        <f t="shared" si="21"/>
        <v>4.0690007178716163E-4</v>
      </c>
      <c r="K133" s="12">
        <f t="shared" si="25"/>
        <v>1.1205757208917662</v>
      </c>
      <c r="L133" s="12">
        <f t="shared" si="22"/>
        <v>0.11384258974599938</v>
      </c>
      <c r="M133" s="12">
        <f t="shared" si="26"/>
        <v>1.2960135240075927E-2</v>
      </c>
      <c r="N133" s="18">
        <f t="shared" si="23"/>
        <v>2.5888918753897942E-5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54278.51</v>
      </c>
      <c r="D134" s="5" t="str">
        <f>'Исходные данные'!A136</f>
        <v>21.09.2016</v>
      </c>
      <c r="E134" s="1">
        <f>'Исходные данные'!B136</f>
        <v>65559.44</v>
      </c>
      <c r="F134" s="12">
        <f t="shared" si="18"/>
        <v>1.2078341870475073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0.1888288277133896</v>
      </c>
      <c r="J134" s="18">
        <f t="shared" si="21"/>
        <v>3.761480766193268E-4</v>
      </c>
      <c r="K134" s="12">
        <f t="shared" si="25"/>
        <v>1.1040387000591732</v>
      </c>
      <c r="L134" s="12">
        <f t="shared" si="22"/>
        <v>9.8975001641937357E-2</v>
      </c>
      <c r="M134" s="12">
        <f t="shared" si="26"/>
        <v>9.7960509500215048E-3</v>
      </c>
      <c r="N134" s="18">
        <f t="shared" si="23"/>
        <v>1.9513788058401614E-5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54532.75</v>
      </c>
      <c r="D135" s="5" t="str">
        <f>'Исходные данные'!A137</f>
        <v>20.09.2016</v>
      </c>
      <c r="E135" s="1">
        <f>'Исходные данные'!B137</f>
        <v>65490.32</v>
      </c>
      <c r="F135" s="12">
        <f t="shared" si="18"/>
        <v>1.2009355845799083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0.1831009068383892</v>
      </c>
      <c r="J135" s="18">
        <f t="shared" si="21"/>
        <v>3.637200256931247E-4</v>
      </c>
      <c r="K135" s="12">
        <f t="shared" si="25"/>
        <v>1.0977329304574939</v>
      </c>
      <c r="L135" s="12">
        <f t="shared" si="22"/>
        <v>9.324708076693683E-2</v>
      </c>
      <c r="M135" s="12">
        <f t="shared" si="26"/>
        <v>8.6950180715556422E-3</v>
      </c>
      <c r="N135" s="18">
        <f t="shared" si="23"/>
        <v>1.7272182049757803E-5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54639.64</v>
      </c>
      <c r="D136" s="5" t="str">
        <f>'Исходные данные'!A138</f>
        <v>19.09.2016</v>
      </c>
      <c r="E136" s="1">
        <f>'Исходные данные'!B138</f>
        <v>65368.86</v>
      </c>
      <c r="F136" s="12">
        <f t="shared" si="18"/>
        <v>1.1963632996117837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0.17928637161924885</v>
      </c>
      <c r="J136" s="18">
        <f t="shared" si="21"/>
        <v>3.5514864769373508E-4</v>
      </c>
      <c r="K136" s="12">
        <f t="shared" si="25"/>
        <v>1.09355356576767</v>
      </c>
      <c r="L136" s="12">
        <f t="shared" si="22"/>
        <v>8.9432545547796505E-2</v>
      </c>
      <c r="M136" s="12">
        <f t="shared" si="26"/>
        <v>7.9981802031586988E-3</v>
      </c>
      <c r="N136" s="18">
        <f t="shared" si="23"/>
        <v>1.5843607394738778E-5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54683.18</v>
      </c>
      <c r="D137" s="5" t="str">
        <f>'Исходные данные'!A139</f>
        <v>16.09.2016</v>
      </c>
      <c r="E137" s="1">
        <f>'Исходные данные'!B139</f>
        <v>65457.38</v>
      </c>
      <c r="F137" s="12">
        <f t="shared" si="18"/>
        <v>1.1970295070623178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0.17984307711772146</v>
      </c>
      <c r="J137" s="18">
        <f t="shared" si="21"/>
        <v>3.552571123206558E-4</v>
      </c>
      <c r="K137" s="12">
        <f t="shared" si="25"/>
        <v>1.0941625225396716</v>
      </c>
      <c r="L137" s="12">
        <f t="shared" si="22"/>
        <v>8.9989251046269203E-2</v>
      </c>
      <c r="M137" s="12">
        <f t="shared" si="26"/>
        <v>8.0980653038684649E-3</v>
      </c>
      <c r="N137" s="18">
        <f t="shared" si="23"/>
        <v>1.5996697461716864E-5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54560.88</v>
      </c>
      <c r="D138" s="5" t="str">
        <f>'Исходные данные'!A140</f>
        <v>15.09.2016</v>
      </c>
      <c r="E138" s="1">
        <f>'Исходные данные'!B140</f>
        <v>65551.48</v>
      </c>
      <c r="F138" s="12">
        <f t="shared" si="18"/>
        <v>1.2014373668459892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0.18351864570202406</v>
      </c>
      <c r="J138" s="18">
        <f t="shared" si="21"/>
        <v>3.6150592662326578E-4</v>
      </c>
      <c r="K138" s="12">
        <f t="shared" si="25"/>
        <v>1.0981915919581349</v>
      </c>
      <c r="L138" s="12">
        <f t="shared" si="22"/>
        <v>9.3664819630571702E-2</v>
      </c>
      <c r="M138" s="12">
        <f t="shared" si="26"/>
        <v>8.773098436427533E-3</v>
      </c>
      <c r="N138" s="18">
        <f t="shared" si="23"/>
        <v>1.7281770293615893E-5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54713.42</v>
      </c>
      <c r="D139" s="5" t="str">
        <f>'Исходные данные'!A141</f>
        <v>14.09.2016</v>
      </c>
      <c r="E139" s="1">
        <f>'Исходные данные'!B141</f>
        <v>65692.899999999994</v>
      </c>
      <c r="F139" s="12">
        <f t="shared" si="18"/>
        <v>1.2006725223903021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0.1828818351339801</v>
      </c>
      <c r="J139" s="18">
        <f t="shared" si="21"/>
        <v>3.5924602081510536E-4</v>
      </c>
      <c r="K139" s="12">
        <f t="shared" si="25"/>
        <v>1.0974924745729346</v>
      </c>
      <c r="L139" s="12">
        <f t="shared" si="22"/>
        <v>9.3028009062527894E-2</v>
      </c>
      <c r="M139" s="12">
        <f t="shared" si="26"/>
        <v>8.6542104701377749E-3</v>
      </c>
      <c r="N139" s="18">
        <f t="shared" si="23"/>
        <v>1.6999997142503283E-5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54611.3</v>
      </c>
      <c r="D140" s="5" t="str">
        <f>'Исходные данные'!A142</f>
        <v>13.09.2016</v>
      </c>
      <c r="E140" s="1">
        <f>'Исходные данные'!B142</f>
        <v>65739.83</v>
      </c>
      <c r="F140" s="12">
        <f t="shared" si="18"/>
        <v>1.2037770571292021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0.18546416124348605</v>
      </c>
      <c r="J140" s="18">
        <f t="shared" si="21"/>
        <v>3.6330181247264299E-4</v>
      </c>
      <c r="K140" s="12">
        <f t="shared" si="25"/>
        <v>1.1003302204607226</v>
      </c>
      <c r="L140" s="12">
        <f t="shared" si="22"/>
        <v>9.5610335172033864E-2</v>
      </c>
      <c r="M140" s="12">
        <f t="shared" si="26"/>
        <v>9.1413361917086593E-3</v>
      </c>
      <c r="N140" s="18">
        <f t="shared" si="23"/>
        <v>1.7906769613076218E-5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54751.85</v>
      </c>
      <c r="D141" s="5" t="str">
        <f>'Исходные данные'!A143</f>
        <v>12.09.2016</v>
      </c>
      <c r="E141" s="1">
        <f>'Исходные данные'!B143</f>
        <v>65862.53</v>
      </c>
      <c r="F141" s="12">
        <f t="shared" si="18"/>
        <v>1.2029279375948028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0.18475853294962122</v>
      </c>
      <c r="J141" s="18">
        <f t="shared" si="21"/>
        <v>3.6090943796936035E-4</v>
      </c>
      <c r="K141" s="12">
        <f t="shared" si="25"/>
        <v>1.0995540701935698</v>
      </c>
      <c r="L141" s="12">
        <f t="shared" si="22"/>
        <v>9.4904706878168932E-2</v>
      </c>
      <c r="M141" s="12">
        <f t="shared" si="26"/>
        <v>9.0069033876311686E-3</v>
      </c>
      <c r="N141" s="18">
        <f t="shared" si="23"/>
        <v>1.7594188412183737E-5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55041.06</v>
      </c>
      <c r="D142" s="5" t="str">
        <f>'Исходные данные'!A144</f>
        <v>09.09.2016</v>
      </c>
      <c r="E142" s="1">
        <f>'Исходные данные'!B144</f>
        <v>66026.320000000007</v>
      </c>
      <c r="F142" s="12">
        <f t="shared" si="18"/>
        <v>1.1995830022168905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0.18197399824988933</v>
      </c>
      <c r="J142" s="18">
        <f t="shared" si="21"/>
        <v>3.5447796252359497E-4</v>
      </c>
      <c r="K142" s="12">
        <f t="shared" si="25"/>
        <v>1.0964965825466606</v>
      </c>
      <c r="L142" s="12">
        <f t="shared" si="22"/>
        <v>9.2120172178436946E-2</v>
      </c>
      <c r="M142" s="12">
        <f t="shared" si="26"/>
        <v>8.4861261221848717E-3</v>
      </c>
      <c r="N142" s="18">
        <f t="shared" si="23"/>
        <v>1.6530629246160331E-5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54939.99</v>
      </c>
      <c r="D143" s="5" t="str">
        <f>'Исходные данные'!A145</f>
        <v>08.09.2016</v>
      </c>
      <c r="E143" s="1">
        <f>'Исходные данные'!B145</f>
        <v>66290.98</v>
      </c>
      <c r="F143" s="12">
        <f t="shared" si="18"/>
        <v>1.2066070634523232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0.18781234102058636</v>
      </c>
      <c r="J143" s="18">
        <f t="shared" si="21"/>
        <v>3.6482971078251092E-4</v>
      </c>
      <c r="K143" s="12">
        <f t="shared" si="25"/>
        <v>1.1029170295903559</v>
      </c>
      <c r="L143" s="12">
        <f t="shared" si="22"/>
        <v>9.7958514949134087E-2</v>
      </c>
      <c r="M143" s="12">
        <f t="shared" si="26"/>
        <v>9.5958706510397285E-3</v>
      </c>
      <c r="N143" s="18">
        <f t="shared" si="23"/>
        <v>1.8640195289091655E-5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54685.9</v>
      </c>
      <c r="D144" s="5" t="str">
        <f>'Исходные данные'!A146</f>
        <v>07.09.2016</v>
      </c>
      <c r="E144" s="1">
        <f>'Исходные данные'!B146</f>
        <v>66309.3</v>
      </c>
      <c r="F144" s="12">
        <f t="shared" si="18"/>
        <v>1.2125483899871814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0.19272425230092605</v>
      </c>
      <c r="J144" s="18">
        <f t="shared" si="21"/>
        <v>3.7332632199633205E-4</v>
      </c>
      <c r="K144" s="12">
        <f t="shared" si="25"/>
        <v>1.1083477869695673</v>
      </c>
      <c r="L144" s="12">
        <f t="shared" si="22"/>
        <v>0.10287042622947383</v>
      </c>
      <c r="M144" s="12">
        <f t="shared" si="26"/>
        <v>1.058232459263362E-2</v>
      </c>
      <c r="N144" s="18">
        <f t="shared" si="23"/>
        <v>2.0499030460217066E-5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54653.94</v>
      </c>
      <c r="D145" s="5" t="str">
        <f>'Исходные данные'!A147</f>
        <v>06.09.2016</v>
      </c>
      <c r="E145" s="1">
        <f>'Исходные данные'!B147</f>
        <v>66058.25</v>
      </c>
      <c r="F145" s="12">
        <f t="shared" si="18"/>
        <v>1.2086640048274653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0.18951562136824587</v>
      </c>
      <c r="J145" s="18">
        <f t="shared" si="21"/>
        <v>3.6608625675680153E-4</v>
      </c>
      <c r="K145" s="12">
        <f t="shared" si="25"/>
        <v>1.1047972072722454</v>
      </c>
      <c r="L145" s="12">
        <f t="shared" si="22"/>
        <v>9.9661795296793643E-2</v>
      </c>
      <c r="M145" s="12">
        <f t="shared" si="26"/>
        <v>9.9324734417800022E-3</v>
      </c>
      <c r="N145" s="18">
        <f t="shared" si="23"/>
        <v>1.9186502919314686E-5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54603.62</v>
      </c>
      <c r="D146" s="5" t="str">
        <f>'Исходные данные'!A148</f>
        <v>05.09.2016</v>
      </c>
      <c r="E146" s="1">
        <f>'Исходные данные'!B148</f>
        <v>65789.960000000006</v>
      </c>
      <c r="F146" s="12">
        <f t="shared" si="18"/>
        <v>1.2048644393906485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0.18636706218319807</v>
      </c>
      <c r="J146" s="18">
        <f t="shared" si="21"/>
        <v>3.5899941442200212E-4</v>
      </c>
      <c r="K146" s="12">
        <f t="shared" si="25"/>
        <v>1.1013241582969491</v>
      </c>
      <c r="L146" s="12">
        <f t="shared" si="22"/>
        <v>9.6513236111745698E-2</v>
      </c>
      <c r="M146" s="12">
        <f t="shared" si="26"/>
        <v>9.3148047447615765E-3</v>
      </c>
      <c r="N146" s="18">
        <f t="shared" si="23"/>
        <v>1.7943135496429866E-5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54509.43</v>
      </c>
      <c r="D147" s="5" t="str">
        <f>'Исходные данные'!A149</f>
        <v>02.09.2016</v>
      </c>
      <c r="E147" s="1">
        <f>'Исходные данные'!B149</f>
        <v>65593.119999999995</v>
      </c>
      <c r="F147" s="12">
        <f t="shared" si="18"/>
        <v>1.2033352761164444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0.18509709817657691</v>
      </c>
      <c r="J147" s="18">
        <f t="shared" si="21"/>
        <v>3.5555792298645354E-4</v>
      </c>
      <c r="K147" s="12">
        <f t="shared" si="25"/>
        <v>1.099926403992977</v>
      </c>
      <c r="L147" s="12">
        <f t="shared" si="22"/>
        <v>9.5243272105124704E-2</v>
      </c>
      <c r="M147" s="12">
        <f t="shared" si="26"/>
        <v>9.0712808812908278E-3</v>
      </c>
      <c r="N147" s="18">
        <f t="shared" si="23"/>
        <v>1.7425263933103874E-5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54630.720000000001</v>
      </c>
      <c r="D148" s="5" t="str">
        <f>'Исходные данные'!A150</f>
        <v>01.09.2016</v>
      </c>
      <c r="E148" s="1">
        <f>'Исходные данные'!B150</f>
        <v>65233.88</v>
      </c>
      <c r="F148" s="12">
        <f t="shared" si="18"/>
        <v>1.1940878685106109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0.1773826039801023</v>
      </c>
      <c r="J148" s="18">
        <f t="shared" si="21"/>
        <v>3.3978792846580205E-4</v>
      </c>
      <c r="K148" s="12">
        <f t="shared" si="25"/>
        <v>1.0914736743206876</v>
      </c>
      <c r="L148" s="12">
        <f t="shared" si="22"/>
        <v>8.7528777908649935E-2</v>
      </c>
      <c r="M148" s="12">
        <f t="shared" si="26"/>
        <v>7.6612869621817672E-3</v>
      </c>
      <c r="N148" s="18">
        <f t="shared" si="23"/>
        <v>1.4675694052579207E-5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54829.42</v>
      </c>
      <c r="D149" s="5" t="str">
        <f>'Исходные данные'!A151</f>
        <v>31.08.2016</v>
      </c>
      <c r="E149" s="1">
        <f>'Исходные данные'!B151</f>
        <v>65179.76</v>
      </c>
      <c r="F149" s="12">
        <f t="shared" si="18"/>
        <v>1.1887734723438621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0.17292208008219886</v>
      </c>
      <c r="J149" s="18">
        <f t="shared" si="21"/>
        <v>3.3031898860173256E-4</v>
      </c>
      <c r="K149" s="12">
        <f t="shared" si="25"/>
        <v>1.0866159719154602</v>
      </c>
      <c r="L149" s="12">
        <f t="shared" si="22"/>
        <v>8.3068254010746634E-2</v>
      </c>
      <c r="M149" s="12">
        <f t="shared" si="26"/>
        <v>6.9003348243939265E-3</v>
      </c>
      <c r="N149" s="18">
        <f t="shared" si="23"/>
        <v>1.3181148521482278E-5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54647.94</v>
      </c>
      <c r="D150" s="5" t="str">
        <f>'Исходные данные'!A152</f>
        <v>30.08.2016</v>
      </c>
      <c r="E150" s="1">
        <f>'Исходные данные'!B152</f>
        <v>65260.39</v>
      </c>
      <c r="F150" s="12">
        <f t="shared" si="18"/>
        <v>1.1941967071402875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0.17747374774987043</v>
      </c>
      <c r="J150" s="18">
        <f t="shared" si="21"/>
        <v>3.3806746646158041E-4</v>
      </c>
      <c r="K150" s="12">
        <f t="shared" si="25"/>
        <v>1.0915731598796437</v>
      </c>
      <c r="L150" s="12">
        <f t="shared" si="22"/>
        <v>8.7619921678418214E-2</v>
      </c>
      <c r="M150" s="12">
        <f t="shared" si="26"/>
        <v>7.6772506749321441E-3</v>
      </c>
      <c r="N150" s="18">
        <f t="shared" si="23"/>
        <v>1.4624296370428471E-5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54159.92</v>
      </c>
      <c r="D151" s="5" t="str">
        <f>'Исходные данные'!A153</f>
        <v>29.08.2016</v>
      </c>
      <c r="E151" s="1">
        <f>'Исходные данные'!B153</f>
        <v>65271.09</v>
      </c>
      <c r="F151" s="12">
        <f t="shared" si="18"/>
        <v>1.2051548451327108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0.186608060871742</v>
      </c>
      <c r="J151" s="18">
        <f t="shared" si="21"/>
        <v>3.5447517678435407E-4</v>
      </c>
      <c r="K151" s="12">
        <f t="shared" si="25"/>
        <v>1.1015896079599861</v>
      </c>
      <c r="L151" s="12">
        <f t="shared" si="22"/>
        <v>9.6754234800289746E-2</v>
      </c>
      <c r="M151" s="12">
        <f t="shared" si="26"/>
        <v>9.3613819517896022E-3</v>
      </c>
      <c r="N151" s="18">
        <f t="shared" si="23"/>
        <v>1.7782605460903653E-5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53879.12</v>
      </c>
      <c r="D152" s="5" t="str">
        <f>'Исходные данные'!A154</f>
        <v>26.08.2016</v>
      </c>
      <c r="E152" s="1">
        <f>'Исходные данные'!B154</f>
        <v>65280.08</v>
      </c>
      <c r="F152" s="12">
        <f t="shared" si="18"/>
        <v>1.2116025651495421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0.19194391732745453</v>
      </c>
      <c r="J152" s="18">
        <f t="shared" si="21"/>
        <v>3.6359336642923515E-4</v>
      </c>
      <c r="K152" s="12">
        <f t="shared" si="25"/>
        <v>1.107483241789915</v>
      </c>
      <c r="L152" s="12">
        <f t="shared" si="22"/>
        <v>0.10209009125600214</v>
      </c>
      <c r="M152" s="12">
        <f t="shared" si="26"/>
        <v>1.0422386732658849E-2</v>
      </c>
      <c r="N152" s="18">
        <f t="shared" si="23"/>
        <v>1.9742801601209159E-5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53803.51</v>
      </c>
      <c r="D153" s="5" t="str">
        <f>'Исходные данные'!A155</f>
        <v>25.08.2016</v>
      </c>
      <c r="E153" s="1">
        <f>'Исходные данные'!B155</f>
        <v>65111.76</v>
      </c>
      <c r="F153" s="12">
        <f t="shared" si="18"/>
        <v>1.2101768081673481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0.19076647138615785</v>
      </c>
      <c r="J153" s="18">
        <f t="shared" si="21"/>
        <v>3.6035438667259001E-4</v>
      </c>
      <c r="K153" s="12">
        <f t="shared" si="25"/>
        <v>1.1061800075363213</v>
      </c>
      <c r="L153" s="12">
        <f t="shared" si="22"/>
        <v>0.10091264531470547</v>
      </c>
      <c r="M153" s="12">
        <f t="shared" si="26"/>
        <v>1.0183361984411549E-2</v>
      </c>
      <c r="N153" s="18">
        <f t="shared" si="23"/>
        <v>1.9236185140361426E-5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53542.15</v>
      </c>
      <c r="D154" s="5" t="str">
        <f>'Исходные данные'!A156</f>
        <v>24.08.2016</v>
      </c>
      <c r="E154" s="1">
        <f>'Исходные данные'!B156</f>
        <v>65109.43</v>
      </c>
      <c r="F154" s="12">
        <f t="shared" si="18"/>
        <v>1.2160406334075116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0.19560019861686276</v>
      </c>
      <c r="J154" s="18">
        <f t="shared" si="21"/>
        <v>3.6845395904601771E-4</v>
      </c>
      <c r="K154" s="12">
        <f t="shared" si="25"/>
        <v>1.1115399237110319</v>
      </c>
      <c r="L154" s="12">
        <f t="shared" si="22"/>
        <v>0.10574637254541053</v>
      </c>
      <c r="M154" s="12">
        <f t="shared" si="26"/>
        <v>1.1182295306512756E-2</v>
      </c>
      <c r="N154" s="18">
        <f t="shared" si="23"/>
        <v>2.1064196284262498E-5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54329.38</v>
      </c>
      <c r="D155" s="5" t="str">
        <f>'Исходные данные'!A157</f>
        <v>23.08.2016</v>
      </c>
      <c r="E155" s="1">
        <f>'Исходные данные'!B157</f>
        <v>65283.75</v>
      </c>
      <c r="F155" s="12">
        <f t="shared" si="18"/>
        <v>1.2016288424421557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0.18367800510363491</v>
      </c>
      <c r="J155" s="18">
        <f t="shared" si="21"/>
        <v>3.4503031865048959E-4</v>
      </c>
      <c r="K155" s="12">
        <f t="shared" si="25"/>
        <v>1.098366613058342</v>
      </c>
      <c r="L155" s="12">
        <f t="shared" si="22"/>
        <v>9.3824179032182695E-2</v>
      </c>
      <c r="M155" s="12">
        <f t="shared" si="26"/>
        <v>8.8029765710630741E-3</v>
      </c>
      <c r="N155" s="18">
        <f t="shared" si="23"/>
        <v>1.6535969070836668E-5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54386.31</v>
      </c>
      <c r="D156" s="5" t="str">
        <f>'Исходные данные'!A158</f>
        <v>22.08.2016</v>
      </c>
      <c r="E156" s="1">
        <f>'Исходные данные'!B158</f>
        <v>65187.03</v>
      </c>
      <c r="F156" s="12">
        <f t="shared" si="18"/>
        <v>1.198592623768739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0.1811480549839152</v>
      </c>
      <c r="J156" s="18">
        <f t="shared" si="21"/>
        <v>3.3932819737413712E-4</v>
      </c>
      <c r="K156" s="12">
        <f t="shared" si="25"/>
        <v>1.0955913124804635</v>
      </c>
      <c r="L156" s="12">
        <f t="shared" si="22"/>
        <v>9.1294228912462957E-2</v>
      </c>
      <c r="M156" s="12">
        <f t="shared" si="26"/>
        <v>8.3346362327211907E-3</v>
      </c>
      <c r="N156" s="18">
        <f t="shared" si="23"/>
        <v>1.5612517003671803E-5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54422.01</v>
      </c>
      <c r="D157" s="5" t="str">
        <f>'Исходные данные'!A159</f>
        <v>19.08.2016</v>
      </c>
      <c r="E157" s="1">
        <f>'Исходные данные'!B159</f>
        <v>64871.040000000001</v>
      </c>
      <c r="F157" s="12">
        <f t="shared" si="18"/>
        <v>1.1920000749696675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0.17563263153717243</v>
      </c>
      <c r="J157" s="18">
        <f t="shared" si="21"/>
        <v>3.280784107829087E-4</v>
      </c>
      <c r="K157" s="12">
        <f t="shared" si="25"/>
        <v>1.0895652957604074</v>
      </c>
      <c r="L157" s="12">
        <f t="shared" si="22"/>
        <v>8.5778805465720087E-2</v>
      </c>
      <c r="M157" s="12">
        <f t="shared" si="26"/>
        <v>7.3580034671258529E-3</v>
      </c>
      <c r="N157" s="18">
        <f t="shared" si="23"/>
        <v>1.3744610343203003E-5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54447.66</v>
      </c>
      <c r="D158" s="5" t="str">
        <f>'Исходные данные'!A160</f>
        <v>18.08.2016</v>
      </c>
      <c r="E158" s="1">
        <f>'Исходные данные'!B160</f>
        <v>65009.38</v>
      </c>
      <c r="F158" s="12">
        <f t="shared" si="18"/>
        <v>1.1939793188541068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0.17729169392769409</v>
      </c>
      <c r="J158" s="18">
        <f t="shared" si="21"/>
        <v>3.3025317604775301E-4</v>
      </c>
      <c r="K158" s="12">
        <f t="shared" si="25"/>
        <v>1.0913744529019336</v>
      </c>
      <c r="L158" s="12">
        <f t="shared" si="22"/>
        <v>8.7437867856241788E-2</v>
      </c>
      <c r="M158" s="12">
        <f t="shared" si="26"/>
        <v>7.6453807352456033E-3</v>
      </c>
      <c r="N158" s="18">
        <f t="shared" si="23"/>
        <v>1.4241565490027497E-5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54640.53</v>
      </c>
      <c r="D159" s="5" t="str">
        <f>'Исходные данные'!A161</f>
        <v>17.08.2016</v>
      </c>
      <c r="E159" s="1">
        <f>'Исходные данные'!B161</f>
        <v>65007.53</v>
      </c>
      <c r="F159" s="12">
        <f t="shared" si="18"/>
        <v>1.1897309561235954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0.17372719427075725</v>
      </c>
      <c r="J159" s="18">
        <f t="shared" si="21"/>
        <v>3.2271012277442922E-4</v>
      </c>
      <c r="K159" s="12">
        <f t="shared" si="25"/>
        <v>1.0874911741235451</v>
      </c>
      <c r="L159" s="12">
        <f t="shared" si="22"/>
        <v>8.3873368199304993E-2</v>
      </c>
      <c r="M159" s="12">
        <f t="shared" si="26"/>
        <v>7.0347418930961888E-3</v>
      </c>
      <c r="N159" s="18">
        <f t="shared" si="23"/>
        <v>1.3067513290230012E-5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54632.7</v>
      </c>
      <c r="D160" s="5" t="str">
        <f>'Исходные данные'!A162</f>
        <v>16.08.2016</v>
      </c>
      <c r="E160" s="1">
        <f>'Исходные данные'!B162</f>
        <v>64967.24</v>
      </c>
      <c r="F160" s="12">
        <f t="shared" si="18"/>
        <v>1.1891639988505054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0.17325053826487608</v>
      </c>
      <c r="J160" s="18">
        <f t="shared" si="21"/>
        <v>3.2092647413358696E-4</v>
      </c>
      <c r="K160" s="12">
        <f t="shared" si="25"/>
        <v>1.0869729384439428</v>
      </c>
      <c r="L160" s="12">
        <f t="shared" si="22"/>
        <v>8.3396712193423733E-2</v>
      </c>
      <c r="M160" s="12">
        <f t="shared" si="26"/>
        <v>6.9550116046727534E-3</v>
      </c>
      <c r="N160" s="18">
        <f t="shared" si="23"/>
        <v>1.2883350171376186E-5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54628.39</v>
      </c>
      <c r="D161" s="5" t="str">
        <f>'Исходные данные'!A163</f>
        <v>15.08.2016</v>
      </c>
      <c r="E161" s="1">
        <f>'Исходные данные'!B163</f>
        <v>64996.11</v>
      </c>
      <c r="F161" s="12">
        <f t="shared" si="18"/>
        <v>1.1897862997609852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0.17377371096422767</v>
      </c>
      <c r="J161" s="18">
        <f t="shared" si="21"/>
        <v>3.2099716529158874E-4</v>
      </c>
      <c r="K161" s="12">
        <f t="shared" si="25"/>
        <v>1.08754176179372</v>
      </c>
      <c r="L161" s="12">
        <f t="shared" si="22"/>
        <v>8.3919884892775326E-2</v>
      </c>
      <c r="M161" s="12">
        <f t="shared" si="26"/>
        <v>7.0425470804166626E-3</v>
      </c>
      <c r="N161" s="18">
        <f t="shared" si="23"/>
        <v>1.3009088870247287E-5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54406.86</v>
      </c>
      <c r="D162" s="5" t="str">
        <f>'Исходные данные'!A164</f>
        <v>12.08.2016</v>
      </c>
      <c r="E162" s="1">
        <f>'Исходные данные'!B164</f>
        <v>64883.99</v>
      </c>
      <c r="F162" s="12">
        <f t="shared" si="18"/>
        <v>1.1925700178249581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0.17611065721388941</v>
      </c>
      <c r="J162" s="18">
        <f t="shared" si="21"/>
        <v>3.2440603785249209E-4</v>
      </c>
      <c r="K162" s="12">
        <f t="shared" si="25"/>
        <v>1.0900862604555708</v>
      </c>
      <c r="L162" s="12">
        <f t="shared" si="22"/>
        <v>8.6256831142437165E-2</v>
      </c>
      <c r="M162" s="12">
        <f t="shared" si="26"/>
        <v>7.4402409187349205E-3</v>
      </c>
      <c r="N162" s="18">
        <f t="shared" si="23"/>
        <v>1.3705355004060606E-5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54655.87</v>
      </c>
      <c r="D163" s="5" t="str">
        <f>'Исходные данные'!A165</f>
        <v>11.08.2016</v>
      </c>
      <c r="E163" s="1">
        <f>'Исходные данные'!B165</f>
        <v>64664.28</v>
      </c>
      <c r="F163" s="12">
        <f t="shared" si="18"/>
        <v>1.1831168363068778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0.16815234284723998</v>
      </c>
      <c r="J163" s="18">
        <f t="shared" si="21"/>
        <v>3.0888184516292982E-4</v>
      </c>
      <c r="K163" s="12">
        <f t="shared" si="25"/>
        <v>1.0814454400958187</v>
      </c>
      <c r="L163" s="12">
        <f t="shared" si="22"/>
        <v>7.8298516775787738E-2</v>
      </c>
      <c r="M163" s="12">
        <f t="shared" si="26"/>
        <v>6.1306577292883158E-3</v>
      </c>
      <c r="N163" s="18">
        <f t="shared" si="23"/>
        <v>1.12615075081366E-5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54375.99</v>
      </c>
      <c r="D164" s="5" t="str">
        <f>'Исходные данные'!A166</f>
        <v>10.08.2016</v>
      </c>
      <c r="E164" s="1">
        <f>'Исходные данные'!B166</f>
        <v>64545.09</v>
      </c>
      <c r="F164" s="12">
        <f t="shared" si="18"/>
        <v>1.1870145260803526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0.17144135319406079</v>
      </c>
      <c r="J164" s="18">
        <f t="shared" si="21"/>
        <v>3.1404451721276093E-4</v>
      </c>
      <c r="K164" s="12">
        <f t="shared" si="25"/>
        <v>1.0850081810720946</v>
      </c>
      <c r="L164" s="12">
        <f t="shared" si="22"/>
        <v>8.1587527122608583E-2</v>
      </c>
      <c r="M164" s="12">
        <f t="shared" si="26"/>
        <v>6.6565245819823933E-3</v>
      </c>
      <c r="N164" s="18">
        <f t="shared" si="23"/>
        <v>1.2193353643780939E-5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54236</v>
      </c>
      <c r="D165" s="5" t="str">
        <f>'Исходные данные'!A167</f>
        <v>09.08.2016</v>
      </c>
      <c r="E165" s="1">
        <f>'Исходные данные'!B167</f>
        <v>64785.67</v>
      </c>
      <c r="F165" s="12">
        <f t="shared" si="18"/>
        <v>1.1945141603363079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0.17773954232736541</v>
      </c>
      <c r="J165" s="18">
        <f t="shared" si="21"/>
        <v>3.2467276274648449E-4</v>
      </c>
      <c r="K165" s="12">
        <f t="shared" si="25"/>
        <v>1.0918633326679472</v>
      </c>
      <c r="L165" s="12">
        <f t="shared" si="22"/>
        <v>8.7885716255913182E-2</v>
      </c>
      <c r="M165" s="12">
        <f t="shared" si="26"/>
        <v>7.7238991218148848E-3</v>
      </c>
      <c r="N165" s="18">
        <f t="shared" si="23"/>
        <v>1.4109070127096213E-5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53983.16</v>
      </c>
      <c r="D166" s="5" t="str">
        <f>'Исходные данные'!A168</f>
        <v>08.08.2016</v>
      </c>
      <c r="E166" s="1">
        <f>'Исходные данные'!B168</f>
        <v>64812.49</v>
      </c>
      <c r="F166" s="12">
        <f t="shared" si="18"/>
        <v>1.2006057074094958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0.18282618562198741</v>
      </c>
      <c r="J166" s="18">
        <f t="shared" si="21"/>
        <v>3.3303230780539676E-4</v>
      </c>
      <c r="K166" s="12">
        <f t="shared" si="25"/>
        <v>1.0974314013516722</v>
      </c>
      <c r="L166" s="12">
        <f t="shared" si="22"/>
        <v>9.2972359550535136E-2</v>
      </c>
      <c r="M166" s="12">
        <f t="shared" si="26"/>
        <v>8.6438596403939846E-3</v>
      </c>
      <c r="N166" s="18">
        <f t="shared" si="23"/>
        <v>1.5745471659832809E-5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54018.13</v>
      </c>
      <c r="D167" s="5" t="str">
        <f>'Исходные данные'!A169</f>
        <v>05.08.2016</v>
      </c>
      <c r="E167" s="1">
        <f>'Исходные данные'!B169</f>
        <v>64533.17</v>
      </c>
      <c r="F167" s="12">
        <f t="shared" si="18"/>
        <v>1.1946576084733034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0.17785962422272394</v>
      </c>
      <c r="J167" s="18">
        <f t="shared" si="21"/>
        <v>3.2308106677352434E-4</v>
      </c>
      <c r="K167" s="12">
        <f t="shared" si="25"/>
        <v>1.0919944535588715</v>
      </c>
      <c r="L167" s="12">
        <f t="shared" si="22"/>
        <v>8.8005798151271727E-2</v>
      </c>
      <c r="M167" s="12">
        <f t="shared" si="26"/>
        <v>7.7450205082423848E-3</v>
      </c>
      <c r="N167" s="18">
        <f t="shared" si="23"/>
        <v>1.4068788792965833E-5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53749.88</v>
      </c>
      <c r="D168" s="5" t="str">
        <f>'Исходные данные'!A170</f>
        <v>04.08.2016</v>
      </c>
      <c r="E168" s="1">
        <f>'Исходные данные'!B170</f>
        <v>64452.87</v>
      </c>
      <c r="F168" s="12">
        <f t="shared" si="18"/>
        <v>1.199125839908852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0.18159282459050635</v>
      </c>
      <c r="J168" s="18">
        <f t="shared" si="21"/>
        <v>3.2894174432539604E-4</v>
      </c>
      <c r="K168" s="12">
        <f t="shared" si="25"/>
        <v>1.096078706578506</v>
      </c>
      <c r="L168" s="12">
        <f t="shared" si="22"/>
        <v>9.1738998519054107E-2</v>
      </c>
      <c r="M168" s="12">
        <f t="shared" si="26"/>
        <v>8.416043849279015E-3</v>
      </c>
      <c r="N168" s="18">
        <f t="shared" si="23"/>
        <v>1.5245030470469318E-5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53520.72</v>
      </c>
      <c r="D169" s="5" t="str">
        <f>'Исходные данные'!A171</f>
        <v>03.08.2016</v>
      </c>
      <c r="E169" s="1">
        <f>'Исходные данные'!B171</f>
        <v>64070.96</v>
      </c>
      <c r="F169" s="12">
        <f t="shared" si="18"/>
        <v>1.1971244034086237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0.17992235050607008</v>
      </c>
      <c r="J169" s="18">
        <f t="shared" si="21"/>
        <v>3.2500616012395752E-4</v>
      </c>
      <c r="K169" s="12">
        <f t="shared" si="25"/>
        <v>1.0942492639483345</v>
      </c>
      <c r="L169" s="12">
        <f t="shared" si="22"/>
        <v>9.0068524434617714E-2</v>
      </c>
      <c r="M169" s="12">
        <f t="shared" si="26"/>
        <v>8.1123390938293311E-3</v>
      </c>
      <c r="N169" s="18">
        <f t="shared" si="23"/>
        <v>1.4653878026232133E-5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53066.26</v>
      </c>
      <c r="D170" s="5" t="str">
        <f>'Исходные данные'!A172</f>
        <v>02.08.2016</v>
      </c>
      <c r="E170" s="1">
        <f>'Исходные данные'!B172</f>
        <v>63938.16</v>
      </c>
      <c r="F170" s="12">
        <f t="shared" si="18"/>
        <v>1.2048740574519479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0.18637504484298631</v>
      </c>
      <c r="J170" s="18">
        <f t="shared" si="21"/>
        <v>3.3572246782178088E-4</v>
      </c>
      <c r="K170" s="12">
        <f t="shared" si="25"/>
        <v>1.1013329498281113</v>
      </c>
      <c r="L170" s="12">
        <f t="shared" si="22"/>
        <v>9.6521218771533995E-2</v>
      </c>
      <c r="M170" s="12">
        <f t="shared" si="26"/>
        <v>9.3163456731423285E-3</v>
      </c>
      <c r="N170" s="18">
        <f t="shared" si="23"/>
        <v>1.6781788372488833E-5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52776.19</v>
      </c>
      <c r="D171" s="5" t="str">
        <f>'Исходные данные'!A173</f>
        <v>01.08.2016</v>
      </c>
      <c r="E171" s="1">
        <f>'Исходные данные'!B173</f>
        <v>64525.14</v>
      </c>
      <c r="F171" s="12">
        <f t="shared" si="18"/>
        <v>1.2226183815087825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0.20099477326863313</v>
      </c>
      <c r="J171" s="18">
        <f t="shared" si="21"/>
        <v>3.6104686581304351E-4</v>
      </c>
      <c r="K171" s="12">
        <f t="shared" si="25"/>
        <v>1.1175524116343913</v>
      </c>
      <c r="L171" s="12">
        <f t="shared" si="22"/>
        <v>0.11114094719718076</v>
      </c>
      <c r="M171" s="12">
        <f t="shared" si="26"/>
        <v>1.2352310143886526E-2</v>
      </c>
      <c r="N171" s="18">
        <f t="shared" si="23"/>
        <v>2.2188451920788713E-5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52554.19</v>
      </c>
      <c r="D172" s="5" t="str">
        <f>'Исходные данные'!A174</f>
        <v>29.07.2016</v>
      </c>
      <c r="E172" s="1">
        <f>'Исходные данные'!B174</f>
        <v>64492.59</v>
      </c>
      <c r="F172" s="12">
        <f t="shared" si="18"/>
        <v>1.2271636191139088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0.20470550574968979</v>
      </c>
      <c r="J172" s="18">
        <f t="shared" si="21"/>
        <v>3.6668615132896023E-4</v>
      </c>
      <c r="K172" s="12">
        <f t="shared" si="25"/>
        <v>1.1217070532820916</v>
      </c>
      <c r="L172" s="12">
        <f t="shared" si="22"/>
        <v>0.11485167967823752</v>
      </c>
      <c r="M172" s="12">
        <f t="shared" si="26"/>
        <v>1.319090832491248E-2</v>
      </c>
      <c r="N172" s="18">
        <f t="shared" si="23"/>
        <v>2.3628692293747104E-5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52281.56</v>
      </c>
      <c r="D173" s="5" t="str">
        <f>'Исходные данные'!A175</f>
        <v>28.07.2016</v>
      </c>
      <c r="E173" s="1">
        <f>'Исходные данные'!B175</f>
        <v>64694.44</v>
      </c>
      <c r="F173" s="12">
        <f t="shared" si="18"/>
        <v>1.2374236728972894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0.2130315350916766</v>
      </c>
      <c r="J173" s="18">
        <f t="shared" si="21"/>
        <v>3.8053538849805468E-4</v>
      </c>
      <c r="K173" s="12">
        <f t="shared" si="25"/>
        <v>1.1310854071679262</v>
      </c>
      <c r="L173" s="12">
        <f t="shared" si="22"/>
        <v>0.1231777090202244</v>
      </c>
      <c r="M173" s="12">
        <f t="shared" si="26"/>
        <v>1.5172747999471076E-2</v>
      </c>
      <c r="N173" s="18">
        <f t="shared" si="23"/>
        <v>2.7102877290336888E-5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52382.17</v>
      </c>
      <c r="D174" s="5" t="str">
        <f>'Исходные данные'!A176</f>
        <v>27.07.2016</v>
      </c>
      <c r="E174" s="1">
        <f>'Исходные данные'!B176</f>
        <v>64464.85</v>
      </c>
      <c r="F174" s="12">
        <f t="shared" si="18"/>
        <v>1.2306639835654003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0.20755384776865701</v>
      </c>
      <c r="J174" s="18">
        <f t="shared" si="21"/>
        <v>3.6971588652624082E-4</v>
      </c>
      <c r="K174" s="12">
        <f t="shared" si="25"/>
        <v>1.1249066131721828</v>
      </c>
      <c r="L174" s="12">
        <f t="shared" si="22"/>
        <v>0.11770002169720477</v>
      </c>
      <c r="M174" s="12">
        <f t="shared" si="26"/>
        <v>1.3853295107522477E-2</v>
      </c>
      <c r="N174" s="18">
        <f t="shared" si="23"/>
        <v>2.4676889091914751E-5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52726.51</v>
      </c>
      <c r="D175" s="5" t="str">
        <f>'Исходные данные'!A177</f>
        <v>26.07.2016</v>
      </c>
      <c r="E175" s="1">
        <f>'Исходные данные'!B177</f>
        <v>64523.95</v>
      </c>
      <c r="F175" s="12">
        <f t="shared" si="18"/>
        <v>1.2237477883516279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0.20191810758955295</v>
      </c>
      <c r="J175" s="18">
        <f t="shared" si="21"/>
        <v>3.5867306173649282E-4</v>
      </c>
      <c r="K175" s="12">
        <f t="shared" si="25"/>
        <v>1.1185847626607033</v>
      </c>
      <c r="L175" s="12">
        <f t="shared" si="22"/>
        <v>0.11206428151810076</v>
      </c>
      <c r="M175" s="12">
        <f t="shared" si="26"/>
        <v>1.2558403192168142E-2</v>
      </c>
      <c r="N175" s="18">
        <f t="shared" si="23"/>
        <v>2.2307860237143703E-5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52782.02</v>
      </c>
      <c r="D176" s="5" t="str">
        <f>'Исходные данные'!A178</f>
        <v>25.07.2016</v>
      </c>
      <c r="E176" s="1">
        <f>'Исходные данные'!B178</f>
        <v>64321.04</v>
      </c>
      <c r="F176" s="12">
        <f t="shared" si="18"/>
        <v>1.2186164909944712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0.19771619147864467</v>
      </c>
      <c r="J176" s="18">
        <f t="shared" si="21"/>
        <v>3.502288340926707E-4</v>
      </c>
      <c r="K176" s="12">
        <f t="shared" si="25"/>
        <v>1.1138944244300388</v>
      </c>
      <c r="L176" s="12">
        <f t="shared" si="22"/>
        <v>0.10786236540719239</v>
      </c>
      <c r="M176" s="12">
        <f t="shared" si="26"/>
        <v>1.1634289871234696E-2</v>
      </c>
      <c r="N176" s="18">
        <f t="shared" si="23"/>
        <v>2.0608649937194446E-5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52863.37</v>
      </c>
      <c r="D177" s="5" t="str">
        <f>'Исходные данные'!A179</f>
        <v>22.07.2016</v>
      </c>
      <c r="E177" s="1">
        <f>'Исходные данные'!B179</f>
        <v>64147.27</v>
      </c>
      <c r="F177" s="12">
        <f t="shared" si="18"/>
        <v>1.2134540419954307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0.19347087319328843</v>
      </c>
      <c r="J177" s="18">
        <f t="shared" si="21"/>
        <v>3.4175228206772049E-4</v>
      </c>
      <c r="K177" s="12">
        <f t="shared" si="25"/>
        <v>1.1091756115804416</v>
      </c>
      <c r="L177" s="12">
        <f t="shared" si="22"/>
        <v>0.10361704712183607</v>
      </c>
      <c r="M177" s="12">
        <f t="shared" si="26"/>
        <v>1.07364924542488E-2</v>
      </c>
      <c r="N177" s="18">
        <f t="shared" si="23"/>
        <v>1.8965236146821067E-5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52889.279999999999</v>
      </c>
      <c r="D178" s="5" t="str">
        <f>'Исходные данные'!A180</f>
        <v>21.07.2016</v>
      </c>
      <c r="E178" s="1">
        <f>'Исходные данные'!B180</f>
        <v>64176.29</v>
      </c>
      <c r="F178" s="12">
        <f t="shared" si="18"/>
        <v>1.2134082747959511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0.19343315601488212</v>
      </c>
      <c r="J178" s="18">
        <f t="shared" si="21"/>
        <v>3.4073199699069518E-4</v>
      </c>
      <c r="K178" s="12">
        <f t="shared" si="25"/>
        <v>1.1091337773949546</v>
      </c>
      <c r="L178" s="12">
        <f t="shared" si="22"/>
        <v>0.1035793299434299</v>
      </c>
      <c r="M178" s="12">
        <f t="shared" si="26"/>
        <v>1.0728677591529918E-2</v>
      </c>
      <c r="N178" s="18">
        <f t="shared" si="23"/>
        <v>1.8898537438690503E-5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52976.75</v>
      </c>
      <c r="D179" s="5" t="str">
        <f>'Исходные данные'!A181</f>
        <v>20.07.2016</v>
      </c>
      <c r="E179" s="1">
        <f>'Исходные данные'!B181</f>
        <v>63879.47</v>
      </c>
      <c r="F179" s="12">
        <f t="shared" si="18"/>
        <v>1.2058019791701076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0.18714488844693103</v>
      </c>
      <c r="J179" s="18">
        <f t="shared" si="21"/>
        <v>3.2873514722546948E-4</v>
      </c>
      <c r="K179" s="12">
        <f t="shared" si="25"/>
        <v>1.1021811303966527</v>
      </c>
      <c r="L179" s="12">
        <f t="shared" si="22"/>
        <v>9.7291062375478715E-2</v>
      </c>
      <c r="M179" s="12">
        <f t="shared" si="26"/>
        <v>9.4655508181492928E-3</v>
      </c>
      <c r="N179" s="18">
        <f t="shared" si="23"/>
        <v>1.6627006313650125E-5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53182.45</v>
      </c>
      <c r="D180" s="5" t="str">
        <f>'Исходные данные'!A182</f>
        <v>19.07.2016</v>
      </c>
      <c r="E180" s="1">
        <f>'Исходные данные'!B182</f>
        <v>63531.76</v>
      </c>
      <c r="F180" s="12">
        <f t="shared" si="18"/>
        <v>1.1946000983407121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0.17781148363710328</v>
      </c>
      <c r="J180" s="18">
        <f t="shared" si="21"/>
        <v>3.1146850999923877E-4</v>
      </c>
      <c r="K180" s="12">
        <f t="shared" si="25"/>
        <v>1.0919418855717196</v>
      </c>
      <c r="L180" s="12">
        <f t="shared" si="22"/>
        <v>8.7957657565650993E-2</v>
      </c>
      <c r="M180" s="12">
        <f t="shared" si="26"/>
        <v>7.7365495244363239E-3</v>
      </c>
      <c r="N180" s="18">
        <f t="shared" si="23"/>
        <v>1.3551945597785223E-5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52979.85</v>
      </c>
      <c r="D181" s="5" t="str">
        <f>'Исходные данные'!A183</f>
        <v>18.07.2016</v>
      </c>
      <c r="E181" s="1">
        <f>'Исходные данные'!B183</f>
        <v>63703.519999999997</v>
      </c>
      <c r="F181" s="12">
        <f t="shared" si="18"/>
        <v>1.2024103503501802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0.18432816749524389</v>
      </c>
      <c r="J181" s="18">
        <f t="shared" si="21"/>
        <v>3.2198246030473986E-4</v>
      </c>
      <c r="K181" s="12">
        <f t="shared" si="25"/>
        <v>1.0990809619185695</v>
      </c>
      <c r="L181" s="12">
        <f t="shared" si="22"/>
        <v>9.4474341423791589E-2</v>
      </c>
      <c r="M181" s="12">
        <f t="shared" si="26"/>
        <v>8.9254011874591466E-3</v>
      </c>
      <c r="N181" s="18">
        <f t="shared" si="23"/>
        <v>1.5590794790595932E-5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52802.82</v>
      </c>
      <c r="D182" s="5" t="str">
        <f>'Исходные данные'!A184</f>
        <v>15.07.2016</v>
      </c>
      <c r="E182" s="1">
        <f>'Исходные данные'!B184</f>
        <v>63575.22</v>
      </c>
      <c r="F182" s="12">
        <f t="shared" si="18"/>
        <v>1.2040118311862889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0.18565917340503399</v>
      </c>
      <c r="J182" s="18">
        <f t="shared" si="21"/>
        <v>3.2340229008334074E-4</v>
      </c>
      <c r="K182" s="12">
        <f t="shared" si="25"/>
        <v>1.1005448191594289</v>
      </c>
      <c r="L182" s="12">
        <f t="shared" si="22"/>
        <v>9.5805347333581634E-2</v>
      </c>
      <c r="M182" s="12">
        <f t="shared" si="26"/>
        <v>9.1786645777082194E-3</v>
      </c>
      <c r="N182" s="18">
        <f t="shared" si="23"/>
        <v>1.5988443177336649E-5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52555.199999999997</v>
      </c>
      <c r="D183" s="5" t="str">
        <f>'Исходные данные'!A185</f>
        <v>14.07.2016</v>
      </c>
      <c r="E183" s="1">
        <f>'Исходные данные'!B185</f>
        <v>63663.38</v>
      </c>
      <c r="F183" s="12">
        <f t="shared" si="18"/>
        <v>1.2113621487502664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0.19174546920422306</v>
      </c>
      <c r="J183" s="18">
        <f t="shared" si="21"/>
        <v>3.3307187236630175E-4</v>
      </c>
      <c r="K183" s="12">
        <f t="shared" si="25"/>
        <v>1.107263485624892</v>
      </c>
      <c r="L183" s="12">
        <f t="shared" si="22"/>
        <v>0.10189164313277072</v>
      </c>
      <c r="M183" s="12">
        <f t="shared" si="26"/>
        <v>1.0381906940295905E-2</v>
      </c>
      <c r="N183" s="18">
        <f t="shared" si="23"/>
        <v>1.8033913383654032E-5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52292.19</v>
      </c>
      <c r="D184" s="5" t="str">
        <f>'Исходные данные'!A186</f>
        <v>13.07.2016</v>
      </c>
      <c r="E184" s="1">
        <f>'Исходные данные'!B186</f>
        <v>63599.51</v>
      </c>
      <c r="F184" s="12">
        <f t="shared" si="18"/>
        <v>1.2162334375362744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0.19575873677789485</v>
      </c>
      <c r="J184" s="18">
        <f t="shared" si="21"/>
        <v>3.3909405124722252E-4</v>
      </c>
      <c r="K184" s="12">
        <f t="shared" si="25"/>
        <v>1.1117161591761049</v>
      </c>
      <c r="L184" s="12">
        <f t="shared" si="22"/>
        <v>0.10590491070644253</v>
      </c>
      <c r="M184" s="12">
        <f t="shared" si="26"/>
        <v>1.121585011173957E-2</v>
      </c>
      <c r="N184" s="18">
        <f t="shared" si="23"/>
        <v>1.942813953119484E-5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52021.34</v>
      </c>
      <c r="D185" s="5" t="str">
        <f>'Исходные данные'!A187</f>
        <v>12.07.2016</v>
      </c>
      <c r="E185" s="1">
        <f>'Исходные данные'!B187</f>
        <v>63464.09</v>
      </c>
      <c r="F185" s="12">
        <f t="shared" si="18"/>
        <v>1.2199626153420884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0.19882021511343126</v>
      </c>
      <c r="J185" s="18">
        <f t="shared" si="21"/>
        <v>3.4343592769018645E-4</v>
      </c>
      <c r="K185" s="12">
        <f t="shared" si="25"/>
        <v>1.1151248692963942</v>
      </c>
      <c r="L185" s="12">
        <f t="shared" si="22"/>
        <v>0.10896638904197889</v>
      </c>
      <c r="M185" s="12">
        <f t="shared" si="26"/>
        <v>1.1873673940847901E-2</v>
      </c>
      <c r="N185" s="18">
        <f t="shared" si="23"/>
        <v>2.0510219358928823E-5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51753.02</v>
      </c>
      <c r="D186" s="5" t="str">
        <f>'Исходные данные'!A188</f>
        <v>11.07.2016</v>
      </c>
      <c r="E186" s="1">
        <f>'Исходные данные'!B188</f>
        <v>62981.97</v>
      </c>
      <c r="F186" s="12">
        <f t="shared" si="18"/>
        <v>1.2169718791289863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0.19636570702436368</v>
      </c>
      <c r="J186" s="18">
        <f t="shared" si="21"/>
        <v>3.382493739659082E-4</v>
      </c>
      <c r="K186" s="12">
        <f t="shared" si="25"/>
        <v>1.1123911426339586</v>
      </c>
      <c r="L186" s="12">
        <f t="shared" si="22"/>
        <v>0.10651188095291135</v>
      </c>
      <c r="M186" s="12">
        <f t="shared" si="26"/>
        <v>1.1344780784127163E-2</v>
      </c>
      <c r="N186" s="18">
        <f t="shared" si="23"/>
        <v>1.9541930493675073E-5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51613.23</v>
      </c>
      <c r="D187" s="5" t="str">
        <f>'Исходные данные'!A189</f>
        <v>08.07.2016</v>
      </c>
      <c r="E187" s="1">
        <f>'Исходные данные'!B189</f>
        <v>62635.46</v>
      </c>
      <c r="F187" s="12">
        <f t="shared" si="18"/>
        <v>1.213554354183995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0.19355353643316792</v>
      </c>
      <c r="J187" s="18">
        <f t="shared" si="21"/>
        <v>3.324747253951917E-4</v>
      </c>
      <c r="K187" s="12">
        <f t="shared" si="25"/>
        <v>1.1092673034198104</v>
      </c>
      <c r="L187" s="12">
        <f t="shared" si="22"/>
        <v>0.1036997103617157</v>
      </c>
      <c r="M187" s="12">
        <f t="shared" si="26"/>
        <v>1.0753629929103729E-2</v>
      </c>
      <c r="N187" s="18">
        <f t="shared" si="23"/>
        <v>1.8471944370361818E-5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51917.33</v>
      </c>
      <c r="D188" s="5" t="str">
        <f>'Исходные данные'!A190</f>
        <v>07.07.2016</v>
      </c>
      <c r="E188" s="1">
        <f>'Исходные данные'!B190</f>
        <v>62233.599999999999</v>
      </c>
      <c r="F188" s="12">
        <f t="shared" si="18"/>
        <v>1.1987057115610529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0.18124240101563863</v>
      </c>
      <c r="J188" s="18">
        <f t="shared" si="21"/>
        <v>3.1045846186070631E-4</v>
      </c>
      <c r="K188" s="12">
        <f t="shared" si="25"/>
        <v>1.0956946820493643</v>
      </c>
      <c r="L188" s="12">
        <f t="shared" si="22"/>
        <v>9.1388574944186327E-2</v>
      </c>
      <c r="M188" s="12">
        <f t="shared" si="26"/>
        <v>8.3518716303291642E-3</v>
      </c>
      <c r="N188" s="18">
        <f t="shared" si="23"/>
        <v>1.4306305839472578E-5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51894.5</v>
      </c>
      <c r="D189" s="5" t="str">
        <f>'Исходные данные'!A191</f>
        <v>06.07.2016</v>
      </c>
      <c r="E189" s="1">
        <f>'Исходные данные'!B191</f>
        <v>62181.67</v>
      </c>
      <c r="F189" s="12">
        <f t="shared" si="18"/>
        <v>1.1982323752998871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0.18084745024914764</v>
      </c>
      <c r="J189" s="18">
        <f t="shared" si="21"/>
        <v>3.089173168427438E-4</v>
      </c>
      <c r="K189" s="12">
        <f t="shared" si="25"/>
        <v>1.0952620220401741</v>
      </c>
      <c r="L189" s="12">
        <f t="shared" si="22"/>
        <v>9.0993624177695437E-2</v>
      </c>
      <c r="M189" s="12">
        <f t="shared" si="26"/>
        <v>8.2798396409916823E-3</v>
      </c>
      <c r="N189" s="18">
        <f t="shared" si="23"/>
        <v>1.4143333744874805E-5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51961.88</v>
      </c>
      <c r="D190" s="5" t="str">
        <f>'Исходные данные'!A192</f>
        <v>05.07.2016</v>
      </c>
      <c r="E190" s="1">
        <f>'Исходные данные'!B192</f>
        <v>62465.55</v>
      </c>
      <c r="F190" s="12">
        <f t="shared" si="18"/>
        <v>1.2021418393637799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0.18410483194971908</v>
      </c>
      <c r="J190" s="18">
        <f t="shared" si="21"/>
        <v>3.1360373057832036E-4</v>
      </c>
      <c r="K190" s="12">
        <f t="shared" si="25"/>
        <v>1.0988355254807241</v>
      </c>
      <c r="L190" s="12">
        <f t="shared" si="22"/>
        <v>9.4251005878266778E-2</v>
      </c>
      <c r="M190" s="12">
        <f t="shared" si="26"/>
        <v>8.8832521090650811E-3</v>
      </c>
      <c r="N190" s="18">
        <f t="shared" si="23"/>
        <v>1.5131710404164614E-5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52126.35</v>
      </c>
      <c r="D191" s="5" t="str">
        <f>'Исходные данные'!A193</f>
        <v>04.07.2016</v>
      </c>
      <c r="E191" s="1">
        <f>'Исходные данные'!B193</f>
        <v>62580.63</v>
      </c>
      <c r="F191" s="12">
        <f t="shared" si="18"/>
        <v>1.2005565323488026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0.18278522623999657</v>
      </c>
      <c r="J191" s="18">
        <f t="shared" si="21"/>
        <v>3.1048690865561002E-4</v>
      </c>
      <c r="K191" s="12">
        <f t="shared" si="25"/>
        <v>1.0973864521602472</v>
      </c>
      <c r="L191" s="12">
        <f t="shared" si="22"/>
        <v>9.2931400168544218E-2</v>
      </c>
      <c r="M191" s="12">
        <f t="shared" si="26"/>
        <v>8.6362451372861034E-3</v>
      </c>
      <c r="N191" s="18">
        <f t="shared" si="23"/>
        <v>1.4669900353693142E-5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52133.13</v>
      </c>
      <c r="D192" s="5" t="str">
        <f>'Исходные данные'!A194</f>
        <v>01.07.2016</v>
      </c>
      <c r="E192" s="1">
        <f>'Исходные данные'!B194</f>
        <v>62193.89</v>
      </c>
      <c r="F192" s="12">
        <f t="shared" si="18"/>
        <v>1.192982082602752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0.17645612422910845</v>
      </c>
      <c r="J192" s="18">
        <f t="shared" si="21"/>
        <v>2.9889944457902625E-4</v>
      </c>
      <c r="K192" s="12">
        <f t="shared" si="25"/>
        <v>1.0904629143593054</v>
      </c>
      <c r="L192" s="12">
        <f t="shared" si="22"/>
        <v>8.6602298157656105E-2</v>
      </c>
      <c r="M192" s="12">
        <f t="shared" si="26"/>
        <v>7.4999580461875687E-3</v>
      </c>
      <c r="N192" s="18">
        <f t="shared" si="23"/>
        <v>1.2704196605048541E-5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52057.83</v>
      </c>
      <c r="D193" s="5" t="str">
        <f>'Исходные данные'!A195</f>
        <v>30.06.2016</v>
      </c>
      <c r="E193" s="1">
        <f>'Исходные данные'!B195</f>
        <v>62138.86</v>
      </c>
      <c r="F193" s="12">
        <f t="shared" si="18"/>
        <v>1.1936505997272648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0.17701634210171746</v>
      </c>
      <c r="J193" s="18">
        <f t="shared" si="21"/>
        <v>2.9901150825575835E-4</v>
      </c>
      <c r="K193" s="12">
        <f t="shared" si="25"/>
        <v>1.0910739823229625</v>
      </c>
      <c r="L193" s="12">
        <f t="shared" si="22"/>
        <v>8.7162516030265147E-2</v>
      </c>
      <c r="M193" s="12">
        <f t="shared" si="26"/>
        <v>7.5973042007262308E-3</v>
      </c>
      <c r="N193" s="18">
        <f t="shared" si="23"/>
        <v>1.2833173258272399E-5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51816.21</v>
      </c>
      <c r="D194" s="5" t="str">
        <f>'Исходные данные'!A196</f>
        <v>29.06.2016</v>
      </c>
      <c r="E194" s="1">
        <f>'Исходные данные'!B196</f>
        <v>61875.05</v>
      </c>
      <c r="F194" s="12">
        <f t="shared" ref="F194:F257" si="27">E194/C194</f>
        <v>1.1941253518927766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0.1774139942947095</v>
      </c>
      <c r="J194" s="18">
        <f t="shared" ref="J194:J257" si="30">H194*I194</f>
        <v>2.9884678258455642E-4</v>
      </c>
      <c r="K194" s="12">
        <f t="shared" si="25"/>
        <v>1.0915079365604585</v>
      </c>
      <c r="L194" s="12">
        <f t="shared" ref="L194:L257" si="31">LN(K194)</f>
        <v>8.756016822325717E-2</v>
      </c>
      <c r="M194" s="12">
        <f t="shared" si="26"/>
        <v>7.6667830592850976E-3</v>
      </c>
      <c r="N194" s="18">
        <f t="shared" ref="N194:N257" si="32">M194*H194</f>
        <v>1.2914389640735672E-5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51956.42</v>
      </c>
      <c r="D195" s="5" t="str">
        <f>'Исходные данные'!A197</f>
        <v>28.06.2016</v>
      </c>
      <c r="E195" s="1">
        <f>'Исходные данные'!B197</f>
        <v>61417.07</v>
      </c>
      <c r="F195" s="12">
        <f t="shared" si="27"/>
        <v>1.1820881808253918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0.16728251926840337</v>
      </c>
      <c r="J195" s="18">
        <f t="shared" si="30"/>
        <v>2.8099425486600906E-4</v>
      </c>
      <c r="K195" s="12">
        <f t="shared" ref="K195:K258" si="34">F195/GEOMEAN(F$2:F$1242)</f>
        <v>1.0805051823412632</v>
      </c>
      <c r="L195" s="12">
        <f t="shared" si="31"/>
        <v>7.7428693196951143E-2</v>
      </c>
      <c r="M195" s="12">
        <f t="shared" ref="M195:M258" si="35">POWER(L195-AVERAGE(L$2:L$1242),2)</f>
        <v>5.9952025301875907E-3</v>
      </c>
      <c r="N195" s="18">
        <f t="shared" si="32"/>
        <v>1.0070493169928411E-5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52126.91</v>
      </c>
      <c r="D196" s="5" t="str">
        <f>'Исходные данные'!A198</f>
        <v>27.06.2016</v>
      </c>
      <c r="E196" s="1">
        <f>'Исходные данные'!B198</f>
        <v>61262.85</v>
      </c>
      <c r="F196" s="12">
        <f t="shared" si="27"/>
        <v>1.1752634100122181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0.16149230120562741</v>
      </c>
      <c r="J196" s="18">
        <f t="shared" si="30"/>
        <v>2.7051096439598767E-4</v>
      </c>
      <c r="K196" s="12">
        <f t="shared" si="34"/>
        <v>1.0742668996551301</v>
      </c>
      <c r="L196" s="12">
        <f t="shared" si="31"/>
        <v>7.1638475134175095E-2</v>
      </c>
      <c r="M196" s="12">
        <f t="shared" si="35"/>
        <v>5.1320711195498251E-3</v>
      </c>
      <c r="N196" s="18">
        <f t="shared" si="32"/>
        <v>8.596580131275279E-6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52341.5</v>
      </c>
      <c r="D197" s="5" t="str">
        <f>'Исходные данные'!A199</f>
        <v>24.06.2016</v>
      </c>
      <c r="E197" s="1">
        <f>'Исходные данные'!B199</f>
        <v>61917.65</v>
      </c>
      <c r="F197" s="12">
        <f t="shared" si="27"/>
        <v>1.1829552076268353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0.16801572090395778</v>
      </c>
      <c r="J197" s="18">
        <f t="shared" si="30"/>
        <v>2.8065264442052844E-4</v>
      </c>
      <c r="K197" s="12">
        <f t="shared" si="34"/>
        <v>1.0812977010106692</v>
      </c>
      <c r="L197" s="12">
        <f t="shared" si="31"/>
        <v>7.8161894832505435E-2</v>
      </c>
      <c r="M197" s="12">
        <f t="shared" si="35"/>
        <v>6.1092818038076422E-3</v>
      </c>
      <c r="N197" s="18">
        <f t="shared" si="32"/>
        <v>1.0204914662294807E-5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52543.81</v>
      </c>
      <c r="D198" s="5" t="str">
        <f>'Исходные данные'!A200</f>
        <v>23.06.2016</v>
      </c>
      <c r="E198" s="1">
        <f>'Исходные данные'!B200</f>
        <v>62373.440000000002</v>
      </c>
      <c r="F198" s="12">
        <f t="shared" si="27"/>
        <v>1.1870749380374206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0.17149224593251405</v>
      </c>
      <c r="J198" s="18">
        <f t="shared" si="30"/>
        <v>2.8566029240569262E-4</v>
      </c>
      <c r="K198" s="12">
        <f t="shared" si="34"/>
        <v>1.0850634015148213</v>
      </c>
      <c r="L198" s="12">
        <f t="shared" si="31"/>
        <v>8.1638419861061698E-2</v>
      </c>
      <c r="M198" s="12">
        <f t="shared" si="35"/>
        <v>6.6648315974109952E-3</v>
      </c>
      <c r="N198" s="18">
        <f t="shared" si="32"/>
        <v>1.1101829896730968E-5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52623.5</v>
      </c>
      <c r="D199" s="5" t="str">
        <f>'Исходные данные'!A201</f>
        <v>22.06.2016</v>
      </c>
      <c r="E199" s="1">
        <f>'Исходные данные'!B201</f>
        <v>62164.53</v>
      </c>
      <c r="F199" s="12">
        <f t="shared" si="27"/>
        <v>1.1813074006860054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0.16662179181854334</v>
      </c>
      <c r="J199" s="18">
        <f t="shared" si="30"/>
        <v>2.7677276866086635E-4</v>
      </c>
      <c r="K199" s="12">
        <f t="shared" si="34"/>
        <v>1.0797914987087214</v>
      </c>
      <c r="L199" s="12">
        <f t="shared" si="31"/>
        <v>7.6767965747091008E-2</v>
      </c>
      <c r="M199" s="12">
        <f t="shared" si="35"/>
        <v>5.8933205649465406E-3</v>
      </c>
      <c r="N199" s="18">
        <f t="shared" si="32"/>
        <v>9.7892996562094874E-6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52439.32</v>
      </c>
      <c r="D200" s="5" t="str">
        <f>'Исходные данные'!A202</f>
        <v>21.06.2016</v>
      </c>
      <c r="E200" s="1">
        <f>'Исходные данные'!B202</f>
        <v>62318.79</v>
      </c>
      <c r="F200" s="12">
        <f t="shared" si="27"/>
        <v>1.1883981333091276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0.17260629384534407</v>
      </c>
      <c r="J200" s="18">
        <f t="shared" si="30"/>
        <v>2.8591329770284854E-4</v>
      </c>
      <c r="K200" s="12">
        <f t="shared" si="34"/>
        <v>1.0862728877202672</v>
      </c>
      <c r="L200" s="12">
        <f t="shared" si="31"/>
        <v>8.2752467773891808E-2</v>
      </c>
      <c r="M200" s="12">
        <f t="shared" si="35"/>
        <v>6.8479709226690047E-3</v>
      </c>
      <c r="N200" s="18">
        <f t="shared" si="32"/>
        <v>1.1343305655052317E-5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52498.38</v>
      </c>
      <c r="D201" s="5" t="str">
        <f>'Исходные данные'!A203</f>
        <v>20.06.2016</v>
      </c>
      <c r="E201" s="1">
        <f>'Исходные данные'!B203</f>
        <v>62277.13</v>
      </c>
      <c r="F201" s="12">
        <f t="shared" si="27"/>
        <v>1.186267652449466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0.17081195171597338</v>
      </c>
      <c r="J201" s="18">
        <f t="shared" si="30"/>
        <v>2.8215136227115911E-4</v>
      </c>
      <c r="K201" s="12">
        <f t="shared" si="34"/>
        <v>1.0843254901850545</v>
      </c>
      <c r="L201" s="12">
        <f t="shared" si="31"/>
        <v>8.0958125644520984E-2</v>
      </c>
      <c r="M201" s="12">
        <f t="shared" si="35"/>
        <v>6.5542181078740488E-3</v>
      </c>
      <c r="N201" s="18">
        <f t="shared" si="32"/>
        <v>1.0826417877561358E-5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52567.55</v>
      </c>
      <c r="D202" s="5" t="str">
        <f>'Исходные данные'!A204</f>
        <v>17.06.2016</v>
      </c>
      <c r="E202" s="1">
        <f>'Исходные данные'!B204</f>
        <v>62007.49</v>
      </c>
      <c r="F202" s="12">
        <f t="shared" si="27"/>
        <v>1.1795773247944785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0.16515617498215754</v>
      </c>
      <c r="J202" s="18">
        <f t="shared" si="30"/>
        <v>2.7204758932130159E-4</v>
      </c>
      <c r="K202" s="12">
        <f t="shared" si="34"/>
        <v>1.0782100972558</v>
      </c>
      <c r="L202" s="12">
        <f t="shared" si="31"/>
        <v>7.5302348910705169E-2</v>
      </c>
      <c r="M202" s="12">
        <f t="shared" si="35"/>
        <v>5.6704437514695817E-3</v>
      </c>
      <c r="N202" s="18">
        <f t="shared" si="32"/>
        <v>9.3404352161582429E-6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52312.55</v>
      </c>
      <c r="D203" s="5" t="str">
        <f>'Исходные данные'!A205</f>
        <v>16.06.2016</v>
      </c>
      <c r="E203" s="1">
        <f>'Исходные данные'!B205</f>
        <v>61783.63</v>
      </c>
      <c r="F203" s="12">
        <f t="shared" si="27"/>
        <v>1.1810479512086487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0.16640213859982522</v>
      </c>
      <c r="J203" s="18">
        <f t="shared" si="30"/>
        <v>2.7333493261659622E-4</v>
      </c>
      <c r="K203" s="12">
        <f t="shared" si="34"/>
        <v>1.0795543450772183</v>
      </c>
      <c r="L203" s="12">
        <f t="shared" si="31"/>
        <v>7.6548312528372853E-2</v>
      </c>
      <c r="M203" s="12">
        <f t="shared" si="35"/>
        <v>5.8596441509414466E-3</v>
      </c>
      <c r="N203" s="18">
        <f t="shared" si="32"/>
        <v>9.6251493678609162E-6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51980.68</v>
      </c>
      <c r="D204" s="5" t="str">
        <f>'Исходные данные'!A206</f>
        <v>15.06.2016</v>
      </c>
      <c r="E204" s="1">
        <f>'Исходные данные'!B206</f>
        <v>62116.38</v>
      </c>
      <c r="F204" s="12">
        <f t="shared" si="27"/>
        <v>1.1949897538854821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0.17813761119230745</v>
      </c>
      <c r="J204" s="18">
        <f t="shared" si="30"/>
        <v>2.9179512287744397E-4</v>
      </c>
      <c r="K204" s="12">
        <f t="shared" si="34"/>
        <v>1.0922980559846223</v>
      </c>
      <c r="L204" s="12">
        <f t="shared" si="31"/>
        <v>8.8283785120855163E-2</v>
      </c>
      <c r="M204" s="12">
        <f t="shared" si="35"/>
        <v>7.7940267152653295E-3</v>
      </c>
      <c r="N204" s="18">
        <f t="shared" si="32"/>
        <v>1.2766865839666865E-5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52274.22</v>
      </c>
      <c r="D205" s="5" t="str">
        <f>'Исходные данные'!A207</f>
        <v>14.06.2016</v>
      </c>
      <c r="E205" s="1">
        <f>'Исходные данные'!B207</f>
        <v>62000.44</v>
      </c>
      <c r="F205" s="12">
        <f t="shared" si="27"/>
        <v>1.1860615041219171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0.17063815768111384</v>
      </c>
      <c r="J205" s="18">
        <f t="shared" si="30"/>
        <v>2.7873064993900977E-4</v>
      </c>
      <c r="K205" s="12">
        <f t="shared" si="34"/>
        <v>1.084137057257748</v>
      </c>
      <c r="L205" s="12">
        <f t="shared" si="31"/>
        <v>8.0784331609661558E-2</v>
      </c>
      <c r="M205" s="12">
        <f t="shared" si="35"/>
        <v>6.526108233619766E-3</v>
      </c>
      <c r="N205" s="18">
        <f t="shared" si="32"/>
        <v>1.06601384722433E-5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52458.18</v>
      </c>
      <c r="D206" s="5" t="str">
        <f>'Исходные данные'!A208</f>
        <v>10.06.2016</v>
      </c>
      <c r="E206" s="1">
        <f>'Исходные данные'!B208</f>
        <v>62110.69</v>
      </c>
      <c r="F206" s="12">
        <f t="shared" si="27"/>
        <v>1.1840039055872698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0.1689018350942702</v>
      </c>
      <c r="J206" s="18">
        <f t="shared" si="30"/>
        <v>2.751244019062481E-4</v>
      </c>
      <c r="K206" s="12">
        <f t="shared" si="34"/>
        <v>1.0822562788894947</v>
      </c>
      <c r="L206" s="12">
        <f t="shared" si="31"/>
        <v>7.9048009022817917E-2</v>
      </c>
      <c r="M206" s="12">
        <f t="shared" si="35"/>
        <v>6.2485877304715052E-3</v>
      </c>
      <c r="N206" s="18">
        <f t="shared" si="32"/>
        <v>1.0178332053912734E-5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52371.53</v>
      </c>
      <c r="D207" s="5" t="str">
        <f>'Исходные данные'!A209</f>
        <v>09.06.2016</v>
      </c>
      <c r="E207" s="1">
        <f>'Исходные данные'!B209</f>
        <v>62261.57</v>
      </c>
      <c r="F207" s="12">
        <f t="shared" si="27"/>
        <v>1.188843824115889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0.17298125846397808</v>
      </c>
      <c r="J207" s="18">
        <f t="shared" si="30"/>
        <v>2.8098294820804831E-4</v>
      </c>
      <c r="K207" s="12">
        <f t="shared" si="34"/>
        <v>1.0866802779930396</v>
      </c>
      <c r="L207" s="12">
        <f t="shared" si="31"/>
        <v>8.3127432392525763E-2</v>
      </c>
      <c r="M207" s="12">
        <f t="shared" si="35"/>
        <v>6.9101700161739435E-3</v>
      </c>
      <c r="N207" s="18">
        <f t="shared" si="32"/>
        <v>1.1224568262507711E-5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52162.95</v>
      </c>
      <c r="D208" s="5" t="str">
        <f>'Исходные данные'!A210</f>
        <v>08.06.2016</v>
      </c>
      <c r="E208" s="1">
        <f>'Исходные данные'!B210</f>
        <v>62622.36</v>
      </c>
      <c r="F208" s="12">
        <f t="shared" si="27"/>
        <v>1.2005141580374576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0.18274993006023896</v>
      </c>
      <c r="J208" s="18">
        <f t="shared" si="30"/>
        <v>2.9602221332387783E-4</v>
      </c>
      <c r="K208" s="12">
        <f t="shared" si="34"/>
        <v>1.0973477192943333</v>
      </c>
      <c r="L208" s="12">
        <f t="shared" si="31"/>
        <v>9.2896103988786574E-2</v>
      </c>
      <c r="M208" s="12">
        <f t="shared" si="35"/>
        <v>8.6296861362954516E-3</v>
      </c>
      <c r="N208" s="18">
        <f t="shared" si="32"/>
        <v>1.3978548662177381E-5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51974.25</v>
      </c>
      <c r="D209" s="5" t="str">
        <f>'Исходные данные'!A211</f>
        <v>07.06.2016</v>
      </c>
      <c r="E209" s="1">
        <f>'Исходные данные'!B211</f>
        <v>62703.040000000001</v>
      </c>
      <c r="F209" s="12">
        <f t="shared" si="27"/>
        <v>1.2064251047393661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0.18766152768647465</v>
      </c>
      <c r="J209" s="18">
        <f t="shared" si="30"/>
        <v>3.0312970639823495E-4</v>
      </c>
      <c r="K209" s="12">
        <f t="shared" si="34"/>
        <v>1.1027507075379817</v>
      </c>
      <c r="L209" s="12">
        <f t="shared" si="31"/>
        <v>9.7807701615022391E-2</v>
      </c>
      <c r="M209" s="12">
        <f t="shared" si="35"/>
        <v>9.5663464952132557E-3</v>
      </c>
      <c r="N209" s="18">
        <f t="shared" si="32"/>
        <v>1.5452521569804843E-5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51838.81</v>
      </c>
      <c r="D210" s="5" t="str">
        <f>'Исходные данные'!A212</f>
        <v>06.06.2016</v>
      </c>
      <c r="E210" s="1">
        <f>'Исходные данные'!B212</f>
        <v>62298.63</v>
      </c>
      <c r="F210" s="12">
        <f t="shared" si="27"/>
        <v>1.2017758509502823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0.18380033864880443</v>
      </c>
      <c r="J210" s="18">
        <f t="shared" si="30"/>
        <v>2.9606408562699303E-4</v>
      </c>
      <c r="K210" s="12">
        <f t="shared" si="34"/>
        <v>1.0985009883591492</v>
      </c>
      <c r="L210" s="12">
        <f t="shared" si="31"/>
        <v>9.3946512577352231E-2</v>
      </c>
      <c r="M210" s="12">
        <f t="shared" si="35"/>
        <v>8.825947225446603E-3</v>
      </c>
      <c r="N210" s="18">
        <f t="shared" si="32"/>
        <v>1.4216763768247507E-5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51995.33</v>
      </c>
      <c r="D211" s="5" t="str">
        <f>'Исходные данные'!A213</f>
        <v>03.06.2016</v>
      </c>
      <c r="E211" s="1">
        <f>'Исходные данные'!B213</f>
        <v>61997.08</v>
      </c>
      <c r="F211" s="12">
        <f t="shared" si="27"/>
        <v>1.1923586214377329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0.17593338030564262</v>
      </c>
      <c r="J211" s="18">
        <f t="shared" si="30"/>
        <v>2.8260109304598211E-4</v>
      </c>
      <c r="K211" s="12">
        <f t="shared" si="34"/>
        <v>1.0898930304617089</v>
      </c>
      <c r="L211" s="12">
        <f t="shared" si="31"/>
        <v>8.6079554234190406E-2</v>
      </c>
      <c r="M211" s="12">
        <f t="shared" si="35"/>
        <v>7.4096896571569301E-3</v>
      </c>
      <c r="N211" s="18">
        <f t="shared" si="32"/>
        <v>1.1902155194234605E-5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51855.92</v>
      </c>
      <c r="D212" s="5" t="str">
        <f>'Исходные данные'!A214</f>
        <v>02.06.2016</v>
      </c>
      <c r="E212" s="1">
        <f>'Исходные данные'!B214</f>
        <v>62025.279999999999</v>
      </c>
      <c r="F212" s="12">
        <f t="shared" si="27"/>
        <v>1.196107985356349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0.1790729402121444</v>
      </c>
      <c r="J212" s="18">
        <f t="shared" si="30"/>
        <v>2.8684132761584632E-4</v>
      </c>
      <c r="K212" s="12">
        <f t="shared" si="34"/>
        <v>1.0933201919969162</v>
      </c>
      <c r="L212" s="12">
        <f t="shared" si="31"/>
        <v>8.9219114140692071E-2</v>
      </c>
      <c r="M212" s="12">
        <f t="shared" si="35"/>
        <v>7.9600503280498423E-3</v>
      </c>
      <c r="N212" s="18">
        <f t="shared" si="32"/>
        <v>1.2750510497464442E-5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51936.07</v>
      </c>
      <c r="D213" s="5" t="str">
        <f>'Исходные данные'!A215</f>
        <v>01.06.2016</v>
      </c>
      <c r="E213" s="1">
        <f>'Исходные данные'!B215</f>
        <v>62183.57</v>
      </c>
      <c r="F213" s="12">
        <f t="shared" si="27"/>
        <v>1.1973098850182542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0.18007727779799704</v>
      </c>
      <c r="J213" s="18">
        <f t="shared" si="30"/>
        <v>2.8764501092785199E-4</v>
      </c>
      <c r="K213" s="12">
        <f t="shared" si="34"/>
        <v>1.0944188061565097</v>
      </c>
      <c r="L213" s="12">
        <f t="shared" si="31"/>
        <v>9.0223451726544723E-2</v>
      </c>
      <c r="M213" s="12">
        <f t="shared" si="35"/>
        <v>8.1402712414521492E-3</v>
      </c>
      <c r="N213" s="18">
        <f t="shared" si="32"/>
        <v>1.3002797681280956E-5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52389.55</v>
      </c>
      <c r="D214" s="5" t="str">
        <f>'Исходные данные'!A216</f>
        <v>31.05.2016</v>
      </c>
      <c r="E214" s="1">
        <f>'Исходные данные'!B216</f>
        <v>62189.3</v>
      </c>
      <c r="F214" s="12">
        <f t="shared" si="27"/>
        <v>1.1870554337649397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0.171475815265763</v>
      </c>
      <c r="J214" s="18">
        <f t="shared" si="30"/>
        <v>2.7314105003405515E-4</v>
      </c>
      <c r="K214" s="12">
        <f t="shared" si="34"/>
        <v>1.0850455733461319</v>
      </c>
      <c r="L214" s="12">
        <f t="shared" si="31"/>
        <v>8.1621989194310615E-2</v>
      </c>
      <c r="M214" s="12">
        <f t="shared" si="35"/>
        <v>6.6621491200361607E-3</v>
      </c>
      <c r="N214" s="18">
        <f t="shared" si="32"/>
        <v>1.0612029476634059E-5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52478.54</v>
      </c>
      <c r="D215" s="5" t="str">
        <f>'Исходные данные'!A217</f>
        <v>30.05.2016</v>
      </c>
      <c r="E215" s="1">
        <f>'Исходные данные'!B217</f>
        <v>62636.57</v>
      </c>
      <c r="F215" s="12">
        <f t="shared" si="27"/>
        <v>1.1935654078791065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0.17694496871286361</v>
      </c>
      <c r="J215" s="18">
        <f t="shared" si="30"/>
        <v>2.8106611193243257E-4</v>
      </c>
      <c r="K215" s="12">
        <f t="shared" si="34"/>
        <v>1.0909961114543407</v>
      </c>
      <c r="L215" s="12">
        <f t="shared" si="31"/>
        <v>8.709114264141124E-2</v>
      </c>
      <c r="M215" s="12">
        <f t="shared" si="35"/>
        <v>7.5848671265866417E-3</v>
      </c>
      <c r="N215" s="18">
        <f t="shared" si="32"/>
        <v>1.2048091156823308E-5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52214.98</v>
      </c>
      <c r="D216" s="5" t="str">
        <f>'Исходные данные'!A218</f>
        <v>27.05.2016</v>
      </c>
      <c r="E216" s="1">
        <f>'Исходные данные'!B218</f>
        <v>62585.7</v>
      </c>
      <c r="F216" s="12">
        <f t="shared" si="27"/>
        <v>1.1986157995272619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0.18116739060638209</v>
      </c>
      <c r="J216" s="18">
        <f t="shared" si="30"/>
        <v>2.869699791437416E-4</v>
      </c>
      <c r="K216" s="12">
        <f t="shared" si="34"/>
        <v>1.0956124966252632</v>
      </c>
      <c r="L216" s="12">
        <f t="shared" si="31"/>
        <v>9.1313564534929753E-2</v>
      </c>
      <c r="M216" s="12">
        <f t="shared" si="35"/>
        <v>8.3381670680747842E-3</v>
      </c>
      <c r="N216" s="18">
        <f t="shared" si="32"/>
        <v>1.3207694947824461E-5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52216.03</v>
      </c>
      <c r="D217" s="5" t="str">
        <f>'Исходные данные'!A219</f>
        <v>26.05.2016</v>
      </c>
      <c r="E217" s="1">
        <f>'Исходные данные'!B219</f>
        <v>62360.800000000003</v>
      </c>
      <c r="F217" s="12">
        <f t="shared" si="27"/>
        <v>1.1942845903834514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0.17754733697436606</v>
      </c>
      <c r="J217" s="18">
        <f t="shared" si="30"/>
        <v>2.8045085548780295E-4</v>
      </c>
      <c r="K217" s="12">
        <f t="shared" si="34"/>
        <v>1.0916534908576703</v>
      </c>
      <c r="L217" s="12">
        <f t="shared" si="31"/>
        <v>8.769351090291376E-2</v>
      </c>
      <c r="M217" s="12">
        <f t="shared" si="35"/>
        <v>7.6901518544794569E-3</v>
      </c>
      <c r="N217" s="18">
        <f t="shared" si="32"/>
        <v>1.2147237481411842E-5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52192.99</v>
      </c>
      <c r="D218" s="5" t="str">
        <f>'Исходные данные'!A220</f>
        <v>25.05.2016</v>
      </c>
      <c r="E218" s="1">
        <f>'Исходные данные'!B220</f>
        <v>62121.69</v>
      </c>
      <c r="F218" s="12">
        <f t="shared" si="27"/>
        <v>1.190230527126344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0.17414700863632729</v>
      </c>
      <c r="J218" s="18">
        <f t="shared" si="30"/>
        <v>2.743119924648261E-4</v>
      </c>
      <c r="K218" s="12">
        <f t="shared" si="34"/>
        <v>1.0879478143862371</v>
      </c>
      <c r="L218" s="12">
        <f t="shared" si="31"/>
        <v>8.4293182564874919E-2</v>
      </c>
      <c r="M218" s="12">
        <f t="shared" si="35"/>
        <v>7.1053406269153355E-3</v>
      </c>
      <c r="N218" s="18">
        <f t="shared" si="32"/>
        <v>1.1192154029936301E-5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52464.56</v>
      </c>
      <c r="D219" s="5" t="str">
        <f>'Исходные данные'!A221</f>
        <v>24.05.2016</v>
      </c>
      <c r="E219" s="1">
        <f>'Исходные данные'!B221</f>
        <v>61915.61</v>
      </c>
      <c r="F219" s="12">
        <f t="shared" si="27"/>
        <v>1.1801416041609805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0.16563443480398085</v>
      </c>
      <c r="J219" s="18">
        <f t="shared" si="30"/>
        <v>2.6017500719422104E-4</v>
      </c>
      <c r="K219" s="12">
        <f t="shared" si="34"/>
        <v>1.0787258851552848</v>
      </c>
      <c r="L219" s="12">
        <f t="shared" si="31"/>
        <v>7.578060873252862E-2</v>
      </c>
      <c r="M219" s="12">
        <f t="shared" si="35"/>
        <v>5.7427006598725948E-3</v>
      </c>
      <c r="N219" s="18">
        <f t="shared" si="32"/>
        <v>9.0205106641309411E-6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52145.97</v>
      </c>
      <c r="D220" s="5" t="str">
        <f>'Исходные данные'!A222</f>
        <v>23.05.2016</v>
      </c>
      <c r="E220" s="1">
        <f>'Исходные данные'!B222</f>
        <v>61724.73</v>
      </c>
      <c r="F220" s="12">
        <f t="shared" si="27"/>
        <v>1.183691280457531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0.16863775960567004</v>
      </c>
      <c r="J220" s="18">
        <f t="shared" si="30"/>
        <v>2.6415323783268144E-4</v>
      </c>
      <c r="K220" s="12">
        <f t="shared" si="34"/>
        <v>1.0819705192665729</v>
      </c>
      <c r="L220" s="12">
        <f t="shared" si="31"/>
        <v>7.8783933534217671E-2</v>
      </c>
      <c r="M220" s="12">
        <f t="shared" si="35"/>
        <v>6.2069081831240295E-3</v>
      </c>
      <c r="N220" s="18">
        <f t="shared" si="32"/>
        <v>9.7224660558598383E-6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52084.12</v>
      </c>
      <c r="D221" s="5" t="str">
        <f>'Исходные данные'!A223</f>
        <v>20.05.2016</v>
      </c>
      <c r="E221" s="1">
        <f>'Исходные данные'!B223</f>
        <v>61954.15</v>
      </c>
      <c r="F221" s="12">
        <f t="shared" si="27"/>
        <v>1.1895017137661152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0.17353449150478512</v>
      </c>
      <c r="J221" s="18">
        <f t="shared" si="30"/>
        <v>2.710647793518476E-4</v>
      </c>
      <c r="K221" s="12">
        <f t="shared" si="34"/>
        <v>1.0872816317566665</v>
      </c>
      <c r="L221" s="12">
        <f t="shared" si="31"/>
        <v>8.3680665433332829E-2</v>
      </c>
      <c r="M221" s="12">
        <f t="shared" si="35"/>
        <v>7.0024537673653861E-3</v>
      </c>
      <c r="N221" s="18">
        <f t="shared" si="32"/>
        <v>1.0937990303328677E-5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52414.25</v>
      </c>
      <c r="D222" s="5" t="str">
        <f>'Исходные данные'!A224</f>
        <v>19.05.2016</v>
      </c>
      <c r="E222" s="1">
        <f>'Исходные данные'!B224</f>
        <v>61847.18</v>
      </c>
      <c r="F222" s="12">
        <f t="shared" si="27"/>
        <v>1.1799688061929723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0.16548800269846675</v>
      </c>
      <c r="J222" s="18">
        <f t="shared" si="30"/>
        <v>2.5777450863351302E-4</v>
      </c>
      <c r="K222" s="12">
        <f t="shared" si="34"/>
        <v>1.0785679366172995</v>
      </c>
      <c r="L222" s="12">
        <f t="shared" si="31"/>
        <v>7.5634176627014424E-2</v>
      </c>
      <c r="M222" s="12">
        <f t="shared" si="35"/>
        <v>5.7205286740464167E-3</v>
      </c>
      <c r="N222" s="18">
        <f t="shared" si="32"/>
        <v>8.9106548150387409E-6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52715.22</v>
      </c>
      <c r="D223" s="5" t="str">
        <f>'Исходные данные'!A225</f>
        <v>18.05.2016</v>
      </c>
      <c r="E223" s="1">
        <f>'Исходные данные'!B225</f>
        <v>62147.56</v>
      </c>
      <c r="F223" s="12">
        <f t="shared" si="27"/>
        <v>1.1789301078512049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0.16460733892545373</v>
      </c>
      <c r="J223" s="18">
        <f t="shared" si="30"/>
        <v>2.5568709958143375E-4</v>
      </c>
      <c r="K223" s="12">
        <f t="shared" si="34"/>
        <v>1.0776184990377906</v>
      </c>
      <c r="L223" s="12">
        <f t="shared" si="31"/>
        <v>7.4753512854001378E-2</v>
      </c>
      <c r="M223" s="12">
        <f t="shared" si="35"/>
        <v>5.5880876840133514E-3</v>
      </c>
      <c r="N223" s="18">
        <f t="shared" si="32"/>
        <v>8.6800621494717888E-6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52769.2</v>
      </c>
      <c r="D224" s="5" t="str">
        <f>'Исходные данные'!A226</f>
        <v>17.05.2016</v>
      </c>
      <c r="E224" s="1">
        <f>'Исходные данные'!B226</f>
        <v>61889.81</v>
      </c>
      <c r="F224" s="12">
        <f t="shared" si="27"/>
        <v>1.1728396488860926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0.15942785860992098</v>
      </c>
      <c r="J224" s="18">
        <f t="shared" si="30"/>
        <v>2.4695055402409544E-4</v>
      </c>
      <c r="K224" s="12">
        <f t="shared" si="34"/>
        <v>1.0720514249553432</v>
      </c>
      <c r="L224" s="12">
        <f t="shared" si="31"/>
        <v>6.9574032538468791E-2</v>
      </c>
      <c r="M224" s="12">
        <f t="shared" si="35"/>
        <v>4.8405460036639158E-3</v>
      </c>
      <c r="N224" s="18">
        <f t="shared" si="32"/>
        <v>7.4979086328237139E-6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52724.27</v>
      </c>
      <c r="D225" s="5" t="str">
        <f>'Исходные данные'!A227</f>
        <v>16.05.2016</v>
      </c>
      <c r="E225" s="1">
        <f>'Исходные данные'!B227</f>
        <v>61940.53</v>
      </c>
      <c r="F225" s="12">
        <f t="shared" si="27"/>
        <v>1.1748010925518741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0.1610988503315739</v>
      </c>
      <c r="J225" s="18">
        <f t="shared" si="30"/>
        <v>2.4884241214132361E-4</v>
      </c>
      <c r="K225" s="12">
        <f t="shared" si="34"/>
        <v>1.0738443115437764</v>
      </c>
      <c r="L225" s="12">
        <f t="shared" si="31"/>
        <v>7.1245024260121498E-2</v>
      </c>
      <c r="M225" s="12">
        <f t="shared" si="35"/>
        <v>5.0758534818253027E-3</v>
      </c>
      <c r="N225" s="18">
        <f t="shared" si="32"/>
        <v>7.8404508877230078E-6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52864.76</v>
      </c>
      <c r="D226" s="5" t="str">
        <f>'Исходные данные'!A228</f>
        <v>13.05.2016</v>
      </c>
      <c r="E226" s="1">
        <f>'Исходные данные'!B228</f>
        <v>61744.59</v>
      </c>
      <c r="F226" s="12">
        <f t="shared" si="27"/>
        <v>1.1679725775734155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0.15526940602546785</v>
      </c>
      <c r="J226" s="18">
        <f t="shared" si="30"/>
        <v>2.391685234758952E-4</v>
      </c>
      <c r="K226" s="12">
        <f t="shared" si="34"/>
        <v>1.0676026064479962</v>
      </c>
      <c r="L226" s="12">
        <f t="shared" si="31"/>
        <v>6.5415579954015562E-2</v>
      </c>
      <c r="M226" s="12">
        <f t="shared" si="35"/>
        <v>4.2791981007202044E-3</v>
      </c>
      <c r="N226" s="18">
        <f t="shared" si="32"/>
        <v>6.5914433345757537E-6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53052.29</v>
      </c>
      <c r="D227" s="5" t="str">
        <f>'Исходные данные'!A229</f>
        <v>12.05.2016</v>
      </c>
      <c r="E227" s="1">
        <f>'Исходные данные'!B229</f>
        <v>61614.09</v>
      </c>
      <c r="F227" s="12">
        <f t="shared" si="27"/>
        <v>1.1613841739913582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0.1496125471980454</v>
      </c>
      <c r="J227" s="18">
        <f t="shared" si="30"/>
        <v>2.2981179616352344E-4</v>
      </c>
      <c r="K227" s="12">
        <f t="shared" si="34"/>
        <v>1.0615803787248512</v>
      </c>
      <c r="L227" s="12">
        <f t="shared" si="31"/>
        <v>5.9758721126593126E-2</v>
      </c>
      <c r="M227" s="12">
        <f t="shared" si="35"/>
        <v>3.5711047506859299E-3</v>
      </c>
      <c r="N227" s="18">
        <f t="shared" si="32"/>
        <v>5.4853821582014133E-6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52791.41</v>
      </c>
      <c r="D228" s="5" t="str">
        <f>'Исходные данные'!A230</f>
        <v>11.05.2016</v>
      </c>
      <c r="E228" s="1">
        <f>'Исходные данные'!B230</f>
        <v>61663.09</v>
      </c>
      <c r="F228" s="12">
        <f t="shared" si="27"/>
        <v>1.1680515826343716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0.15533704664522852</v>
      </c>
      <c r="J228" s="18">
        <f t="shared" si="30"/>
        <v>2.3793893498045535E-4</v>
      </c>
      <c r="K228" s="12">
        <f t="shared" si="34"/>
        <v>1.0676748221922858</v>
      </c>
      <c r="L228" s="12">
        <f t="shared" si="31"/>
        <v>6.5483220573776285E-2</v>
      </c>
      <c r="M228" s="12">
        <f t="shared" si="35"/>
        <v>4.2880521767138394E-3</v>
      </c>
      <c r="N228" s="18">
        <f t="shared" si="32"/>
        <v>6.5682629488775246E-6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52568.21</v>
      </c>
      <c r="D229" s="5" t="str">
        <f>'Исходные данные'!A231</f>
        <v>10.05.2016</v>
      </c>
      <c r="E229" s="1">
        <f>'Исходные данные'!B231</f>
        <v>61360.2</v>
      </c>
      <c r="F229" s="12">
        <f t="shared" si="27"/>
        <v>1.1672491796848323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0.15464985209276377</v>
      </c>
      <c r="J229" s="18">
        <f t="shared" si="30"/>
        <v>2.3622515784042631E-4</v>
      </c>
      <c r="K229" s="12">
        <f t="shared" si="34"/>
        <v>1.0669413739103668</v>
      </c>
      <c r="L229" s="12">
        <f t="shared" si="31"/>
        <v>6.4796026021311487E-2</v>
      </c>
      <c r="M229" s="12">
        <f t="shared" si="35"/>
        <v>4.198524988154477E-3</v>
      </c>
      <c r="N229" s="18">
        <f t="shared" si="32"/>
        <v>6.4131792859966952E-6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52867.07</v>
      </c>
      <c r="D230" s="5" t="str">
        <f>'Исходные данные'!A232</f>
        <v>06.05.2016</v>
      </c>
      <c r="E230" s="1">
        <f>'Исходные данные'!B232</f>
        <v>61513.57</v>
      </c>
      <c r="F230" s="12">
        <f t="shared" si="27"/>
        <v>1.1635517156521062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0.15147715111973037</v>
      </c>
      <c r="J230" s="18">
        <f t="shared" si="30"/>
        <v>2.3073311901860416E-4</v>
      </c>
      <c r="K230" s="12">
        <f t="shared" si="34"/>
        <v>1.06356165223335</v>
      </c>
      <c r="L230" s="12">
        <f t="shared" si="31"/>
        <v>6.1623325048278062E-2</v>
      </c>
      <c r="M230" s="12">
        <f t="shared" si="35"/>
        <v>3.797434190005737E-3</v>
      </c>
      <c r="N230" s="18">
        <f t="shared" si="32"/>
        <v>5.7843300355929616E-6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52867.12</v>
      </c>
      <c r="D231" s="5" t="str">
        <f>'Исходные данные'!A233</f>
        <v>05.05.2016</v>
      </c>
      <c r="E231" s="1">
        <f>'Исходные данные'!B233</f>
        <v>61553.66</v>
      </c>
      <c r="F231" s="12">
        <f t="shared" si="27"/>
        <v>1.1643089315249251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0.15212771918568743</v>
      </c>
      <c r="J231" s="18">
        <f t="shared" si="30"/>
        <v>2.3107732512893703E-4</v>
      </c>
      <c r="K231" s="12">
        <f t="shared" si="34"/>
        <v>1.0642537965995684</v>
      </c>
      <c r="L231" s="12">
        <f t="shared" si="31"/>
        <v>6.2273893114235042E-2</v>
      </c>
      <c r="M231" s="12">
        <f t="shared" si="35"/>
        <v>3.8780377636031733E-3</v>
      </c>
      <c r="N231" s="18">
        <f t="shared" si="32"/>
        <v>5.8906200524088072E-6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52504.59</v>
      </c>
      <c r="D232" s="5" t="str">
        <f>'Исходные данные'!A234</f>
        <v>04.05.2016</v>
      </c>
      <c r="E232" s="1">
        <f>'Исходные данные'!B234</f>
        <v>61803.3</v>
      </c>
      <c r="F232" s="12">
        <f t="shared" si="27"/>
        <v>1.1771028018693224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0.16305616674892021</v>
      </c>
      <c r="J232" s="18">
        <f t="shared" si="30"/>
        <v>2.4698602199761828E-4</v>
      </c>
      <c r="K232" s="12">
        <f t="shared" si="34"/>
        <v>1.0759482229829462</v>
      </c>
      <c r="L232" s="12">
        <f t="shared" si="31"/>
        <v>7.3202340677467878E-2</v>
      </c>
      <c r="M232" s="12">
        <f t="shared" si="35"/>
        <v>5.3585826806600706E-3</v>
      </c>
      <c r="N232" s="18">
        <f t="shared" si="32"/>
        <v>8.1168044498404645E-6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52504.59</v>
      </c>
      <c r="D233" s="5" t="str">
        <f>'Исходные данные'!A235</f>
        <v>29.04.2016</v>
      </c>
      <c r="E233" s="1">
        <f>'Исходные данные'!B235</f>
        <v>61960.36</v>
      </c>
      <c r="F233" s="12">
        <f t="shared" si="27"/>
        <v>1.180094159386827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0.16559423138456611</v>
      </c>
      <c r="J233" s="18">
        <f t="shared" si="30"/>
        <v>2.5013042444151578E-4</v>
      </c>
      <c r="K233" s="12">
        <f t="shared" si="34"/>
        <v>1.0786825175578589</v>
      </c>
      <c r="L233" s="12">
        <f t="shared" si="31"/>
        <v>7.5740405313113782E-2</v>
      </c>
      <c r="M233" s="12">
        <f t="shared" si="35"/>
        <v>5.7366089969947565E-3</v>
      </c>
      <c r="N233" s="18">
        <f t="shared" si="32"/>
        <v>8.6651595969003901E-6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52536.2</v>
      </c>
      <c r="D234" s="5" t="str">
        <f>'Исходные данные'!A236</f>
        <v>28.04.2016</v>
      </c>
      <c r="E234" s="1">
        <f>'Исходные данные'!B236</f>
        <v>62205.57</v>
      </c>
      <c r="F234" s="12">
        <f t="shared" si="27"/>
        <v>1.1840515682519863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0.16894208978023473</v>
      </c>
      <c r="J234" s="18">
        <f t="shared" si="30"/>
        <v>2.5447513166848692E-4</v>
      </c>
      <c r="K234" s="12">
        <f t="shared" si="34"/>
        <v>1.082299845653012</v>
      </c>
      <c r="L234" s="12">
        <f t="shared" si="31"/>
        <v>7.9088263708782539E-2</v>
      </c>
      <c r="M234" s="12">
        <f t="shared" si="35"/>
        <v>6.254953456469931E-3</v>
      </c>
      <c r="N234" s="18">
        <f t="shared" si="32"/>
        <v>9.4217498225931539E-6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52335.45</v>
      </c>
      <c r="D235" s="5" t="str">
        <f>'Исходные данные'!A237</f>
        <v>27.04.2016</v>
      </c>
      <c r="E235" s="1">
        <f>'Исходные данные'!B237</f>
        <v>61554.29</v>
      </c>
      <c r="F235" s="12">
        <f t="shared" si="27"/>
        <v>1.1761490538440007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0.16224558791076749</v>
      </c>
      <c r="J235" s="18">
        <f t="shared" si="30"/>
        <v>2.4370618462228111E-4</v>
      </c>
      <c r="K235" s="12">
        <f t="shared" si="34"/>
        <v>1.0750764354964253</v>
      </c>
      <c r="L235" s="12">
        <f t="shared" si="31"/>
        <v>7.2391761839315116E-2</v>
      </c>
      <c r="M235" s="12">
        <f t="shared" si="35"/>
        <v>5.240567182200122E-3</v>
      </c>
      <c r="N235" s="18">
        <f t="shared" si="32"/>
        <v>7.8717618745549346E-6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52375.1</v>
      </c>
      <c r="D236" s="5" t="str">
        <f>'Исходные данные'!A238</f>
        <v>26.04.2016</v>
      </c>
      <c r="E236" s="1">
        <f>'Исходные данные'!B238</f>
        <v>61798.12</v>
      </c>
      <c r="F236" s="12">
        <f t="shared" si="27"/>
        <v>1.1799141194957146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0.16544165574059677</v>
      </c>
      <c r="J236" s="18">
        <f t="shared" si="30"/>
        <v>2.4781334640481444E-4</v>
      </c>
      <c r="K236" s="12">
        <f t="shared" si="34"/>
        <v>1.0785179494329671</v>
      </c>
      <c r="L236" s="12">
        <f t="shared" si="31"/>
        <v>7.5587829669144388E-2</v>
      </c>
      <c r="M236" s="12">
        <f t="shared" si="35"/>
        <v>5.7135199940915871E-3</v>
      </c>
      <c r="N236" s="18">
        <f t="shared" si="32"/>
        <v>8.5582225537362991E-6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52243.21</v>
      </c>
      <c r="D237" s="5" t="str">
        <f>'Исходные данные'!A239</f>
        <v>25.04.2016</v>
      </c>
      <c r="E237" s="1">
        <f>'Исходные данные'!B239</f>
        <v>61899.74</v>
      </c>
      <c r="F237" s="12">
        <f t="shared" si="27"/>
        <v>1.1848379913868232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0.16960604911132951</v>
      </c>
      <c r="J237" s="18">
        <f t="shared" si="30"/>
        <v>2.5334207973806239E-4</v>
      </c>
      <c r="K237" s="12">
        <f t="shared" si="34"/>
        <v>1.0830186873489935</v>
      </c>
      <c r="L237" s="12">
        <f t="shared" si="31"/>
        <v>7.9752223039877293E-2</v>
      </c>
      <c r="M237" s="12">
        <f t="shared" si="35"/>
        <v>6.3604170798023368E-3</v>
      </c>
      <c r="N237" s="18">
        <f t="shared" si="32"/>
        <v>9.5006121505779496E-6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51763.43</v>
      </c>
      <c r="D238" s="5" t="str">
        <f>'Исходные данные'!A240</f>
        <v>22.04.2016</v>
      </c>
      <c r="E238" s="1">
        <f>'Исходные данные'!B240</f>
        <v>62223.97</v>
      </c>
      <c r="F238" s="12">
        <f t="shared" si="27"/>
        <v>1.2020835945376882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0.18405637989919019</v>
      </c>
      <c r="J238" s="18">
        <f t="shared" si="30"/>
        <v>2.7415933569498971E-4</v>
      </c>
      <c r="K238" s="12">
        <f t="shared" si="34"/>
        <v>1.0987822859361136</v>
      </c>
      <c r="L238" s="12">
        <f t="shared" si="31"/>
        <v>9.4202553827737998E-2</v>
      </c>
      <c r="M238" s="12">
        <f t="shared" si="35"/>
        <v>8.8741211476678766E-3</v>
      </c>
      <c r="N238" s="18">
        <f t="shared" si="32"/>
        <v>1.3218358201188272E-5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52218.95</v>
      </c>
      <c r="D239" s="5" t="str">
        <f>'Исходные данные'!A241</f>
        <v>21.04.2016</v>
      </c>
      <c r="E239" s="1">
        <f>'Исходные данные'!B241</f>
        <v>62015.98</v>
      </c>
      <c r="F239" s="12">
        <f t="shared" si="27"/>
        <v>1.1876144579697601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0.17194663794060538</v>
      </c>
      <c r="J239" s="18">
        <f t="shared" si="30"/>
        <v>2.5540654434535586E-4</v>
      </c>
      <c r="K239" s="12">
        <f t="shared" si="34"/>
        <v>1.0855565576873687</v>
      </c>
      <c r="L239" s="12">
        <f t="shared" si="31"/>
        <v>8.2092811869153182E-2</v>
      </c>
      <c r="M239" s="12">
        <f t="shared" si="35"/>
        <v>6.7392297605841801E-3</v>
      </c>
      <c r="N239" s="18">
        <f t="shared" si="32"/>
        <v>1.0010334632391855E-5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52269.84</v>
      </c>
      <c r="D240" s="5" t="str">
        <f>'Исходные данные'!A242</f>
        <v>20.04.2016</v>
      </c>
      <c r="E240" s="1">
        <f>'Исходные данные'!B242</f>
        <v>61832.25</v>
      </c>
      <c r="F240" s="12">
        <f t="shared" si="27"/>
        <v>1.1829431656955522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0.1680055413193916</v>
      </c>
      <c r="J240" s="18">
        <f t="shared" si="30"/>
        <v>2.4885599544579261E-4</v>
      </c>
      <c r="K240" s="12">
        <f t="shared" si="34"/>
        <v>1.0812866939053045</v>
      </c>
      <c r="L240" s="12">
        <f t="shared" si="31"/>
        <v>7.8151715247939221E-2</v>
      </c>
      <c r="M240" s="12">
        <f t="shared" si="35"/>
        <v>6.1076905961949778E-3</v>
      </c>
      <c r="N240" s="18">
        <f t="shared" si="32"/>
        <v>9.0469362573076808E-6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51839.77</v>
      </c>
      <c r="D241" s="5" t="str">
        <f>'Исходные данные'!A243</f>
        <v>19.04.2016</v>
      </c>
      <c r="E241" s="1">
        <f>'Исходные данные'!B243</f>
        <v>61548.51</v>
      </c>
      <c r="F241" s="12">
        <f t="shared" si="27"/>
        <v>1.1872836241364497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0.17166802907065595</v>
      </c>
      <c r="J241" s="18">
        <f t="shared" si="30"/>
        <v>2.5357129718478564E-4</v>
      </c>
      <c r="K241" s="12">
        <f t="shared" si="34"/>
        <v>1.0852541541296781</v>
      </c>
      <c r="L241" s="12">
        <f t="shared" si="31"/>
        <v>8.1814202999203736E-2</v>
      </c>
      <c r="M241" s="12">
        <f t="shared" si="35"/>
        <v>6.69356381239492E-3</v>
      </c>
      <c r="N241" s="18">
        <f t="shared" si="32"/>
        <v>9.8870807097082584E-6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51775.98</v>
      </c>
      <c r="D242" s="5" t="str">
        <f>'Исходные данные'!A244</f>
        <v>18.04.2016</v>
      </c>
      <c r="E242" s="1">
        <f>'Исходные данные'!B244</f>
        <v>61065.72</v>
      </c>
      <c r="F242" s="12">
        <f t="shared" si="27"/>
        <v>1.1794218091091659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0.16502432611175924</v>
      </c>
      <c r="J242" s="18">
        <f t="shared" si="30"/>
        <v>2.4307752663704996E-4</v>
      </c>
      <c r="K242" s="12">
        <f t="shared" si="34"/>
        <v>1.0780679458438822</v>
      </c>
      <c r="L242" s="12">
        <f t="shared" si="31"/>
        <v>7.5170500040306856E-2</v>
      </c>
      <c r="M242" s="12">
        <f t="shared" si="35"/>
        <v>5.6506040763097754E-3</v>
      </c>
      <c r="N242" s="18">
        <f t="shared" si="32"/>
        <v>8.323226612932295E-6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51593.46</v>
      </c>
      <c r="D243" s="5" t="str">
        <f>'Исходные данные'!A245</f>
        <v>15.04.2016</v>
      </c>
      <c r="E243" s="1">
        <f>'Исходные данные'!B245</f>
        <v>61203.7</v>
      </c>
      <c r="F243" s="12">
        <f t="shared" si="27"/>
        <v>1.1862685696985624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0.17081272493839073</v>
      </c>
      <c r="J243" s="18">
        <f t="shared" si="30"/>
        <v>2.5090148457524076E-4</v>
      </c>
      <c r="K243" s="12">
        <f t="shared" si="34"/>
        <v>1.0843263286101554</v>
      </c>
      <c r="L243" s="12">
        <f t="shared" si="31"/>
        <v>8.0958898866938384E-2</v>
      </c>
      <c r="M243" s="12">
        <f t="shared" si="35"/>
        <v>6.5543433057471592E-3</v>
      </c>
      <c r="N243" s="18">
        <f t="shared" si="32"/>
        <v>9.6274704734140548E-6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51280.1</v>
      </c>
      <c r="D244" s="5" t="str">
        <f>'Исходные данные'!A246</f>
        <v>14.04.2016</v>
      </c>
      <c r="E244" s="1">
        <f>'Исходные данные'!B246</f>
        <v>61293.89</v>
      </c>
      <c r="F244" s="12">
        <f t="shared" si="27"/>
        <v>1.1952763352645568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0.17837740155016654</v>
      </c>
      <c r="J244" s="18">
        <f t="shared" si="30"/>
        <v>2.6128171177117193E-4</v>
      </c>
      <c r="K244" s="12">
        <f t="shared" si="34"/>
        <v>1.0925600099321158</v>
      </c>
      <c r="L244" s="12">
        <f t="shared" si="31"/>
        <v>8.8523575478714214E-2</v>
      </c>
      <c r="M244" s="12">
        <f t="shared" si="35"/>
        <v>7.8364234155356149E-3</v>
      </c>
      <c r="N244" s="18">
        <f t="shared" si="32"/>
        <v>1.1478551130250657E-5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51082.74</v>
      </c>
      <c r="D245" s="5" t="str">
        <f>'Исходные данные'!A247</f>
        <v>13.04.2016</v>
      </c>
      <c r="E245" s="1">
        <f>'Исходные данные'!B247</f>
        <v>61477.26</v>
      </c>
      <c r="F245" s="12">
        <f t="shared" si="27"/>
        <v>1.2034839947896296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0.18522067926567007</v>
      </c>
      <c r="J245" s="18">
        <f t="shared" si="30"/>
        <v>2.7054830749007698E-4</v>
      </c>
      <c r="K245" s="12">
        <f t="shared" si="34"/>
        <v>1.1000623424954459</v>
      </c>
      <c r="L245" s="12">
        <f t="shared" si="31"/>
        <v>9.5366853194217852E-2</v>
      </c>
      <c r="M245" s="12">
        <f t="shared" si="35"/>
        <v>9.0948366881675024E-3</v>
      </c>
      <c r="N245" s="18">
        <f t="shared" si="32"/>
        <v>1.328465419000564E-5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51188.1</v>
      </c>
      <c r="D246" s="5" t="str">
        <f>'Исходные данные'!A248</f>
        <v>12.04.2016</v>
      </c>
      <c r="E246" s="1">
        <f>'Исходные данные'!B248</f>
        <v>60751.47</v>
      </c>
      <c r="F246" s="12">
        <f t="shared" si="27"/>
        <v>1.1868279932249879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0.17128419630245431</v>
      </c>
      <c r="J246" s="18">
        <f t="shared" si="30"/>
        <v>2.4949325693489327E-4</v>
      </c>
      <c r="K246" s="12">
        <f t="shared" si="34"/>
        <v>1.0848376779572104</v>
      </c>
      <c r="L246" s="12">
        <f t="shared" si="31"/>
        <v>8.143037023100208E-2</v>
      </c>
      <c r="M246" s="12">
        <f t="shared" si="35"/>
        <v>6.6309051959580721E-3</v>
      </c>
      <c r="N246" s="18">
        <f t="shared" si="32"/>
        <v>9.6586034758559956E-6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50932.06</v>
      </c>
      <c r="D247" s="5" t="str">
        <f>'Исходные данные'!A249</f>
        <v>11.04.2016</v>
      </c>
      <c r="E247" s="1">
        <f>'Исходные данные'!B249</f>
        <v>60756.639999999999</v>
      </c>
      <c r="F247" s="12">
        <f t="shared" si="27"/>
        <v>1.1928957909811619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0.17638378890752049</v>
      </c>
      <c r="J247" s="18">
        <f t="shared" si="30"/>
        <v>2.5620426495310151E-4</v>
      </c>
      <c r="K247" s="12">
        <f t="shared" si="34"/>
        <v>1.0903840382265151</v>
      </c>
      <c r="L247" s="12">
        <f t="shared" si="31"/>
        <v>8.6529962836068119E-2</v>
      </c>
      <c r="M247" s="12">
        <f t="shared" si="35"/>
        <v>7.4874344684113326E-3</v>
      </c>
      <c r="N247" s="18">
        <f t="shared" si="32"/>
        <v>1.087578771408312E-5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50906.89</v>
      </c>
      <c r="D248" s="5" t="str">
        <f>'Исходные данные'!A250</f>
        <v>08.04.2016</v>
      </c>
      <c r="E248" s="1">
        <f>'Исходные данные'!B250</f>
        <v>60304.4</v>
      </c>
      <c r="F248" s="12">
        <f t="shared" si="27"/>
        <v>1.1846019271654584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0.16940679170851672</v>
      </c>
      <c r="J248" s="18">
        <f t="shared" si="30"/>
        <v>2.4538311463598154E-4</v>
      </c>
      <c r="K248" s="12">
        <f t="shared" si="34"/>
        <v>1.0828029093565497</v>
      </c>
      <c r="L248" s="12">
        <f t="shared" si="31"/>
        <v>7.9552965637064404E-2</v>
      </c>
      <c r="M248" s="12">
        <f t="shared" si="35"/>
        <v>6.3286743416519518E-3</v>
      </c>
      <c r="N248" s="18">
        <f t="shared" si="32"/>
        <v>9.1669867884836605E-6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51011.29</v>
      </c>
      <c r="D249" s="5" t="str">
        <f>'Исходные данные'!A251</f>
        <v>07.04.2016</v>
      </c>
      <c r="E249" s="1">
        <f>'Исходные данные'!B251</f>
        <v>60094.87</v>
      </c>
      <c r="F249" s="12">
        <f t="shared" si="27"/>
        <v>1.1780699919566826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0.16387749938681995</v>
      </c>
      <c r="J249" s="18">
        <f t="shared" si="30"/>
        <v>2.3671149849727161E-4</v>
      </c>
      <c r="K249" s="12">
        <f t="shared" si="34"/>
        <v>1.0768322973850539</v>
      </c>
      <c r="L249" s="12">
        <f t="shared" si="31"/>
        <v>7.4023673315367577E-2</v>
      </c>
      <c r="M249" s="12">
        <f t="shared" si="35"/>
        <v>5.4795042111002636E-3</v>
      </c>
      <c r="N249" s="18">
        <f t="shared" si="32"/>
        <v>7.9148245346973557E-6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51070.18</v>
      </c>
      <c r="D250" s="5" t="str">
        <f>'Исходные данные'!A252</f>
        <v>06.04.2016</v>
      </c>
      <c r="E250" s="1">
        <f>'Исходные данные'!B252</f>
        <v>60139.67</v>
      </c>
      <c r="F250" s="12">
        <f t="shared" si="27"/>
        <v>1.1775887611909728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0.16346892512133157</v>
      </c>
      <c r="J250" s="18">
        <f t="shared" si="30"/>
        <v>2.3546231124823406E-4</v>
      </c>
      <c r="K250" s="12">
        <f t="shared" si="34"/>
        <v>1.0763924212872418</v>
      </c>
      <c r="L250" s="12">
        <f t="shared" si="31"/>
        <v>7.3615099049879354E-2</v>
      </c>
      <c r="M250" s="12">
        <f t="shared" si="35"/>
        <v>5.4191828081235505E-3</v>
      </c>
      <c r="N250" s="18">
        <f t="shared" si="32"/>
        <v>7.8058463290828573E-6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50880.39</v>
      </c>
      <c r="D251" s="5" t="str">
        <f>'Исходные данные'!A253</f>
        <v>05.04.2016</v>
      </c>
      <c r="E251" s="1">
        <f>'Исходные данные'!B253</f>
        <v>60101.78</v>
      </c>
      <c r="F251" s="12">
        <f t="shared" si="27"/>
        <v>1.1812366218104853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0.16656187431024103</v>
      </c>
      <c r="J251" s="18">
        <f t="shared" si="30"/>
        <v>2.3924780629285789E-4</v>
      </c>
      <c r="K251" s="12">
        <f t="shared" si="34"/>
        <v>1.0797268022308779</v>
      </c>
      <c r="L251" s="12">
        <f t="shared" si="31"/>
        <v>7.6708048238788656E-2</v>
      </c>
      <c r="M251" s="12">
        <f t="shared" si="35"/>
        <v>5.88412466460433E-3</v>
      </c>
      <c r="N251" s="18">
        <f t="shared" si="32"/>
        <v>8.4518976734024904E-6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50712.82</v>
      </c>
      <c r="D252" s="5" t="str">
        <f>'Исходные данные'!A254</f>
        <v>04.04.2016</v>
      </c>
      <c r="E252" s="1">
        <f>'Исходные данные'!B254</f>
        <v>60070.02</v>
      </c>
      <c r="F252" s="12">
        <f t="shared" si="27"/>
        <v>1.1845135017141621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0.16933214321291415</v>
      </c>
      <c r="J252" s="18">
        <f t="shared" si="30"/>
        <v>2.4254813502565752E-4</v>
      </c>
      <c r="K252" s="12">
        <f t="shared" si="34"/>
        <v>1.0827220827651614</v>
      </c>
      <c r="L252" s="12">
        <f t="shared" si="31"/>
        <v>7.9478317141461821E-2</v>
      </c>
      <c r="M252" s="12">
        <f t="shared" si="35"/>
        <v>6.3168028956387861E-3</v>
      </c>
      <c r="N252" s="18">
        <f t="shared" si="32"/>
        <v>9.0480680902703694E-6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50712.82</v>
      </c>
      <c r="D253" s="5" t="str">
        <f>'Исходные данные'!A255</f>
        <v>01.04.2016</v>
      </c>
      <c r="E253" s="1">
        <f>'Исходные данные'!B255</f>
        <v>60052.53</v>
      </c>
      <c r="F253" s="12">
        <f t="shared" si="27"/>
        <v>1.1841686185071152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0.16904094060152122</v>
      </c>
      <c r="J253" s="18">
        <f t="shared" si="30"/>
        <v>2.4145522311550368E-4</v>
      </c>
      <c r="K253" s="12">
        <f t="shared" si="34"/>
        <v>1.0824068371696454</v>
      </c>
      <c r="L253" s="12">
        <f t="shared" si="31"/>
        <v>7.9187114530068881E-2</v>
      </c>
      <c r="M253" s="12">
        <f t="shared" si="35"/>
        <v>6.270599107598248E-3</v>
      </c>
      <c r="N253" s="18">
        <f t="shared" si="32"/>
        <v>8.9568178052328456E-6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50357.82</v>
      </c>
      <c r="D254" s="5" t="str">
        <f>'Исходные данные'!A256</f>
        <v>31.03.2016</v>
      </c>
      <c r="E254" s="1">
        <f>'Исходные данные'!B256</f>
        <v>60224.93</v>
      </c>
      <c r="F254" s="12">
        <f t="shared" si="27"/>
        <v>1.1959399751617525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0.17893246627713488</v>
      </c>
      <c r="J254" s="18">
        <f t="shared" si="30"/>
        <v>2.5487076421333137E-4</v>
      </c>
      <c r="K254" s="12">
        <f t="shared" si="34"/>
        <v>1.0931666197940195</v>
      </c>
      <c r="L254" s="12">
        <f t="shared" si="31"/>
        <v>8.9078640205682652E-2</v>
      </c>
      <c r="M254" s="12">
        <f t="shared" si="35"/>
        <v>7.9350041408934643E-3</v>
      </c>
      <c r="N254" s="18">
        <f t="shared" si="32"/>
        <v>1.1302591483275728E-5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49663.01</v>
      </c>
      <c r="D255" s="5" t="str">
        <f>'Исходные данные'!A257</f>
        <v>30.03.2016</v>
      </c>
      <c r="E255" s="1">
        <f>'Исходные данные'!B257</f>
        <v>60236.07</v>
      </c>
      <c r="F255" s="12">
        <f t="shared" si="27"/>
        <v>1.2128960769796273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0.19301095191377043</v>
      </c>
      <c r="J255" s="18">
        <f t="shared" si="30"/>
        <v>2.7415678288433609E-4</v>
      </c>
      <c r="K255" s="12">
        <f t="shared" si="34"/>
        <v>1.1086655954065894</v>
      </c>
      <c r="L255" s="12">
        <f t="shared" si="31"/>
        <v>0.1031571258423182</v>
      </c>
      <c r="M255" s="12">
        <f t="shared" si="35"/>
        <v>1.0641392612047877E-2</v>
      </c>
      <c r="N255" s="18">
        <f t="shared" si="32"/>
        <v>1.5115256077445646E-5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49076.14</v>
      </c>
      <c r="D256" s="5" t="str">
        <f>'Исходные данные'!A258</f>
        <v>29.03.2016</v>
      </c>
      <c r="E256" s="1">
        <f>'Исходные данные'!B258</f>
        <v>59951.83</v>
      </c>
      <c r="F256" s="12">
        <f t="shared" si="27"/>
        <v>1.2216085046623473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0.20016843680239621</v>
      </c>
      <c r="J256" s="18">
        <f t="shared" si="30"/>
        <v>2.8352986397023295E-4</v>
      </c>
      <c r="K256" s="12">
        <f t="shared" si="34"/>
        <v>1.1166293187689016</v>
      </c>
      <c r="L256" s="12">
        <f t="shared" si="31"/>
        <v>0.11031461073094391</v>
      </c>
      <c r="M256" s="12">
        <f t="shared" si="35"/>
        <v>1.2169313340719688E-2</v>
      </c>
      <c r="N256" s="18">
        <f t="shared" si="32"/>
        <v>1.7237301800540862E-5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48747.42</v>
      </c>
      <c r="D257" s="5" t="str">
        <f>'Исходные данные'!A259</f>
        <v>28.03.2016</v>
      </c>
      <c r="E257" s="1">
        <f>'Исходные данные'!B259</f>
        <v>60083.519999999997</v>
      </c>
      <c r="F257" s="12">
        <f t="shared" si="27"/>
        <v>1.2325476917547635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0.20908332132178145</v>
      </c>
      <c r="J257" s="18">
        <f t="shared" si="30"/>
        <v>2.9533082025374763E-4</v>
      </c>
      <c r="K257" s="12">
        <f t="shared" si="34"/>
        <v>1.1266284444988477</v>
      </c>
      <c r="L257" s="12">
        <f t="shared" si="31"/>
        <v>0.1192294952503291</v>
      </c>
      <c r="M257" s="12">
        <f t="shared" si="35"/>
        <v>1.4215672537648251E-2</v>
      </c>
      <c r="N257" s="18">
        <f t="shared" si="32"/>
        <v>2.0079680217730343E-5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48207</v>
      </c>
      <c r="D258" s="5" t="str">
        <f>'Исходные данные'!A260</f>
        <v>25.03.2016</v>
      </c>
      <c r="E258" s="1">
        <f>'Исходные данные'!B260</f>
        <v>60291.71</v>
      </c>
      <c r="F258" s="12">
        <f t="shared" ref="F258:F321" si="36">E258/C258</f>
        <v>1.2506837181322215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0.22369037628395771</v>
      </c>
      <c r="J258" s="18">
        <f t="shared" ref="J258:J321" si="39">H258*I258</f>
        <v>3.1508146111253736E-4</v>
      </c>
      <c r="K258" s="12">
        <f t="shared" si="34"/>
        <v>1.1432059476037668</v>
      </c>
      <c r="L258" s="12">
        <f t="shared" ref="L258:L321" si="40">LN(K258)</f>
        <v>0.13383655021250537</v>
      </c>
      <c r="M258" s="12">
        <f t="shared" si="35"/>
        <v>1.791222217278448E-2</v>
      </c>
      <c r="N258" s="18">
        <f t="shared" ref="N258:N321" si="41">M258*H258</f>
        <v>2.5230451250209088E-5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48684.22</v>
      </c>
      <c r="D259" s="5" t="str">
        <f>'Исходные данные'!A261</f>
        <v>24.03.2016</v>
      </c>
      <c r="E259" s="1">
        <f>'Исходные данные'!B261</f>
        <v>60287.67</v>
      </c>
      <c r="F259" s="12">
        <f t="shared" si="36"/>
        <v>1.2383410887552475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0.21377265227224185</v>
      </c>
      <c r="J259" s="18">
        <f t="shared" si="39"/>
        <v>3.0027132860767196E-4</v>
      </c>
      <c r="K259" s="12">
        <f t="shared" ref="K259:K322" si="43">F259/GEOMEAN(F$2:F$1242)</f>
        <v>1.1319239846995901</v>
      </c>
      <c r="L259" s="12">
        <f t="shared" si="40"/>
        <v>0.12391882620078956</v>
      </c>
      <c r="M259" s="12">
        <f t="shared" ref="M259:M322" si="44">POWER(L259-AVERAGE(L$2:L$1242),2)</f>
        <v>1.5355875486981493E-2</v>
      </c>
      <c r="N259" s="18">
        <f t="shared" si="41"/>
        <v>2.1569312470043387E-5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48825.99</v>
      </c>
      <c r="D260" s="5" t="str">
        <f>'Исходные данные'!A262</f>
        <v>23.03.2016</v>
      </c>
      <c r="E260" s="1">
        <f>'Исходные данные'!B262</f>
        <v>60590.68</v>
      </c>
      <c r="F260" s="12">
        <f t="shared" si="36"/>
        <v>1.2409513867511954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0.21587833281313565</v>
      </c>
      <c r="J260" s="18">
        <f t="shared" si="39"/>
        <v>3.0238270297676346E-4</v>
      </c>
      <c r="K260" s="12">
        <f t="shared" si="43"/>
        <v>1.1343099661837357</v>
      </c>
      <c r="L260" s="12">
        <f t="shared" si="40"/>
        <v>0.12602450674168333</v>
      </c>
      <c r="M260" s="12">
        <f t="shared" si="44"/>
        <v>1.5882176299484595E-2</v>
      </c>
      <c r="N260" s="18">
        <f t="shared" si="41"/>
        <v>2.2246305759405157E-5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48813.66</v>
      </c>
      <c r="D261" s="5" t="str">
        <f>'Исходные данные'!A263</f>
        <v>22.03.2016</v>
      </c>
      <c r="E261" s="1">
        <f>'Исходные данные'!B263</f>
        <v>60835.64</v>
      </c>
      <c r="F261" s="12">
        <f t="shared" si="36"/>
        <v>1.2462831100966409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0.22016560972164853</v>
      </c>
      <c r="J261" s="18">
        <f t="shared" si="39"/>
        <v>3.075272049949199E-4</v>
      </c>
      <c r="K261" s="12">
        <f t="shared" si="43"/>
        <v>1.1391835067528844</v>
      </c>
      <c r="L261" s="12">
        <f t="shared" si="40"/>
        <v>0.13031178365019616</v>
      </c>
      <c r="M261" s="12">
        <f t="shared" si="44"/>
        <v>1.6981160958095539E-2</v>
      </c>
      <c r="N261" s="18">
        <f t="shared" si="41"/>
        <v>2.3719276473806571E-5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48928.12</v>
      </c>
      <c r="D262" s="5" t="str">
        <f>'Исходные данные'!A264</f>
        <v>21.03.2016</v>
      </c>
      <c r="E262" s="1">
        <f>'Исходные данные'!B264</f>
        <v>60999.96</v>
      </c>
      <c r="F262" s="12">
        <f t="shared" si="36"/>
        <v>1.2467260135889136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0.22052092610835916</v>
      </c>
      <c r="J262" s="18">
        <f t="shared" si="39"/>
        <v>3.0716380292110303E-4</v>
      </c>
      <c r="K262" s="12">
        <f t="shared" si="43"/>
        <v>1.1395883492396297</v>
      </c>
      <c r="L262" s="12">
        <f t="shared" si="40"/>
        <v>0.13066710003690682</v>
      </c>
      <c r="M262" s="12">
        <f t="shared" si="44"/>
        <v>1.7073891032055023E-2</v>
      </c>
      <c r="N262" s="18">
        <f t="shared" si="41"/>
        <v>2.3782238686452432E-5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48889.84</v>
      </c>
      <c r="D263" s="5" t="str">
        <f>'Исходные данные'!A265</f>
        <v>18.03.2016</v>
      </c>
      <c r="E263" s="1">
        <f>'Исходные данные'!B265</f>
        <v>61217.57</v>
      </c>
      <c r="F263" s="12">
        <f t="shared" si="36"/>
        <v>1.2521532081103151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0.22486463588636385</v>
      </c>
      <c r="J263" s="18">
        <f t="shared" si="39"/>
        <v>3.1233996515438265E-4</v>
      </c>
      <c r="K263" s="12">
        <f t="shared" si="43"/>
        <v>1.1445491566489838</v>
      </c>
      <c r="L263" s="12">
        <f t="shared" si="40"/>
        <v>0.13501080981491159</v>
      </c>
      <c r="M263" s="12">
        <f t="shared" si="44"/>
        <v>1.8227918766878237E-2</v>
      </c>
      <c r="N263" s="18">
        <f t="shared" si="41"/>
        <v>2.5318821210111486E-5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49254.84</v>
      </c>
      <c r="D264" s="5" t="str">
        <f>'Исходные данные'!A266</f>
        <v>17.03.2016</v>
      </c>
      <c r="E264" s="1">
        <f>'Исходные данные'!B266</f>
        <v>60501.11</v>
      </c>
      <c r="F264" s="12">
        <f t="shared" si="36"/>
        <v>1.2283282211453739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0.20565407507473896</v>
      </c>
      <c r="J264" s="18">
        <f t="shared" si="39"/>
        <v>2.8485896136482328E-4</v>
      </c>
      <c r="K264" s="12">
        <f t="shared" si="43"/>
        <v>1.1227715749910259</v>
      </c>
      <c r="L264" s="12">
        <f t="shared" si="40"/>
        <v>0.11580024900328671</v>
      </c>
      <c r="M264" s="12">
        <f t="shared" si="44"/>
        <v>1.3409697669223208E-2</v>
      </c>
      <c r="N264" s="18">
        <f t="shared" si="41"/>
        <v>1.8574261409033561E-5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49036.19</v>
      </c>
      <c r="D265" s="5" t="str">
        <f>'Исходные данные'!A267</f>
        <v>16.03.2016</v>
      </c>
      <c r="E265" s="1">
        <f>'Исходные данные'!B267</f>
        <v>59984.46</v>
      </c>
      <c r="F265" s="12">
        <f t="shared" si="36"/>
        <v>1.2232691813943946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0.20152693174626815</v>
      </c>
      <c r="J265" s="18">
        <f t="shared" si="39"/>
        <v>2.7836320555386869E-4</v>
      </c>
      <c r="K265" s="12">
        <f t="shared" si="43"/>
        <v>1.1181472848938296</v>
      </c>
      <c r="L265" s="12">
        <f t="shared" si="40"/>
        <v>0.11167310567481595</v>
      </c>
      <c r="M265" s="12">
        <f t="shared" si="44"/>
        <v>1.2470882531058613E-2</v>
      </c>
      <c r="N265" s="18">
        <f t="shared" si="41"/>
        <v>1.7225662135331463E-5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48682.81</v>
      </c>
      <c r="D266" s="5" t="str">
        <f>'Исходные данные'!A268</f>
        <v>15.03.2016</v>
      </c>
      <c r="E266" s="1">
        <f>'Исходные данные'!B268</f>
        <v>59872.79</v>
      </c>
      <c r="F266" s="12">
        <f t="shared" si="36"/>
        <v>1.229854850202772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0.20689615445561232</v>
      </c>
      <c r="J266" s="18">
        <f t="shared" si="39"/>
        <v>2.8498193057983819E-4</v>
      </c>
      <c r="K266" s="12">
        <f t="shared" si="43"/>
        <v>1.1241670128566508</v>
      </c>
      <c r="L266" s="12">
        <f t="shared" si="40"/>
        <v>0.11704232838416009</v>
      </c>
      <c r="M266" s="12">
        <f t="shared" si="44"/>
        <v>1.3698906633585571E-2</v>
      </c>
      <c r="N266" s="18">
        <f t="shared" si="41"/>
        <v>1.8869083717598641E-5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49004.24</v>
      </c>
      <c r="D267" s="5" t="str">
        <f>'Исходные данные'!A269</f>
        <v>14.03.2016</v>
      </c>
      <c r="E267" s="1">
        <f>'Исходные данные'!B269</f>
        <v>60096.12</v>
      </c>
      <c r="F267" s="12">
        <f t="shared" si="36"/>
        <v>1.2263453121607437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0.20403845540960194</v>
      </c>
      <c r="J267" s="18">
        <f t="shared" si="39"/>
        <v>2.8026128068794182E-4</v>
      </c>
      <c r="K267" s="12">
        <f t="shared" si="43"/>
        <v>1.1209590677104708</v>
      </c>
      <c r="L267" s="12">
        <f t="shared" si="40"/>
        <v>0.1141846293381496</v>
      </c>
      <c r="M267" s="12">
        <f t="shared" si="44"/>
        <v>1.3038129577090617E-2</v>
      </c>
      <c r="N267" s="18">
        <f t="shared" si="41"/>
        <v>1.7908795112741234E-5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49212.38</v>
      </c>
      <c r="D268" s="5" t="str">
        <f>'Исходные данные'!A270</f>
        <v>11.03.2016</v>
      </c>
      <c r="E268" s="1">
        <f>'Исходные данные'!B270</f>
        <v>60016.37</v>
      </c>
      <c r="F268" s="12">
        <f t="shared" si="36"/>
        <v>1.2195380511976865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0.19847214048118236</v>
      </c>
      <c r="J268" s="18">
        <f t="shared" si="39"/>
        <v>2.7185467002645882E-4</v>
      </c>
      <c r="K268" s="12">
        <f t="shared" si="43"/>
        <v>1.1147367901617715</v>
      </c>
      <c r="L268" s="12">
        <f t="shared" si="40"/>
        <v>0.10861831440973004</v>
      </c>
      <c r="M268" s="12">
        <f t="shared" si="44"/>
        <v>1.1797938225210971E-2</v>
      </c>
      <c r="N268" s="18">
        <f t="shared" si="41"/>
        <v>1.6160074635318241E-5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49873.17</v>
      </c>
      <c r="D269" s="5" t="str">
        <f>'Исходные данные'!A271</f>
        <v>10.03.2016</v>
      </c>
      <c r="E269" s="1">
        <f>'Исходные данные'!B271</f>
        <v>60062.41</v>
      </c>
      <c r="F269" s="12">
        <f t="shared" si="36"/>
        <v>1.2043030350787809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0.18590100548271649</v>
      </c>
      <c r="J269" s="18">
        <f t="shared" si="39"/>
        <v>2.5392481955685211E-4</v>
      </c>
      <c r="K269" s="12">
        <f t="shared" si="43"/>
        <v>1.1008109983836691</v>
      </c>
      <c r="L269" s="12">
        <f t="shared" si="40"/>
        <v>9.604717941126413E-2</v>
      </c>
      <c r="M269" s="12">
        <f t="shared" si="44"/>
        <v>9.2250606728595634E-3</v>
      </c>
      <c r="N269" s="18">
        <f t="shared" si="41"/>
        <v>1.2600641188972271E-5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49833.32</v>
      </c>
      <c r="D270" s="5" t="str">
        <f>'Исходные данные'!A272</f>
        <v>09.03.2016</v>
      </c>
      <c r="E270" s="1">
        <f>'Исходные данные'!B272</f>
        <v>60017.95</v>
      </c>
      <c r="F270" s="12">
        <f t="shared" si="36"/>
        <v>1.2043739008358263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0.18595984754327613</v>
      </c>
      <c r="J270" s="18">
        <f t="shared" si="39"/>
        <v>2.5329625256497346E-4</v>
      </c>
      <c r="K270" s="12">
        <f t="shared" si="43"/>
        <v>1.1008757742768556</v>
      </c>
      <c r="L270" s="12">
        <f t="shared" si="40"/>
        <v>9.6106021471823774E-2</v>
      </c>
      <c r="M270" s="12">
        <f t="shared" si="44"/>
        <v>9.2363673631426554E-3</v>
      </c>
      <c r="N270" s="18">
        <f t="shared" si="41"/>
        <v>1.2580873082577724E-5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49974.92</v>
      </c>
      <c r="D271" s="5" t="str">
        <f>'Исходные данные'!A273</f>
        <v>04.03.2016</v>
      </c>
      <c r="E271" s="1">
        <f>'Исходные данные'!B273</f>
        <v>59959.61</v>
      </c>
      <c r="F271" s="12">
        <f t="shared" si="36"/>
        <v>1.1997940166787662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0.18214988929223733</v>
      </c>
      <c r="J271" s="18">
        <f t="shared" si="39"/>
        <v>2.4741422414313033E-4</v>
      </c>
      <c r="K271" s="12">
        <f t="shared" si="43"/>
        <v>1.0966894634360089</v>
      </c>
      <c r="L271" s="12">
        <f t="shared" si="40"/>
        <v>9.2296063220785041E-2</v>
      </c>
      <c r="M271" s="12">
        <f t="shared" si="44"/>
        <v>8.5185632860551516E-3</v>
      </c>
      <c r="N271" s="18">
        <f t="shared" si="41"/>
        <v>1.1570765891886327E-5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50614.83</v>
      </c>
      <c r="D272" s="5" t="str">
        <f>'Исходные данные'!A274</f>
        <v>03.03.2016</v>
      </c>
      <c r="E272" s="1">
        <f>'Исходные данные'!B274</f>
        <v>59610.239999999998</v>
      </c>
      <c r="F272" s="12">
        <f t="shared" si="36"/>
        <v>1.1777228136496753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0.16358275503689712</v>
      </c>
      <c r="J272" s="18">
        <f t="shared" si="39"/>
        <v>2.2157432763607635E-4</v>
      </c>
      <c r="K272" s="12">
        <f t="shared" si="43"/>
        <v>1.0765149539194796</v>
      </c>
      <c r="L272" s="12">
        <f t="shared" si="40"/>
        <v>7.3728928965444931E-2</v>
      </c>
      <c r="M272" s="12">
        <f t="shared" si="44"/>
        <v>5.4359549663916262E-3</v>
      </c>
      <c r="N272" s="18">
        <f t="shared" si="41"/>
        <v>7.3630503806256311E-6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50741.279999999999</v>
      </c>
      <c r="D273" s="5" t="str">
        <f>'Исходные данные'!A275</f>
        <v>02.03.2016</v>
      </c>
      <c r="E273" s="1">
        <f>'Исходные данные'!B275</f>
        <v>59205.57</v>
      </c>
      <c r="F273" s="12">
        <f t="shared" si="36"/>
        <v>1.1668127016109959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0.15427584480322096</v>
      </c>
      <c r="J273" s="18">
        <f t="shared" si="39"/>
        <v>2.0838479377402805E-4</v>
      </c>
      <c r="K273" s="12">
        <f t="shared" si="43"/>
        <v>1.0665424046723619</v>
      </c>
      <c r="L273" s="12">
        <f t="shared" si="40"/>
        <v>6.4422018731768754E-2</v>
      </c>
      <c r="M273" s="12">
        <f t="shared" si="44"/>
        <v>4.1501964974763658E-3</v>
      </c>
      <c r="N273" s="18">
        <f t="shared" si="41"/>
        <v>5.6057890485150662E-6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51085.39</v>
      </c>
      <c r="D274" s="5" t="str">
        <f>'Исходные данные'!A276</f>
        <v>01.03.2016</v>
      </c>
      <c r="E274" s="1">
        <f>'Исходные данные'!B276</f>
        <v>59498.559999999998</v>
      </c>
      <c r="F274" s="12">
        <f t="shared" si="36"/>
        <v>1.1646883776359542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0.15245356422886883</v>
      </c>
      <c r="J274" s="18">
        <f t="shared" si="39"/>
        <v>2.0534864564740059E-4</v>
      </c>
      <c r="K274" s="12">
        <f t="shared" si="43"/>
        <v>1.0646006349285839</v>
      </c>
      <c r="L274" s="12">
        <f t="shared" si="40"/>
        <v>6.2599738157416623E-2</v>
      </c>
      <c r="M274" s="12">
        <f t="shared" si="44"/>
        <v>3.9187272173771244E-3</v>
      </c>
      <c r="N274" s="18">
        <f t="shared" si="41"/>
        <v>5.2783634860904039E-6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51156.63</v>
      </c>
      <c r="D275" s="5" t="str">
        <f>'Исходные данные'!A277</f>
        <v>29.02.2016</v>
      </c>
      <c r="E275" s="1">
        <f>'Исходные данные'!B277</f>
        <v>59423.74</v>
      </c>
      <c r="F275" s="12">
        <f t="shared" si="36"/>
        <v>1.1616038820383594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0.14980170705798188</v>
      </c>
      <c r="J275" s="18">
        <f t="shared" si="39"/>
        <v>2.0121353563975735E-4</v>
      </c>
      <c r="K275" s="12">
        <f t="shared" si="43"/>
        <v>1.0617812061142438</v>
      </c>
      <c r="L275" s="12">
        <f t="shared" si="40"/>
        <v>5.9947880986529631E-2</v>
      </c>
      <c r="M275" s="12">
        <f t="shared" si="44"/>
        <v>3.5937484347751234E-3</v>
      </c>
      <c r="N275" s="18">
        <f t="shared" si="41"/>
        <v>4.8271200840258848E-6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50916.92</v>
      </c>
      <c r="D276" s="5" t="str">
        <f>'Исходные данные'!A278</f>
        <v>26.02.2016</v>
      </c>
      <c r="E276" s="1">
        <f>'Исходные данные'!B278</f>
        <v>58997.120000000003</v>
      </c>
      <c r="F276" s="12">
        <f t="shared" si="36"/>
        <v>1.1586938094448762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0.14729334433367763</v>
      </c>
      <c r="J276" s="18">
        <f t="shared" si="39"/>
        <v>1.9729211222152597E-4</v>
      </c>
      <c r="K276" s="12">
        <f t="shared" si="43"/>
        <v>1.0591212112261701</v>
      </c>
      <c r="L276" s="12">
        <f t="shared" si="40"/>
        <v>5.7439518262225417E-2</v>
      </c>
      <c r="M276" s="12">
        <f t="shared" si="44"/>
        <v>3.2992982581965297E-3</v>
      </c>
      <c r="N276" s="18">
        <f t="shared" si="41"/>
        <v>4.4192459961652531E-6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50471.29</v>
      </c>
      <c r="D277" s="5" t="str">
        <f>'Исходные данные'!A279</f>
        <v>25.02.2016</v>
      </c>
      <c r="E277" s="1">
        <f>'Исходные данные'!B279</f>
        <v>58484.93</v>
      </c>
      <c r="F277" s="12">
        <f t="shared" si="36"/>
        <v>1.1587762072259298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0.14736445444987811</v>
      </c>
      <c r="J277" s="18">
        <f t="shared" si="39"/>
        <v>1.9683644346831815E-4</v>
      </c>
      <c r="K277" s="12">
        <f t="shared" si="43"/>
        <v>1.0591965281364362</v>
      </c>
      <c r="L277" s="12">
        <f t="shared" si="40"/>
        <v>5.7510628378425903E-2</v>
      </c>
      <c r="M277" s="12">
        <f t="shared" si="44"/>
        <v>3.3074723764814091E-3</v>
      </c>
      <c r="N277" s="18">
        <f t="shared" si="41"/>
        <v>4.4178299433649155E-6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50517.86</v>
      </c>
      <c r="D278" s="5" t="str">
        <f>'Исходные данные'!A280</f>
        <v>24.02.2016</v>
      </c>
      <c r="E278" s="1">
        <f>'Исходные данные'!B280</f>
        <v>58260.34</v>
      </c>
      <c r="F278" s="12">
        <f t="shared" si="36"/>
        <v>1.1532622324065191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0.14259465029875462</v>
      </c>
      <c r="J278" s="18">
        <f t="shared" si="39"/>
        <v>1.8993376209569274E-4</v>
      </c>
      <c r="K278" s="12">
        <f t="shared" si="43"/>
        <v>1.0541563979123842</v>
      </c>
      <c r="L278" s="12">
        <f t="shared" si="40"/>
        <v>5.2740824227302259E-2</v>
      </c>
      <c r="M278" s="12">
        <f t="shared" si="44"/>
        <v>2.781594540175195E-3</v>
      </c>
      <c r="N278" s="18">
        <f t="shared" si="41"/>
        <v>3.705038825323502E-6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50285.16</v>
      </c>
      <c r="D279" s="5" t="str">
        <f>'Исходные данные'!A281</f>
        <v>20.02.2016</v>
      </c>
      <c r="E279" s="1">
        <f>'Исходные данные'!B281</f>
        <v>58366.77</v>
      </c>
      <c r="F279" s="12">
        <f t="shared" si="36"/>
        <v>1.1607156067515743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0.14903671728427342</v>
      </c>
      <c r="J279" s="18">
        <f t="shared" si="39"/>
        <v>1.9796042777448392E-4</v>
      </c>
      <c r="K279" s="12">
        <f t="shared" si="43"/>
        <v>1.0609692649525895</v>
      </c>
      <c r="L279" s="12">
        <f t="shared" si="40"/>
        <v>5.9182891212821068E-2</v>
      </c>
      <c r="M279" s="12">
        <f t="shared" si="44"/>
        <v>3.5026146123086155E-3</v>
      </c>
      <c r="N279" s="18">
        <f t="shared" si="41"/>
        <v>4.6524044518453582E-6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50420.74</v>
      </c>
      <c r="D280" s="5" t="str">
        <f>'Исходные данные'!A282</f>
        <v>19.02.2016</v>
      </c>
      <c r="E280" s="1">
        <f>'Исходные данные'!B282</f>
        <v>58375.3</v>
      </c>
      <c r="F280" s="12">
        <f t="shared" si="36"/>
        <v>1.1577636504343254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0.14649025679449057</v>
      </c>
      <c r="J280" s="18">
        <f t="shared" si="39"/>
        <v>1.9403497418033654E-4</v>
      </c>
      <c r="K280" s="12">
        <f t="shared" si="43"/>
        <v>1.0582709856274335</v>
      </c>
      <c r="L280" s="12">
        <f t="shared" si="40"/>
        <v>5.6636430723038235E-2</v>
      </c>
      <c r="M280" s="12">
        <f t="shared" si="44"/>
        <v>3.2076852850455116E-3</v>
      </c>
      <c r="N280" s="18">
        <f t="shared" si="41"/>
        <v>4.2487681097836648E-6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50855.47</v>
      </c>
      <c r="D281" s="5" t="str">
        <f>'Исходные данные'!A283</f>
        <v>18.02.2016</v>
      </c>
      <c r="E281" s="1">
        <f>'Исходные данные'!B283</f>
        <v>58774.34</v>
      </c>
      <c r="F281" s="12">
        <f t="shared" si="36"/>
        <v>1.1557132398933683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0.14471767710164643</v>
      </c>
      <c r="J281" s="18">
        <f t="shared" si="39"/>
        <v>1.9115208046790492E-4</v>
      </c>
      <c r="K281" s="12">
        <f t="shared" si="43"/>
        <v>1.0563967775511085</v>
      </c>
      <c r="L281" s="12">
        <f t="shared" si="40"/>
        <v>5.4863851030194137E-2</v>
      </c>
      <c r="M281" s="12">
        <f t="shared" si="44"/>
        <v>3.0100421498633367E-3</v>
      </c>
      <c r="N281" s="18">
        <f t="shared" si="41"/>
        <v>3.9758502953190097E-6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50915.360000000001</v>
      </c>
      <c r="D282" s="5" t="str">
        <f>'Исходные данные'!A284</f>
        <v>17.02.2016</v>
      </c>
      <c r="E282" s="1">
        <f>'Исходные данные'!B284</f>
        <v>57907.47</v>
      </c>
      <c r="F282" s="12">
        <f t="shared" si="36"/>
        <v>1.1373281068816954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0.12868174559469345</v>
      </c>
      <c r="J282" s="18">
        <f t="shared" si="39"/>
        <v>1.6949643148713405E-4</v>
      </c>
      <c r="K282" s="12">
        <f t="shared" si="43"/>
        <v>1.0395915748434095</v>
      </c>
      <c r="L282" s="12">
        <f t="shared" si="40"/>
        <v>3.8827919523241224E-2</v>
      </c>
      <c r="M282" s="12">
        <f t="shared" si="44"/>
        <v>1.5076073345032985E-3</v>
      </c>
      <c r="N282" s="18">
        <f t="shared" si="41"/>
        <v>1.9857833144958268E-6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51016.639999999999</v>
      </c>
      <c r="D283" s="5" t="str">
        <f>'Исходные данные'!A285</f>
        <v>16.02.2016</v>
      </c>
      <c r="E283" s="1">
        <f>'Исходные данные'!B285</f>
        <v>57808.92</v>
      </c>
      <c r="F283" s="12">
        <f t="shared" si="36"/>
        <v>1.1331385210786127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0.12499123501275257</v>
      </c>
      <c r="J283" s="18">
        <f t="shared" si="39"/>
        <v>1.6417587674847118E-4</v>
      </c>
      <c r="K283" s="12">
        <f t="shared" si="43"/>
        <v>1.0357620219847272</v>
      </c>
      <c r="L283" s="12">
        <f t="shared" si="40"/>
        <v>3.5137408941300255E-2</v>
      </c>
      <c r="M283" s="12">
        <f t="shared" si="44"/>
        <v>1.2346375071081686E-3</v>
      </c>
      <c r="N283" s="18">
        <f t="shared" si="41"/>
        <v>1.6216952746754572E-6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51138.3</v>
      </c>
      <c r="D284" s="5" t="str">
        <f>'Исходные данные'!A286</f>
        <v>15.02.2016</v>
      </c>
      <c r="E284" s="1">
        <f>'Исходные данные'!B286</f>
        <v>57505.51</v>
      </c>
      <c r="F284" s="12">
        <f t="shared" si="36"/>
        <v>1.1245096141248341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0.11734704206928795</v>
      </c>
      <c r="J284" s="18">
        <f t="shared" si="39"/>
        <v>1.5370503752557728E-4</v>
      </c>
      <c r="K284" s="12">
        <f t="shared" si="43"/>
        <v>1.0278746419798039</v>
      </c>
      <c r="L284" s="12">
        <f t="shared" si="40"/>
        <v>2.7493215997835635E-2</v>
      </c>
      <c r="M284" s="12">
        <f t="shared" si="44"/>
        <v>7.5587692590364623E-4</v>
      </c>
      <c r="N284" s="18">
        <f t="shared" si="41"/>
        <v>9.9007260184826674E-7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51212.34</v>
      </c>
      <c r="D285" s="5" t="str">
        <f>'Исходные данные'!A287</f>
        <v>12.02.2016</v>
      </c>
      <c r="E285" s="1">
        <f>'Исходные данные'!B287</f>
        <v>57455.48</v>
      </c>
      <c r="F285" s="12">
        <f t="shared" si="36"/>
        <v>1.1219069466460625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0.11502986840812258</v>
      </c>
      <c r="J285" s="18">
        <f t="shared" si="39"/>
        <v>1.502494001042542E-4</v>
      </c>
      <c r="K285" s="12">
        <f t="shared" si="43"/>
        <v>1.0254956352827231</v>
      </c>
      <c r="L285" s="12">
        <f t="shared" si="40"/>
        <v>2.5176042336670354E-2</v>
      </c>
      <c r="M285" s="12">
        <f t="shared" si="44"/>
        <v>6.3383310773781898E-4</v>
      </c>
      <c r="N285" s="18">
        <f t="shared" si="41"/>
        <v>8.2789840170848839E-7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50739.57</v>
      </c>
      <c r="D286" s="5" t="str">
        <f>'Исходные данные'!A288</f>
        <v>11.02.2016</v>
      </c>
      <c r="E286" s="1">
        <f>'Исходные данные'!B288</f>
        <v>57484.77</v>
      </c>
      <c r="F286" s="12">
        <f t="shared" si="36"/>
        <v>1.1329376658099388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0.12481396359499354</v>
      </c>
      <c r="J286" s="18">
        <f t="shared" si="39"/>
        <v>1.6257414099191819E-4</v>
      </c>
      <c r="K286" s="12">
        <f t="shared" si="43"/>
        <v>1.0355784272561588</v>
      </c>
      <c r="L286" s="12">
        <f t="shared" si="40"/>
        <v>3.4960137523541275E-2</v>
      </c>
      <c r="M286" s="12">
        <f t="shared" si="44"/>
        <v>1.2222112156649201E-3</v>
      </c>
      <c r="N286" s="18">
        <f t="shared" si="41"/>
        <v>1.5919688212303723E-6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49790.45</v>
      </c>
      <c r="D287" s="5" t="str">
        <f>'Исходные данные'!A289</f>
        <v>10.02.2016</v>
      </c>
      <c r="E287" s="1">
        <f>'Исходные данные'!B289</f>
        <v>57872.23</v>
      </c>
      <c r="F287" s="12">
        <f t="shared" si="36"/>
        <v>1.1623158657935408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0.15041445091724998</v>
      </c>
      <c r="J287" s="18">
        <f t="shared" si="39"/>
        <v>1.9537276601602646E-4</v>
      </c>
      <c r="K287" s="12">
        <f t="shared" si="43"/>
        <v>1.0624320053944456</v>
      </c>
      <c r="L287" s="12">
        <f t="shared" si="40"/>
        <v>6.0560624845797668E-2</v>
      </c>
      <c r="M287" s="12">
        <f t="shared" si="44"/>
        <v>3.6675892817134483E-3</v>
      </c>
      <c r="N287" s="18">
        <f t="shared" si="41"/>
        <v>4.7638179590423411E-6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49205.35</v>
      </c>
      <c r="D288" s="5" t="str">
        <f>'Исходные данные'!A290</f>
        <v>09.02.2016</v>
      </c>
      <c r="E288" s="1">
        <f>'Исходные данные'!B290</f>
        <v>57824.25</v>
      </c>
      <c r="F288" s="12">
        <f t="shared" si="36"/>
        <v>1.175161847238156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0.16140588044086404</v>
      </c>
      <c r="J288" s="18">
        <f t="shared" si="39"/>
        <v>2.0906435119601161E-4</v>
      </c>
      <c r="K288" s="12">
        <f t="shared" si="43"/>
        <v>1.0741740646995936</v>
      </c>
      <c r="L288" s="12">
        <f t="shared" si="40"/>
        <v>7.1552054369411727E-2</v>
      </c>
      <c r="M288" s="12">
        <f t="shared" si="44"/>
        <v>5.1196964844832538E-3</v>
      </c>
      <c r="N288" s="18">
        <f t="shared" si="41"/>
        <v>6.6313942275550913E-6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48929.41</v>
      </c>
      <c r="D289" s="5" t="str">
        <f>'Исходные данные'!A291</f>
        <v>08.02.2016</v>
      </c>
      <c r="E289" s="1">
        <f>'Исходные данные'!B291</f>
        <v>58185.279999999999</v>
      </c>
      <c r="F289" s="12">
        <f t="shared" si="36"/>
        <v>1.1891678236054757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0.1732537545990597</v>
      </c>
      <c r="J289" s="18">
        <f t="shared" si="39"/>
        <v>2.237842184307229E-4</v>
      </c>
      <c r="K289" s="12">
        <f t="shared" si="43"/>
        <v>1.0869764345177837</v>
      </c>
      <c r="L289" s="12">
        <f t="shared" si="40"/>
        <v>8.3399928527607373E-2</v>
      </c>
      <c r="M289" s="12">
        <f t="shared" si="44"/>
        <v>6.9555480784100204E-3</v>
      </c>
      <c r="N289" s="18">
        <f t="shared" si="41"/>
        <v>8.9841740751097742E-6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49009.73</v>
      </c>
      <c r="D290" s="5" t="str">
        <f>'Исходные данные'!A292</f>
        <v>05.02.2016</v>
      </c>
      <c r="E290" s="1">
        <f>'Исходные данные'!B292</f>
        <v>58869.07</v>
      </c>
      <c r="F290" s="12">
        <f t="shared" si="36"/>
        <v>1.2011710735806951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0.18329697556892716</v>
      </c>
      <c r="J290" s="18">
        <f t="shared" si="39"/>
        <v>2.3609580454171005E-4</v>
      </c>
      <c r="K290" s="12">
        <f t="shared" si="43"/>
        <v>1.097948182661062</v>
      </c>
      <c r="L290" s="12">
        <f t="shared" si="40"/>
        <v>9.3443149497474814E-2</v>
      </c>
      <c r="M290" s="12">
        <f t="shared" si="44"/>
        <v>8.7316221880074305E-3</v>
      </c>
      <c r="N290" s="18">
        <f t="shared" si="41"/>
        <v>1.1246772397816531E-5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48632.14</v>
      </c>
      <c r="D291" s="5" t="str">
        <f>'Исходные данные'!A293</f>
        <v>04.02.2016</v>
      </c>
      <c r="E291" s="1">
        <f>'Исходные данные'!B293</f>
        <v>58899.57</v>
      </c>
      <c r="F291" s="12">
        <f t="shared" si="36"/>
        <v>1.2111243716603877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0.19154916091632224</v>
      </c>
      <c r="J291" s="18">
        <f t="shared" si="39"/>
        <v>2.4603641701413068E-4</v>
      </c>
      <c r="K291" s="12">
        <f t="shared" si="43"/>
        <v>1.1070461419596533</v>
      </c>
      <c r="L291" s="12">
        <f t="shared" si="40"/>
        <v>0.10169533484486999</v>
      </c>
      <c r="M291" s="12">
        <f t="shared" si="44"/>
        <v>1.0341941129210231E-2</v>
      </c>
      <c r="N291" s="18">
        <f t="shared" si="41"/>
        <v>1.3283765526456751E-5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47754.2</v>
      </c>
      <c r="D292" s="5" t="str">
        <f>'Исходные данные'!A294</f>
        <v>03.02.2016</v>
      </c>
      <c r="E292" s="1">
        <f>'Исходные данные'!B294</f>
        <v>58273.38</v>
      </c>
      <c r="F292" s="12">
        <f t="shared" si="36"/>
        <v>1.2202775881493146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0.19907836413378163</v>
      </c>
      <c r="J292" s="18">
        <f t="shared" si="39"/>
        <v>2.5499365423453863E-4</v>
      </c>
      <c r="K292" s="12">
        <f t="shared" si="43"/>
        <v>1.1154127748486407</v>
      </c>
      <c r="L292" s="12">
        <f t="shared" si="40"/>
        <v>0.10922453806232924</v>
      </c>
      <c r="M292" s="12">
        <f t="shared" si="44"/>
        <v>1.1929999714929211E-2</v>
      </c>
      <c r="N292" s="18">
        <f t="shared" si="41"/>
        <v>1.5280787721776309E-5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47827.93</v>
      </c>
      <c r="D293" s="5" t="str">
        <f>'Исходные данные'!A295</f>
        <v>02.02.2016</v>
      </c>
      <c r="E293" s="1">
        <f>'Исходные данные'!B295</f>
        <v>58665.25</v>
      </c>
      <c r="F293" s="12">
        <f t="shared" si="36"/>
        <v>1.2265897771448608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0.20423777987276637</v>
      </c>
      <c r="J293" s="18">
        <f t="shared" si="39"/>
        <v>2.6087205516759E-4</v>
      </c>
      <c r="K293" s="12">
        <f t="shared" si="43"/>
        <v>1.1211825245443385</v>
      </c>
      <c r="L293" s="12">
        <f t="shared" si="40"/>
        <v>0.11438395380131414</v>
      </c>
      <c r="M293" s="12">
        <f t="shared" si="44"/>
        <v>1.3083688887221169E-2</v>
      </c>
      <c r="N293" s="18">
        <f t="shared" si="41"/>
        <v>1.6711740654980878E-5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47620.05</v>
      </c>
      <c r="D294" s="5" t="str">
        <f>'Исходные данные'!A296</f>
        <v>01.02.2016</v>
      </c>
      <c r="E294" s="1">
        <f>'Исходные данные'!B296</f>
        <v>58739.76</v>
      </c>
      <c r="F294" s="12">
        <f t="shared" si="36"/>
        <v>1.233508994635663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0.20986294892312263</v>
      </c>
      <c r="J294" s="18">
        <f t="shared" si="39"/>
        <v>2.6730890027456666E-4</v>
      </c>
      <c r="K294" s="12">
        <f t="shared" si="43"/>
        <v>1.1275071376128303</v>
      </c>
      <c r="L294" s="12">
        <f t="shared" si="40"/>
        <v>0.12000912285167031</v>
      </c>
      <c r="M294" s="12">
        <f t="shared" si="44"/>
        <v>1.44021895676273E-2</v>
      </c>
      <c r="N294" s="18">
        <f t="shared" si="41"/>
        <v>1.834451233351614E-5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47355.34</v>
      </c>
      <c r="D295" s="5" t="str">
        <f>'Исходные данные'!A297</f>
        <v>29.01.2016</v>
      </c>
      <c r="E295" s="1">
        <f>'Исходные данные'!B297</f>
        <v>58770.79</v>
      </c>
      <c r="F295" s="12">
        <f t="shared" si="36"/>
        <v>1.2410594032267535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0.2159653723022969</v>
      </c>
      <c r="J295" s="18">
        <f t="shared" si="39"/>
        <v>2.7431397901745016E-4</v>
      </c>
      <c r="K295" s="12">
        <f t="shared" si="43"/>
        <v>1.1344087002405614</v>
      </c>
      <c r="L295" s="12">
        <f t="shared" si="40"/>
        <v>0.12611154623084453</v>
      </c>
      <c r="M295" s="12">
        <f t="shared" si="44"/>
        <v>1.5904122092734445E-2</v>
      </c>
      <c r="N295" s="18">
        <f t="shared" si="41"/>
        <v>2.0201030227802509E-5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47300.89</v>
      </c>
      <c r="D296" s="5" t="str">
        <f>'Исходные данные'!A298</f>
        <v>28.01.2016</v>
      </c>
      <c r="E296" s="1">
        <f>'Исходные данные'!B298</f>
        <v>58703.76</v>
      </c>
      <c r="F296" s="12">
        <f t="shared" si="36"/>
        <v>1.2410709396799935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0.21597466790860789</v>
      </c>
      <c r="J296" s="18">
        <f t="shared" si="39"/>
        <v>2.7356013016213395E-4</v>
      </c>
      <c r="K296" s="12">
        <f t="shared" si="43"/>
        <v>1.134419245306246</v>
      </c>
      <c r="L296" s="12">
        <f t="shared" si="40"/>
        <v>0.12612084183715566</v>
      </c>
      <c r="M296" s="12">
        <f t="shared" si="44"/>
        <v>1.590646674571284E-2</v>
      </c>
      <c r="N296" s="18">
        <f t="shared" si="41"/>
        <v>2.0147618030917373E-5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47146.17</v>
      </c>
      <c r="D297" s="5" t="str">
        <f>'Исходные данные'!A299</f>
        <v>27.01.2016</v>
      </c>
      <c r="E297" s="1">
        <f>'Исходные данные'!B299</f>
        <v>58200.3</v>
      </c>
      <c r="F297" s="12">
        <f t="shared" si="36"/>
        <v>1.2344650689546999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0.21063773369980943</v>
      </c>
      <c r="J297" s="18">
        <f t="shared" si="39"/>
        <v>2.660555541432067E-4</v>
      </c>
      <c r="K297" s="12">
        <f t="shared" si="43"/>
        <v>1.1283810514825228</v>
      </c>
      <c r="L297" s="12">
        <f t="shared" si="40"/>
        <v>0.1207839076283572</v>
      </c>
      <c r="M297" s="12">
        <f t="shared" si="44"/>
        <v>1.4588752341975528E-2</v>
      </c>
      <c r="N297" s="18">
        <f t="shared" si="41"/>
        <v>1.8426986088513042E-5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47460.99</v>
      </c>
      <c r="D298" s="5" t="str">
        <f>'Исходные данные'!A300</f>
        <v>26.01.2016</v>
      </c>
      <c r="E298" s="1">
        <f>'Исходные данные'!B300</f>
        <v>57399.63</v>
      </c>
      <c r="F298" s="12">
        <f t="shared" si="36"/>
        <v>1.2094065041626818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0.19012974685035414</v>
      </c>
      <c r="J298" s="18">
        <f t="shared" si="39"/>
        <v>2.394817348049033E-4</v>
      </c>
      <c r="K298" s="12">
        <f t="shared" si="43"/>
        <v>1.105475899769641</v>
      </c>
      <c r="L298" s="12">
        <f t="shared" si="40"/>
        <v>0.10027592077890177</v>
      </c>
      <c r="M298" s="12">
        <f t="shared" si="44"/>
        <v>1.0055260288056585E-2</v>
      </c>
      <c r="N298" s="18">
        <f t="shared" si="41"/>
        <v>1.2665304706863956E-5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47131.77</v>
      </c>
      <c r="D299" s="5" t="str">
        <f>'Исходные данные'!A301</f>
        <v>25.01.2016</v>
      </c>
      <c r="E299" s="1">
        <f>'Исходные данные'!B301</f>
        <v>57700.06</v>
      </c>
      <c r="F299" s="12">
        <f t="shared" si="36"/>
        <v>1.2242285829706798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0.20231091744741478</v>
      </c>
      <c r="J299" s="18">
        <f t="shared" si="39"/>
        <v>2.5411354478509831E-4</v>
      </c>
      <c r="K299" s="12">
        <f t="shared" si="43"/>
        <v>1.119024240092213</v>
      </c>
      <c r="L299" s="12">
        <f t="shared" si="40"/>
        <v>0.11245709137596241</v>
      </c>
      <c r="M299" s="12">
        <f t="shared" si="44"/>
        <v>1.2646597400741562E-2</v>
      </c>
      <c r="N299" s="18">
        <f t="shared" si="41"/>
        <v>1.5884815982843613E-5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47068.55</v>
      </c>
      <c r="D300" s="5" t="str">
        <f>'Исходные данные'!A302</f>
        <v>22.01.2016</v>
      </c>
      <c r="E300" s="1">
        <f>'Исходные данные'!B302</f>
        <v>57454.12</v>
      </c>
      <c r="F300" s="12">
        <f t="shared" si="36"/>
        <v>1.2206477573666492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0.19938166650298542</v>
      </c>
      <c r="J300" s="18">
        <f t="shared" si="39"/>
        <v>2.4973527234076117E-4</v>
      </c>
      <c r="K300" s="12">
        <f t="shared" si="43"/>
        <v>1.1157511334957884</v>
      </c>
      <c r="L300" s="12">
        <f t="shared" si="40"/>
        <v>0.10952784043153316</v>
      </c>
      <c r="M300" s="12">
        <f t="shared" si="44"/>
        <v>1.1996347829595393E-2</v>
      </c>
      <c r="N300" s="18">
        <f t="shared" si="41"/>
        <v>1.5026011392444881E-5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47933.54</v>
      </c>
      <c r="D301" s="5" t="str">
        <f>'Исходные данные'!A303</f>
        <v>21.01.2016</v>
      </c>
      <c r="E301" s="1">
        <f>'Исходные данные'!B303</f>
        <v>56343.54</v>
      </c>
      <c r="F301" s="12">
        <f t="shared" si="36"/>
        <v>1.1754512602240519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0.16165212512182797</v>
      </c>
      <c r="J301" s="18">
        <f t="shared" si="39"/>
        <v>2.0191205643362907E-4</v>
      </c>
      <c r="K301" s="12">
        <f t="shared" si="43"/>
        <v>1.0744386069191758</v>
      </c>
      <c r="L301" s="12">
        <f t="shared" si="40"/>
        <v>7.1798299050375644E-2</v>
      </c>
      <c r="M301" s="12">
        <f t="shared" si="44"/>
        <v>5.1549957465271742E-3</v>
      </c>
      <c r="N301" s="18">
        <f t="shared" si="41"/>
        <v>6.4388624108930151E-6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47234.02</v>
      </c>
      <c r="D302" s="5" t="str">
        <f>'Исходные данные'!A304</f>
        <v>20.01.2016</v>
      </c>
      <c r="E302" s="1">
        <f>'Исходные данные'!B304</f>
        <v>55581.45</v>
      </c>
      <c r="F302" s="12">
        <f t="shared" si="36"/>
        <v>1.1767249537515545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0.16273511681643379</v>
      </c>
      <c r="J302" s="18">
        <f t="shared" si="39"/>
        <v>2.026974490156356E-4</v>
      </c>
      <c r="K302" s="12">
        <f t="shared" si="43"/>
        <v>1.0756028453233024</v>
      </c>
      <c r="L302" s="12">
        <f t="shared" si="40"/>
        <v>7.2881290744981439E-2</v>
      </c>
      <c r="M302" s="12">
        <f t="shared" si="44"/>
        <v>5.3116825406545193E-3</v>
      </c>
      <c r="N302" s="18">
        <f t="shared" si="41"/>
        <v>6.6160551086588479E-6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46269.97</v>
      </c>
      <c r="D303" s="5" t="str">
        <f>'Исходные данные'!A305</f>
        <v>19.01.2016</v>
      </c>
      <c r="E303" s="1">
        <f>'Исходные данные'!B305</f>
        <v>55919.31</v>
      </c>
      <c r="F303" s="12">
        <f t="shared" si="36"/>
        <v>1.2085443323174836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0.18941660424320914</v>
      </c>
      <c r="J303" s="18">
        <f t="shared" si="39"/>
        <v>2.3527252798676124E-4</v>
      </c>
      <c r="K303" s="12">
        <f t="shared" si="43"/>
        <v>1.1046878188447857</v>
      </c>
      <c r="L303" s="12">
        <f t="shared" si="40"/>
        <v>9.9562778171756794E-2</v>
      </c>
      <c r="M303" s="12">
        <f t="shared" si="44"/>
        <v>9.9127467972784534E-3</v>
      </c>
      <c r="N303" s="18">
        <f t="shared" si="41"/>
        <v>1.2312526705915675E-5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45381.27</v>
      </c>
      <c r="D304" s="5" t="str">
        <f>'Исходные данные'!A306</f>
        <v>18.01.2016</v>
      </c>
      <c r="E304" s="1">
        <f>'Исходные данные'!B306</f>
        <v>55450.03</v>
      </c>
      <c r="F304" s="12">
        <f t="shared" si="36"/>
        <v>1.2218703883782891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0.20038278996721415</v>
      </c>
      <c r="J304" s="18">
        <f t="shared" si="39"/>
        <v>2.4819884768655516E-4</v>
      </c>
      <c r="K304" s="12">
        <f t="shared" si="43"/>
        <v>1.1168686974521809</v>
      </c>
      <c r="L304" s="12">
        <f t="shared" si="40"/>
        <v>0.1105289638957619</v>
      </c>
      <c r="M304" s="12">
        <f t="shared" si="44"/>
        <v>1.2216651859870642E-2</v>
      </c>
      <c r="N304" s="18">
        <f t="shared" si="41"/>
        <v>1.5131833001745379E-5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45639.88</v>
      </c>
      <c r="D305" s="5" t="str">
        <f>'Исходные данные'!A307</f>
        <v>15.01.2016</v>
      </c>
      <c r="E305" s="1">
        <f>'Исходные данные'!B307</f>
        <v>54941.3</v>
      </c>
      <c r="F305" s="12">
        <f t="shared" si="36"/>
        <v>1.2038002729192103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0.18548344684625293</v>
      </c>
      <c r="J305" s="18">
        <f t="shared" si="39"/>
        <v>2.2910294347973183E-4</v>
      </c>
      <c r="K305" s="12">
        <f t="shared" si="43"/>
        <v>1.1003514411968933</v>
      </c>
      <c r="L305" s="12">
        <f t="shared" si="40"/>
        <v>9.5629620774800597E-2</v>
      </c>
      <c r="M305" s="12">
        <f t="shared" si="44"/>
        <v>9.1450243695321773E-3</v>
      </c>
      <c r="N305" s="18">
        <f t="shared" si="41"/>
        <v>1.1295627921937263E-5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44845.82</v>
      </c>
      <c r="D306" s="5" t="str">
        <f>'Исходные данные'!A308</f>
        <v>14.01.2016</v>
      </c>
      <c r="E306" s="1">
        <f>'Исходные данные'!B308</f>
        <v>56296.7</v>
      </c>
      <c r="F306" s="12">
        <f t="shared" si="36"/>
        <v>1.25533884763396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0.22740553425552493</v>
      </c>
      <c r="J306" s="18">
        <f t="shared" si="39"/>
        <v>2.8009974292298254E-4</v>
      </c>
      <c r="K306" s="12">
        <f t="shared" si="43"/>
        <v>1.147461037564641</v>
      </c>
      <c r="L306" s="12">
        <f t="shared" si="40"/>
        <v>0.13755170818407256</v>
      </c>
      <c r="M306" s="12">
        <f t="shared" si="44"/>
        <v>1.8920472424356263E-2</v>
      </c>
      <c r="N306" s="18">
        <f t="shared" si="41"/>
        <v>2.3304707510278251E-5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45080.18</v>
      </c>
      <c r="D307" s="5" t="str">
        <f>'Исходные данные'!A309</f>
        <v>13.01.2016</v>
      </c>
      <c r="E307" s="1">
        <f>'Исходные данные'!B309</f>
        <v>56479.57</v>
      </c>
      <c r="F307" s="12">
        <f t="shared" si="36"/>
        <v>1.2528692210190819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0.22543629777644519</v>
      </c>
      <c r="J307" s="18">
        <f t="shared" si="39"/>
        <v>2.7689919523643514E-4</v>
      </c>
      <c r="K307" s="12">
        <f t="shared" si="43"/>
        <v>1.1452036388366034</v>
      </c>
      <c r="L307" s="12">
        <f t="shared" si="40"/>
        <v>0.13558247170499288</v>
      </c>
      <c r="M307" s="12">
        <f t="shared" si="44"/>
        <v>1.8382606633635203E-2</v>
      </c>
      <c r="N307" s="18">
        <f t="shared" si="41"/>
        <v>2.2579012490034714E-5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44104.58</v>
      </c>
      <c r="D308" s="5" t="str">
        <f>'Исходные данные'!A310</f>
        <v>12.01.2016</v>
      </c>
      <c r="E308" s="1">
        <f>'Исходные данные'!B310</f>
        <v>56443.01</v>
      </c>
      <c r="F308" s="12">
        <f t="shared" si="36"/>
        <v>1.2797539393867938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0.2466678245979706</v>
      </c>
      <c r="J308" s="18">
        <f t="shared" si="39"/>
        <v>3.0213185908260938E-4</v>
      </c>
      <c r="K308" s="12">
        <f t="shared" si="43"/>
        <v>1.169778013230411</v>
      </c>
      <c r="L308" s="12">
        <f t="shared" si="40"/>
        <v>0.15681399852651837</v>
      </c>
      <c r="M308" s="12">
        <f t="shared" si="44"/>
        <v>2.4590630133874913E-2</v>
      </c>
      <c r="N308" s="18">
        <f t="shared" si="41"/>
        <v>3.011991049286445E-5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43517.64</v>
      </c>
      <c r="D309" s="5" t="str">
        <f>'Исходные данные'!A311</f>
        <v>11.01.2016</v>
      </c>
      <c r="E309" s="1">
        <f>'Исходные данные'!B311</f>
        <v>56457.95</v>
      </c>
      <c r="F309" s="12">
        <f t="shared" si="36"/>
        <v>1.2973578070869651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0.26032974013878629</v>
      </c>
      <c r="J309" s="18">
        <f t="shared" si="39"/>
        <v>3.1797573034942847E-4</v>
      </c>
      <c r="K309" s="12">
        <f t="shared" si="43"/>
        <v>1.1858690888268217</v>
      </c>
      <c r="L309" s="12">
        <f t="shared" si="40"/>
        <v>0.17047591406733401</v>
      </c>
      <c r="M309" s="12">
        <f t="shared" si="44"/>
        <v>2.9062037277093059E-2</v>
      </c>
      <c r="N309" s="18">
        <f t="shared" si="41"/>
        <v>3.5497375458137944E-5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43036.82</v>
      </c>
      <c r="D310" s="5" t="str">
        <f>'Исходные данные'!A312</f>
        <v>31.12.2015</v>
      </c>
      <c r="E310" s="1">
        <f>'Исходные данные'!B312</f>
        <v>57838.25</v>
      </c>
      <c r="F310" s="12">
        <f t="shared" si="36"/>
        <v>1.3439248067120202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0.29559429314895463</v>
      </c>
      <c r="J310" s="18">
        <f t="shared" si="39"/>
        <v>3.6004136801706297E-4</v>
      </c>
      <c r="K310" s="12">
        <f t="shared" si="43"/>
        <v>1.2284343434644434</v>
      </c>
      <c r="L310" s="12">
        <f t="shared" si="40"/>
        <v>0.20574046707750243</v>
      </c>
      <c r="M310" s="12">
        <f t="shared" si="44"/>
        <v>4.2329139793268876E-2</v>
      </c>
      <c r="N310" s="18">
        <f t="shared" si="41"/>
        <v>5.1557968984449321E-5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41846.339999999997</v>
      </c>
      <c r="D311" s="5" t="str">
        <f>'Исходные данные'!A313</f>
        <v>30.12.2015</v>
      </c>
      <c r="E311" s="1">
        <f>'Исходные данные'!B313</f>
        <v>57716.39</v>
      </c>
      <c r="F311" s="12">
        <f t="shared" si="36"/>
        <v>1.3792458312961182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0.32153685072328936</v>
      </c>
      <c r="J311" s="18">
        <f t="shared" si="39"/>
        <v>3.9054697757570785E-4</v>
      </c>
      <c r="K311" s="12">
        <f t="shared" si="43"/>
        <v>1.260720048310991</v>
      </c>
      <c r="L311" s="12">
        <f t="shared" si="40"/>
        <v>0.23168302465183715</v>
      </c>
      <c r="M311" s="12">
        <f t="shared" si="44"/>
        <v>5.3677023911823794E-2</v>
      </c>
      <c r="N311" s="18">
        <f t="shared" si="41"/>
        <v>6.5197501956199173E-5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41851.29</v>
      </c>
      <c r="D312" s="5" t="str">
        <f>'Исходные данные'!A314</f>
        <v>29.12.2015</v>
      </c>
      <c r="E312" s="1">
        <f>'Исходные данные'!B314</f>
        <v>57378.85</v>
      </c>
      <c r="F312" s="12">
        <f t="shared" si="36"/>
        <v>1.3710174764027583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0.3155531476927752</v>
      </c>
      <c r="J312" s="18">
        <f t="shared" si="39"/>
        <v>3.8220926766960886E-4</v>
      </c>
      <c r="K312" s="12">
        <f t="shared" si="43"/>
        <v>1.2531987988402362</v>
      </c>
      <c r="L312" s="12">
        <f t="shared" si="40"/>
        <v>0.225699321621323</v>
      </c>
      <c r="M312" s="12">
        <f t="shared" si="44"/>
        <v>5.0940183780325415E-2</v>
      </c>
      <c r="N312" s="18">
        <f t="shared" si="41"/>
        <v>6.1700573992021823E-5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41951.32</v>
      </c>
      <c r="D313" s="5" t="str">
        <f>'Исходные данные'!A315</f>
        <v>28.12.2015</v>
      </c>
      <c r="E313" s="1">
        <f>'Исходные данные'!B315</f>
        <v>57174.46</v>
      </c>
      <c r="F313" s="12">
        <f t="shared" si="36"/>
        <v>1.3628763052032689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0.3095973967277208</v>
      </c>
      <c r="J313" s="18">
        <f t="shared" si="39"/>
        <v>3.739488193387946E-4</v>
      </c>
      <c r="K313" s="12">
        <f t="shared" si="43"/>
        <v>1.2457572409141315</v>
      </c>
      <c r="L313" s="12">
        <f t="shared" si="40"/>
        <v>0.21974357065626851</v>
      </c>
      <c r="M313" s="12">
        <f t="shared" si="44"/>
        <v>4.8287236844766483E-2</v>
      </c>
      <c r="N313" s="18">
        <f t="shared" si="41"/>
        <v>5.8323989148763993E-5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41488.050000000003</v>
      </c>
      <c r="D314" s="5" t="str">
        <f>'Исходные данные'!A316</f>
        <v>25.12.2015</v>
      </c>
      <c r="E314" s="1">
        <f>'Исходные данные'!B316</f>
        <v>57275.69</v>
      </c>
      <c r="F314" s="12">
        <f t="shared" si="36"/>
        <v>1.3805346358770778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0.32247084144463772</v>
      </c>
      <c r="J314" s="18">
        <f t="shared" si="39"/>
        <v>3.8841096914635226E-4</v>
      </c>
      <c r="K314" s="12">
        <f t="shared" si="43"/>
        <v>1.2618980991969915</v>
      </c>
      <c r="L314" s="12">
        <f t="shared" si="40"/>
        <v>0.23261701537318549</v>
      </c>
      <c r="M314" s="12">
        <f t="shared" si="44"/>
        <v>5.411067584112883E-2</v>
      </c>
      <c r="N314" s="18">
        <f t="shared" si="41"/>
        <v>6.5175443306632178E-5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41225.06</v>
      </c>
      <c r="D315" s="5" t="str">
        <f>'Исходные данные'!A317</f>
        <v>24.12.2015</v>
      </c>
      <c r="E315" s="1">
        <f>'Исходные данные'!B317</f>
        <v>57654.18</v>
      </c>
      <c r="F315" s="12">
        <f t="shared" si="36"/>
        <v>1.3985226461768643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0.33541642671923333</v>
      </c>
      <c r="J315" s="18">
        <f t="shared" si="39"/>
        <v>4.0287612649026703E-4</v>
      </c>
      <c r="K315" s="12">
        <f t="shared" si="43"/>
        <v>1.2783403060172609</v>
      </c>
      <c r="L315" s="12">
        <f t="shared" si="40"/>
        <v>0.24556260064778102</v>
      </c>
      <c r="M315" s="12">
        <f t="shared" si="44"/>
        <v>6.0300990836901595E-2</v>
      </c>
      <c r="N315" s="18">
        <f t="shared" si="41"/>
        <v>7.2428860594331033E-5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41247.839999999997</v>
      </c>
      <c r="D316" s="5" t="str">
        <f>'Исходные данные'!A318</f>
        <v>23.12.2015</v>
      </c>
      <c r="E316" s="1">
        <f>'Исходные данные'!B318</f>
        <v>57390.09</v>
      </c>
      <c r="F316" s="12">
        <f t="shared" si="36"/>
        <v>1.3913477651193371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0.3302728925631977</v>
      </c>
      <c r="J316" s="18">
        <f t="shared" si="39"/>
        <v>3.955909105610882E-4</v>
      </c>
      <c r="K316" s="12">
        <f t="shared" si="43"/>
        <v>1.2717819998848647</v>
      </c>
      <c r="L316" s="12">
        <f t="shared" si="40"/>
        <v>0.24041906649174544</v>
      </c>
      <c r="M316" s="12">
        <f t="shared" si="44"/>
        <v>5.7801327532762327E-2</v>
      </c>
      <c r="N316" s="18">
        <f t="shared" si="41"/>
        <v>6.9232686984596533E-5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42334.12</v>
      </c>
      <c r="D317" s="5" t="str">
        <f>'Исходные данные'!A319</f>
        <v>22.12.2015</v>
      </c>
      <c r="E317" s="1">
        <f>'Исходные данные'!B319</f>
        <v>57244.84</v>
      </c>
      <c r="F317" s="12">
        <f t="shared" si="36"/>
        <v>1.3522151871823482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0.3017441270729479</v>
      </c>
      <c r="J317" s="18">
        <f t="shared" si="39"/>
        <v>3.6041127569174904E-4</v>
      </c>
      <c r="K317" s="12">
        <f t="shared" si="43"/>
        <v>1.2360122883310567</v>
      </c>
      <c r="L317" s="12">
        <f t="shared" si="40"/>
        <v>0.21189030100149556</v>
      </c>
      <c r="M317" s="12">
        <f t="shared" si="44"/>
        <v>4.4897499658504397E-2</v>
      </c>
      <c r="N317" s="18">
        <f t="shared" si="41"/>
        <v>5.3626777376778825E-5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43227.199999999997</v>
      </c>
      <c r="D318" s="5" t="str">
        <f>'Исходные данные'!A320</f>
        <v>21.12.2015</v>
      </c>
      <c r="E318" s="1">
        <f>'Исходные данные'!B320</f>
        <v>57295.53</v>
      </c>
      <c r="F318" s="12">
        <f t="shared" si="36"/>
        <v>1.3254508735240775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0.28175268346039289</v>
      </c>
      <c r="J318" s="18">
        <f t="shared" si="39"/>
        <v>3.355936804372658E-4</v>
      </c>
      <c r="K318" s="12">
        <f t="shared" si="43"/>
        <v>1.2115479716424524</v>
      </c>
      <c r="L318" s="12">
        <f t="shared" si="40"/>
        <v>0.19189885738894058</v>
      </c>
      <c r="M318" s="12">
        <f t="shared" si="44"/>
        <v>3.6825171467180964E-2</v>
      </c>
      <c r="N318" s="18">
        <f t="shared" si="41"/>
        <v>4.3862208067104007E-5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42891.81</v>
      </c>
      <c r="D319" s="5" t="str">
        <f>'Исходные данные'!A321</f>
        <v>18.12.2015</v>
      </c>
      <c r="E319" s="1">
        <f>'Исходные данные'!B321</f>
        <v>57607.86</v>
      </c>
      <c r="F319" s="12">
        <f t="shared" si="36"/>
        <v>1.3430969688618877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0.29497811810798541</v>
      </c>
      <c r="J319" s="18">
        <f t="shared" si="39"/>
        <v>3.5036578053950515E-4</v>
      </c>
      <c r="K319" s="12">
        <f t="shared" si="43"/>
        <v>1.227677646035507</v>
      </c>
      <c r="L319" s="12">
        <f t="shared" si="40"/>
        <v>0.20512429203653304</v>
      </c>
      <c r="M319" s="12">
        <f t="shared" si="44"/>
        <v>4.2075975183488906E-2</v>
      </c>
      <c r="N319" s="18">
        <f t="shared" si="41"/>
        <v>4.9976527010478806E-5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43761.85</v>
      </c>
      <c r="D320" s="5" t="str">
        <f>'Исходные данные'!A322</f>
        <v>17.12.2015</v>
      </c>
      <c r="E320" s="1">
        <f>'Исходные данные'!B322</f>
        <v>58133.85</v>
      </c>
      <c r="F320" s="12">
        <f t="shared" si="36"/>
        <v>1.3284139038911746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0.28398567711064687</v>
      </c>
      <c r="J320" s="18">
        <f t="shared" si="39"/>
        <v>3.3636785720546916E-4</v>
      </c>
      <c r="K320" s="12">
        <f t="shared" si="43"/>
        <v>1.2142563733666347</v>
      </c>
      <c r="L320" s="12">
        <f t="shared" si="40"/>
        <v>0.19413185103919459</v>
      </c>
      <c r="M320" s="12">
        <f t="shared" si="44"/>
        <v>3.7687175587904048E-2</v>
      </c>
      <c r="N320" s="18">
        <f t="shared" si="41"/>
        <v>4.4638710746283227E-5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41627.550000000003</v>
      </c>
      <c r="D321" s="5" t="str">
        <f>'Исходные данные'!A323</f>
        <v>16.12.2015</v>
      </c>
      <c r="E321" s="1">
        <f>'Исходные данные'!B323</f>
        <v>57940.15</v>
      </c>
      <c r="F321" s="12">
        <f t="shared" si="36"/>
        <v>1.3918702878262112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0.33064837353743198</v>
      </c>
      <c r="J321" s="18">
        <f t="shared" si="39"/>
        <v>3.9054457716555634E-4</v>
      </c>
      <c r="K321" s="12">
        <f t="shared" si="43"/>
        <v>1.2722596194921214</v>
      </c>
      <c r="L321" s="12">
        <f t="shared" si="40"/>
        <v>0.24079454746597975</v>
      </c>
      <c r="M321" s="12">
        <f t="shared" si="44"/>
        <v>5.7982014089345987E-2</v>
      </c>
      <c r="N321" s="18">
        <f t="shared" si="41"/>
        <v>6.8485324556321819E-5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41825.620000000003</v>
      </c>
      <c r="D322" s="5" t="str">
        <f>'Исходные данные'!A324</f>
        <v>15.12.2015</v>
      </c>
      <c r="E322" s="1">
        <f>'Исходные данные'!B324</f>
        <v>57666.66</v>
      </c>
      <c r="F322" s="12">
        <f t="shared" ref="F322:F385" si="45">E322/C322</f>
        <v>1.3787401119218317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0.32117011978965421</v>
      </c>
      <c r="J322" s="18">
        <f t="shared" ref="J322:J385" si="48">H322*I322</f>
        <v>3.7829057768787078E-4</v>
      </c>
      <c r="K322" s="12">
        <f t="shared" si="43"/>
        <v>1.2602577880383727</v>
      </c>
      <c r="L322" s="12">
        <f t="shared" ref="L322:L385" si="49">LN(K322)</f>
        <v>0.23131629371820187</v>
      </c>
      <c r="M322" s="12">
        <f t="shared" si="44"/>
        <v>5.3507227739525445E-2</v>
      </c>
      <c r="N322" s="18">
        <f t="shared" ref="N322:N385" si="50">M322*H322</f>
        <v>6.3023546852111536E-5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43629.43</v>
      </c>
      <c r="D323" s="5" t="str">
        <f>'Исходные данные'!A325</f>
        <v>14.12.2015</v>
      </c>
      <c r="E323" s="1">
        <f>'Исходные данные'!B325</f>
        <v>57052.44</v>
      </c>
      <c r="F323" s="12">
        <f t="shared" si="45"/>
        <v>1.307659531650998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0.26823892224898149</v>
      </c>
      <c r="J323" s="18">
        <f t="shared" si="48"/>
        <v>3.1506369016452972E-4</v>
      </c>
      <c r="K323" s="12">
        <f t="shared" ref="K323:K386" si="52">F323/GEOMEAN(F$2:F$1242)</f>
        <v>1.1952855325059366</v>
      </c>
      <c r="L323" s="12">
        <f t="shared" si="49"/>
        <v>0.17838509617752912</v>
      </c>
      <c r="M323" s="12">
        <f t="shared" ref="M323:M386" si="53">POWER(L323-AVERAGE(L$2:L$1242),2)</f>
        <v>3.1821242538266327E-2</v>
      </c>
      <c r="N323" s="18">
        <f t="shared" si="50"/>
        <v>3.7376075088837196E-5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43987.29</v>
      </c>
      <c r="D324" s="5" t="str">
        <f>'Исходные данные'!A326</f>
        <v>11.12.2015</v>
      </c>
      <c r="E324" s="1">
        <f>'Исходные данные'!B326</f>
        <v>57231.27</v>
      </c>
      <c r="F324" s="12">
        <f t="shared" si="45"/>
        <v>1.3010865184011107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0.26319969878051286</v>
      </c>
      <c r="J324" s="18">
        <f t="shared" si="48"/>
        <v>3.0828196402064943E-4</v>
      </c>
      <c r="K324" s="12">
        <f t="shared" si="52"/>
        <v>1.1892773725435031</v>
      </c>
      <c r="L324" s="12">
        <f t="shared" si="49"/>
        <v>0.17334587270906052</v>
      </c>
      <c r="M324" s="12">
        <f t="shared" si="53"/>
        <v>3.004879158526582E-2</v>
      </c>
      <c r="N324" s="18">
        <f t="shared" si="50"/>
        <v>3.5195710820618821E-5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44412.89</v>
      </c>
      <c r="D325" s="5" t="str">
        <f>'Исходные данные'!A327</f>
        <v>10.12.2015</v>
      </c>
      <c r="E325" s="1">
        <f>'Исходные данные'!B327</f>
        <v>57387.48</v>
      </c>
      <c r="F325" s="12">
        <f t="shared" si="45"/>
        <v>1.2921356840322709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0.25629641844717171</v>
      </c>
      <c r="J325" s="18">
        <f t="shared" si="48"/>
        <v>2.9935839099271385E-4</v>
      </c>
      <c r="K325" s="12">
        <f t="shared" si="52"/>
        <v>1.1810957300241975</v>
      </c>
      <c r="L325" s="12">
        <f t="shared" si="49"/>
        <v>0.16644259237571951</v>
      </c>
      <c r="M325" s="12">
        <f t="shared" si="53"/>
        <v>2.7703136556749931E-2</v>
      </c>
      <c r="N325" s="18">
        <f t="shared" si="50"/>
        <v>3.2357714693502407E-5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44735.37</v>
      </c>
      <c r="D326" s="5" t="str">
        <f>'Исходные данные'!A328</f>
        <v>09.12.2015</v>
      </c>
      <c r="E326" s="1">
        <f>'Исходные данные'!B328</f>
        <v>57237.82</v>
      </c>
      <c r="F326" s="12">
        <f t="shared" si="45"/>
        <v>1.2794757258071185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0.24645040481376365</v>
      </c>
      <c r="J326" s="18">
        <f t="shared" si="48"/>
        <v>2.8705466152526449E-4</v>
      </c>
      <c r="K326" s="12">
        <f t="shared" si="52"/>
        <v>1.1695237079937009</v>
      </c>
      <c r="L326" s="12">
        <f t="shared" si="49"/>
        <v>0.15659657874231128</v>
      </c>
      <c r="M326" s="12">
        <f t="shared" si="53"/>
        <v>2.4522488473796906E-2</v>
      </c>
      <c r="N326" s="18">
        <f t="shared" si="50"/>
        <v>2.8562722929679863E-5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44209.760000000002</v>
      </c>
      <c r="D327" s="5" t="str">
        <f>'Исходные данные'!A329</f>
        <v>08.12.2015</v>
      </c>
      <c r="E327" s="1">
        <f>'Исходные данные'!B329</f>
        <v>57160.84</v>
      </c>
      <c r="F327" s="12">
        <f t="shared" si="45"/>
        <v>1.29294617297176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0.25692346935764848</v>
      </c>
      <c r="J327" s="18">
        <f t="shared" si="48"/>
        <v>2.9841799987596126E-4</v>
      </c>
      <c r="K327" s="12">
        <f t="shared" si="52"/>
        <v>1.1818365694248052</v>
      </c>
      <c r="L327" s="12">
        <f t="shared" si="49"/>
        <v>0.16706964328619611</v>
      </c>
      <c r="M327" s="12">
        <f t="shared" si="53"/>
        <v>2.7912265707776822E-2</v>
      </c>
      <c r="N327" s="18">
        <f t="shared" si="50"/>
        <v>3.2420247653304451E-5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45273.7</v>
      </c>
      <c r="D328" s="5" t="str">
        <f>'Исходные данные'!A330</f>
        <v>07.12.2015</v>
      </c>
      <c r="E328" s="1">
        <f>'Исходные данные'!B330</f>
        <v>57460.45</v>
      </c>
      <c r="F328" s="12">
        <f t="shared" si="45"/>
        <v>1.2691794573891686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0.23837059511622019</v>
      </c>
      <c r="J328" s="18">
        <f t="shared" si="48"/>
        <v>2.7609598265501808E-4</v>
      </c>
      <c r="K328" s="12">
        <f t="shared" si="52"/>
        <v>1.1601122515855982</v>
      </c>
      <c r="L328" s="12">
        <f t="shared" si="49"/>
        <v>0.14851676904476782</v>
      </c>
      <c r="M328" s="12">
        <f t="shared" si="53"/>
        <v>2.2057230687496914E-2</v>
      </c>
      <c r="N328" s="18">
        <f t="shared" si="50"/>
        <v>2.5548087331592546E-5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45944.02</v>
      </c>
      <c r="D329" s="5" t="str">
        <f>'Исходные данные'!A331</f>
        <v>04.12.2015</v>
      </c>
      <c r="E329" s="1">
        <f>'Исходные данные'!B331</f>
        <v>57825.68</v>
      </c>
      <c r="F329" s="12">
        <f t="shared" si="45"/>
        <v>1.2586116756870644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0.2300092687934458</v>
      </c>
      <c r="J329" s="18">
        <f t="shared" si="48"/>
        <v>2.6566779637303065E-4</v>
      </c>
      <c r="K329" s="12">
        <f t="shared" si="52"/>
        <v>1.1504526144449903</v>
      </c>
      <c r="L329" s="12">
        <f t="shared" si="49"/>
        <v>0.14015544272199351</v>
      </c>
      <c r="M329" s="12">
        <f t="shared" si="53"/>
        <v>1.9643548124598013E-2</v>
      </c>
      <c r="N329" s="18">
        <f t="shared" si="50"/>
        <v>2.2688903671512566E-5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47073.56</v>
      </c>
      <c r="D330" s="5" t="str">
        <f>'Исходные данные'!A332</f>
        <v>03.12.2015</v>
      </c>
      <c r="E330" s="1">
        <f>'Исходные данные'!B332</f>
        <v>57973.2</v>
      </c>
      <c r="F330" s="12">
        <f t="shared" si="45"/>
        <v>1.2315448417328114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0.2082693502036575</v>
      </c>
      <c r="J330" s="18">
        <f t="shared" si="48"/>
        <v>2.3988611306255772E-4</v>
      </c>
      <c r="K330" s="12">
        <f t="shared" si="52"/>
        <v>1.1257117746061891</v>
      </c>
      <c r="L330" s="12">
        <f t="shared" si="49"/>
        <v>0.11841552413220523</v>
      </c>
      <c r="M330" s="12">
        <f t="shared" si="53"/>
        <v>1.4022236355504881E-2</v>
      </c>
      <c r="N330" s="18">
        <f t="shared" si="50"/>
        <v>1.6150911175731315E-5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46528.99</v>
      </c>
      <c r="D331" s="5" t="str">
        <f>'Исходные данные'!A333</f>
        <v>02.12.2015</v>
      </c>
      <c r="E331" s="1">
        <f>'Исходные данные'!B333</f>
        <v>57843.02</v>
      </c>
      <c r="F331" s="12">
        <f t="shared" si="45"/>
        <v>1.243160876692144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0.21765723029383358</v>
      </c>
      <c r="J331" s="18">
        <f t="shared" si="48"/>
        <v>2.4999942700865678E-4</v>
      </c>
      <c r="K331" s="12">
        <f t="shared" si="52"/>
        <v>1.1363295831380809</v>
      </c>
      <c r="L331" s="12">
        <f t="shared" si="49"/>
        <v>0.12780340422238137</v>
      </c>
      <c r="M331" s="12">
        <f t="shared" si="53"/>
        <v>1.6333710130829415E-2</v>
      </c>
      <c r="N331" s="18">
        <f t="shared" si="50"/>
        <v>1.8760774306097257E-5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46895.16</v>
      </c>
      <c r="D332" s="5" t="str">
        <f>'Исходные данные'!A334</f>
        <v>01.12.2015</v>
      </c>
      <c r="E332" s="1">
        <f>'Исходные данные'!B334</f>
        <v>57888.73</v>
      </c>
      <c r="F332" s="12">
        <f t="shared" si="45"/>
        <v>1.2344286702508318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0.21060824785901142</v>
      </c>
      <c r="J332" s="18">
        <f t="shared" si="48"/>
        <v>2.4122785731945788E-4</v>
      </c>
      <c r="K332" s="12">
        <f t="shared" si="52"/>
        <v>1.1283477807089899</v>
      </c>
      <c r="L332" s="12">
        <f t="shared" si="49"/>
        <v>0.12075442178755905</v>
      </c>
      <c r="M332" s="12">
        <f t="shared" si="53"/>
        <v>1.4581630381247719E-2</v>
      </c>
      <c r="N332" s="18">
        <f t="shared" si="50"/>
        <v>1.6701603516721873E-5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47028.93</v>
      </c>
      <c r="D333" s="5" t="str">
        <f>'Исходные данные'!A335</f>
        <v>30.11.2015</v>
      </c>
      <c r="E333" s="1">
        <f>'Исходные данные'!B335</f>
        <v>57920.58</v>
      </c>
      <c r="F333" s="12">
        <f t="shared" si="45"/>
        <v>1.2315946801256163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0.20830981757659309</v>
      </c>
      <c r="J333" s="18">
        <f t="shared" si="48"/>
        <v>2.3792933577457896E-4</v>
      </c>
      <c r="K333" s="12">
        <f t="shared" si="52"/>
        <v>1.1257573301261399</v>
      </c>
      <c r="L333" s="12">
        <f t="shared" si="49"/>
        <v>0.11845599150514075</v>
      </c>
      <c r="M333" s="12">
        <f t="shared" si="53"/>
        <v>1.4031821923465979E-2</v>
      </c>
      <c r="N333" s="18">
        <f t="shared" si="50"/>
        <v>1.6027002993893352E-5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46866.720000000001</v>
      </c>
      <c r="D334" s="5" t="str">
        <f>'Исходные данные'!A336</f>
        <v>27.11.2015</v>
      </c>
      <c r="E334" s="1">
        <f>'Исходные данные'!B336</f>
        <v>58030.32</v>
      </c>
      <c r="F334" s="12">
        <f t="shared" si="45"/>
        <v>1.2381988754493594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0.21365780388852912</v>
      </c>
      <c r="J334" s="18">
        <f t="shared" si="48"/>
        <v>2.4335663024708769E-4</v>
      </c>
      <c r="K334" s="12">
        <f t="shared" si="52"/>
        <v>1.1317939925243001</v>
      </c>
      <c r="L334" s="12">
        <f t="shared" si="49"/>
        <v>0.12380397781707678</v>
      </c>
      <c r="M334" s="12">
        <f t="shared" si="53"/>
        <v>1.5327424923331242E-2</v>
      </c>
      <c r="N334" s="18">
        <f t="shared" si="50"/>
        <v>1.7457965081646033E-5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47034.17</v>
      </c>
      <c r="D335" s="5" t="str">
        <f>'Исходные данные'!A337</f>
        <v>26.11.2015</v>
      </c>
      <c r="E335" s="1">
        <f>'Исходные данные'!B337</f>
        <v>58262.9</v>
      </c>
      <c r="F335" s="12">
        <f t="shared" si="45"/>
        <v>1.2387355830877851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0.21409116832009537</v>
      </c>
      <c r="J335" s="18">
        <f t="shared" si="48"/>
        <v>2.4316963589240398E-4</v>
      </c>
      <c r="K335" s="12">
        <f t="shared" si="52"/>
        <v>1.1322845780780075</v>
      </c>
      <c r="L335" s="12">
        <f t="shared" si="49"/>
        <v>0.12423734224864308</v>
      </c>
      <c r="M335" s="12">
        <f t="shared" si="53"/>
        <v>1.5434917209006478E-2</v>
      </c>
      <c r="N335" s="18">
        <f t="shared" si="50"/>
        <v>1.7531331288415448E-5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46883.99</v>
      </c>
      <c r="D336" s="5" t="str">
        <f>'Исходные данные'!A338</f>
        <v>25.11.2015</v>
      </c>
      <c r="E336" s="1">
        <f>'Исходные данные'!B338</f>
        <v>58143.38</v>
      </c>
      <c r="F336" s="12">
        <f t="shared" si="45"/>
        <v>1.2401542616146792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0.21523577640731106</v>
      </c>
      <c r="J336" s="18">
        <f t="shared" si="48"/>
        <v>2.4378738166591033E-4</v>
      </c>
      <c r="K336" s="12">
        <f t="shared" si="52"/>
        <v>1.1335813421648586</v>
      </c>
      <c r="L336" s="12">
        <f t="shared" si="49"/>
        <v>0.12538195033585886</v>
      </c>
      <c r="M336" s="12">
        <f t="shared" si="53"/>
        <v>1.5720633470023785E-2</v>
      </c>
      <c r="N336" s="18">
        <f t="shared" si="50"/>
        <v>1.7806017827324322E-5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47083.8</v>
      </c>
      <c r="D337" s="5" t="str">
        <f>'Исходные данные'!A339</f>
        <v>24.11.2015</v>
      </c>
      <c r="E337" s="1">
        <f>'Исходные данные'!B339</f>
        <v>58277.05</v>
      </c>
      <c r="F337" s="12">
        <f t="shared" si="45"/>
        <v>1.2377303870970482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0.21327936952451948</v>
      </c>
      <c r="J337" s="18">
        <f t="shared" si="48"/>
        <v>2.4089721508870052E-4</v>
      </c>
      <c r="K337" s="12">
        <f t="shared" si="52"/>
        <v>1.1313657638178891</v>
      </c>
      <c r="L337" s="12">
        <f t="shared" si="49"/>
        <v>0.12342554345306725</v>
      </c>
      <c r="M337" s="12">
        <f t="shared" si="53"/>
        <v>1.5233864776684996E-2</v>
      </c>
      <c r="N337" s="18">
        <f t="shared" si="50"/>
        <v>1.7206519354978539E-5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47374.97</v>
      </c>
      <c r="D338" s="5" t="str">
        <f>'Исходные данные'!A340</f>
        <v>23.11.2015</v>
      </c>
      <c r="E338" s="1">
        <f>'Исходные данные'!B340</f>
        <v>58356.29</v>
      </c>
      <c r="F338" s="12">
        <f t="shared" si="45"/>
        <v>1.2317958196068515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0.20847312053786046</v>
      </c>
      <c r="J338" s="18">
        <f t="shared" si="48"/>
        <v>2.3481139445299904E-4</v>
      </c>
      <c r="K338" s="12">
        <f t="shared" si="52"/>
        <v>1.1259411846434029</v>
      </c>
      <c r="L338" s="12">
        <f t="shared" si="49"/>
        <v>0.11861929446640809</v>
      </c>
      <c r="M338" s="12">
        <f t="shared" si="53"/>
        <v>1.4070537019708437E-2</v>
      </c>
      <c r="N338" s="18">
        <f t="shared" si="50"/>
        <v>1.5848193809236253E-5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47348.89</v>
      </c>
      <c r="D339" s="5" t="str">
        <f>'Исходные данные'!A341</f>
        <v>20.11.2015</v>
      </c>
      <c r="E339" s="1">
        <f>'Исходные данные'!B341</f>
        <v>58019.54</v>
      </c>
      <c r="F339" s="12">
        <f t="shared" si="45"/>
        <v>1.2253621996207302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0.20323647345377566</v>
      </c>
      <c r="J339" s="18">
        <f t="shared" si="48"/>
        <v>2.2827424774287495E-4</v>
      </c>
      <c r="K339" s="12">
        <f t="shared" si="52"/>
        <v>1.120060439155055</v>
      </c>
      <c r="L339" s="12">
        <f t="shared" si="49"/>
        <v>0.11338264738232334</v>
      </c>
      <c r="M339" s="12">
        <f t="shared" si="53"/>
        <v>1.2855624727424278E-2</v>
      </c>
      <c r="N339" s="18">
        <f t="shared" si="50"/>
        <v>1.443937701755551E-5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47306.65</v>
      </c>
      <c r="D340" s="5" t="str">
        <f>'Исходные данные'!A342</f>
        <v>19.11.2015</v>
      </c>
      <c r="E340" s="1">
        <f>'Исходные данные'!B342</f>
        <v>58108.2</v>
      </c>
      <c r="F340" s="12">
        <f t="shared" si="45"/>
        <v>1.2283304778503656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0.20565591228964608</v>
      </c>
      <c r="J340" s="18">
        <f t="shared" si="48"/>
        <v>2.3034704140626486E-4</v>
      </c>
      <c r="K340" s="12">
        <f t="shared" si="52"/>
        <v>1.1227736377655955</v>
      </c>
      <c r="L340" s="12">
        <f t="shared" si="49"/>
        <v>0.1158020862181937</v>
      </c>
      <c r="M340" s="12">
        <f t="shared" si="53"/>
        <v>1.3410123172485969E-2</v>
      </c>
      <c r="N340" s="18">
        <f t="shared" si="50"/>
        <v>1.5020147795825149E-5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47287.519999999997</v>
      </c>
      <c r="D341" s="5" t="str">
        <f>'Исходные данные'!A343</f>
        <v>18.11.2015</v>
      </c>
      <c r="E341" s="1">
        <f>'Исходные данные'!B343</f>
        <v>57609.05</v>
      </c>
      <c r="F341" s="12">
        <f t="shared" si="45"/>
        <v>1.2182717554229954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0.19743326051184115</v>
      </c>
      <c r="J341" s="18">
        <f t="shared" si="48"/>
        <v>2.2051997080158885E-4</v>
      </c>
      <c r="K341" s="12">
        <f t="shared" si="52"/>
        <v>1.1135793137829999</v>
      </c>
      <c r="L341" s="12">
        <f t="shared" si="49"/>
        <v>0.10757943444038892</v>
      </c>
      <c r="M341" s="12">
        <f t="shared" si="53"/>
        <v>1.157333471451394E-2</v>
      </c>
      <c r="N341" s="18">
        <f t="shared" si="50"/>
        <v>1.2926653932094497E-5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47289.82</v>
      </c>
      <c r="D342" s="5" t="str">
        <f>'Исходные данные'!A344</f>
        <v>17.11.2015</v>
      </c>
      <c r="E342" s="1">
        <f>'Исходные данные'!B344</f>
        <v>57167.87</v>
      </c>
      <c r="F342" s="12">
        <f t="shared" si="45"/>
        <v>1.2088832226470729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0.18969697693203147</v>
      </c>
      <c r="J342" s="18">
        <f t="shared" si="48"/>
        <v>2.1128768650848645E-4</v>
      </c>
      <c r="K342" s="12">
        <f t="shared" si="52"/>
        <v>1.1049975865620392</v>
      </c>
      <c r="L342" s="12">
        <f t="shared" si="49"/>
        <v>9.9843150860579086E-2</v>
      </c>
      <c r="M342" s="12">
        <f t="shared" si="53"/>
        <v>9.9686547737683571E-3</v>
      </c>
      <c r="N342" s="18">
        <f t="shared" si="50"/>
        <v>1.11032555121106E-5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47163.67</v>
      </c>
      <c r="D343" s="5" t="str">
        <f>'Исходные данные'!A345</f>
        <v>16.11.2015</v>
      </c>
      <c r="E343" s="1">
        <f>'Исходные данные'!B345</f>
        <v>56754.09</v>
      </c>
      <c r="F343" s="12">
        <f t="shared" si="45"/>
        <v>1.2033433784945065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0.18510383142120559</v>
      </c>
      <c r="J343" s="18">
        <f t="shared" si="48"/>
        <v>2.055963288193364E-4</v>
      </c>
      <c r="K343" s="12">
        <f t="shared" si="52"/>
        <v>1.0999338100914622</v>
      </c>
      <c r="L343" s="12">
        <f t="shared" si="49"/>
        <v>9.5250005349753392E-2</v>
      </c>
      <c r="M343" s="12">
        <f t="shared" si="53"/>
        <v>9.0725635191280518E-3</v>
      </c>
      <c r="N343" s="18">
        <f t="shared" si="50"/>
        <v>1.007696998053212E-5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47063.6</v>
      </c>
      <c r="D344" s="5" t="str">
        <f>'Исходные данные'!A346</f>
        <v>13.11.2015</v>
      </c>
      <c r="E344" s="1">
        <f>'Исходные данные'!B346</f>
        <v>56595.92</v>
      </c>
      <c r="F344" s="12">
        <f t="shared" si="45"/>
        <v>1.2025412420639305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0.18443701934431433</v>
      </c>
      <c r="J344" s="18">
        <f t="shared" si="48"/>
        <v>2.0428393354570619E-4</v>
      </c>
      <c r="K344" s="12">
        <f t="shared" si="52"/>
        <v>1.0992006054251429</v>
      </c>
      <c r="L344" s="12">
        <f t="shared" si="49"/>
        <v>9.4583193272862076E-2</v>
      </c>
      <c r="M344" s="12">
        <f t="shared" si="53"/>
        <v>8.9459804496915853E-3</v>
      </c>
      <c r="N344" s="18">
        <f t="shared" si="50"/>
        <v>9.9086402620414055E-6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47362.93</v>
      </c>
      <c r="D345" s="5" t="str">
        <f>'Исходные данные'!A347</f>
        <v>12.11.2015</v>
      </c>
      <c r="E345" s="1">
        <f>'Исходные данные'!B347</f>
        <v>56686.38</v>
      </c>
      <c r="F345" s="12">
        <f t="shared" si="45"/>
        <v>1.1968512083184042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0.17969411502190963</v>
      </c>
      <c r="J345" s="18">
        <f t="shared" si="48"/>
        <v>1.9847515065123041E-4</v>
      </c>
      <c r="K345" s="12">
        <f t="shared" si="52"/>
        <v>1.0939995459361249</v>
      </c>
      <c r="L345" s="12">
        <f t="shared" si="49"/>
        <v>8.984028895045737E-2</v>
      </c>
      <c r="M345" s="12">
        <f t="shared" si="53"/>
        <v>8.0712775187016753E-3</v>
      </c>
      <c r="N345" s="18">
        <f t="shared" si="50"/>
        <v>8.9148607970655171E-6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47467.58</v>
      </c>
      <c r="D346" s="5" t="str">
        <f>'Исходные данные'!A348</f>
        <v>11.11.2015</v>
      </c>
      <c r="E346" s="1">
        <f>'Исходные данные'!B348</f>
        <v>56519.78</v>
      </c>
      <c r="F346" s="12">
        <f t="shared" si="45"/>
        <v>1.1907027912524717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0.17454371368360916</v>
      </c>
      <c r="J346" s="18">
        <f t="shared" si="48"/>
        <v>1.9224837051461661E-4</v>
      </c>
      <c r="K346" s="12">
        <f t="shared" si="52"/>
        <v>1.0883794943945413</v>
      </c>
      <c r="L346" s="12">
        <f t="shared" si="49"/>
        <v>8.4689887612156914E-2</v>
      </c>
      <c r="M346" s="12">
        <f t="shared" si="53"/>
        <v>7.1723770637597715E-3</v>
      </c>
      <c r="N346" s="18">
        <f t="shared" si="50"/>
        <v>7.8998995387693102E-6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47612.59</v>
      </c>
      <c r="D347" s="5" t="str">
        <f>'Исходные данные'!A349</f>
        <v>10.11.2015</v>
      </c>
      <c r="E347" s="1">
        <f>'Исходные данные'!B349</f>
        <v>56434.81</v>
      </c>
      <c r="F347" s="12">
        <f t="shared" si="45"/>
        <v>1.1852917474138669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0.16998894463401681</v>
      </c>
      <c r="J347" s="18">
        <f t="shared" si="48"/>
        <v>1.8670902128406909E-4</v>
      </c>
      <c r="K347" s="12">
        <f t="shared" si="52"/>
        <v>1.083433449755633</v>
      </c>
      <c r="L347" s="12">
        <f t="shared" si="49"/>
        <v>8.0135118562564583E-2</v>
      </c>
      <c r="M347" s="12">
        <f t="shared" si="53"/>
        <v>6.4216372270362847E-3</v>
      </c>
      <c r="N347" s="18">
        <f t="shared" si="50"/>
        <v>7.0532681068328621E-6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47453.74</v>
      </c>
      <c r="D348" s="5" t="str">
        <f>'Исходные данные'!A350</f>
        <v>09.11.2015</v>
      </c>
      <c r="E348" s="1">
        <f>'Исходные данные'!B350</f>
        <v>56584.77</v>
      </c>
      <c r="F348" s="12">
        <f t="shared" si="45"/>
        <v>1.192419606968808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0.17598452596804595</v>
      </c>
      <c r="J348" s="18">
        <f t="shared" si="48"/>
        <v>1.9275483335801251E-4</v>
      </c>
      <c r="K348" s="12">
        <f t="shared" si="52"/>
        <v>1.0899487751882388</v>
      </c>
      <c r="L348" s="12">
        <f t="shared" si="49"/>
        <v>8.6130699896593596E-2</v>
      </c>
      <c r="M348" s="12">
        <f t="shared" si="53"/>
        <v>7.4184974646770707E-3</v>
      </c>
      <c r="N348" s="18">
        <f t="shared" si="50"/>
        <v>8.1254373627730641E-6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47153.41</v>
      </c>
      <c r="D349" s="5" t="str">
        <f>'Исходные данные'!A351</f>
        <v>06.11.2015</v>
      </c>
      <c r="E349" s="1">
        <f>'Исходные данные'!B351</f>
        <v>56670.12</v>
      </c>
      <c r="F349" s="12">
        <f t="shared" si="45"/>
        <v>1.2018244279682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0.18384075886205736</v>
      </c>
      <c r="J349" s="18">
        <f t="shared" si="48"/>
        <v>2.0079771554853834E-4</v>
      </c>
      <c r="K349" s="12">
        <f t="shared" si="52"/>
        <v>1.0985453909007312</v>
      </c>
      <c r="L349" s="12">
        <f t="shared" si="49"/>
        <v>9.3986932790605091E-2</v>
      </c>
      <c r="M349" s="12">
        <f t="shared" si="53"/>
        <v>8.8335435353857211E-3</v>
      </c>
      <c r="N349" s="18">
        <f t="shared" si="50"/>
        <v>9.6483248496321062E-6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47114.71</v>
      </c>
      <c r="D350" s="5" t="str">
        <f>'Исходные данные'!A352</f>
        <v>05.11.2015</v>
      </c>
      <c r="E350" s="1">
        <f>'Исходные данные'!B352</f>
        <v>56860.07</v>
      </c>
      <c r="F350" s="12">
        <f t="shared" si="45"/>
        <v>1.2068432555352671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0.18800807082852128</v>
      </c>
      <c r="J350" s="18">
        <f t="shared" si="48"/>
        <v>2.0477626903718843E-4</v>
      </c>
      <c r="K350" s="12">
        <f t="shared" si="52"/>
        <v>1.1031329244565669</v>
      </c>
      <c r="L350" s="12">
        <f t="shared" si="49"/>
        <v>9.815424475706902E-2</v>
      </c>
      <c r="M350" s="12">
        <f t="shared" si="53"/>
        <v>9.6342557638306146E-3</v>
      </c>
      <c r="N350" s="18">
        <f t="shared" si="50"/>
        <v>1.0493522653432666E-5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46893.91</v>
      </c>
      <c r="D351" s="5" t="str">
        <f>'Исходные данные'!A353</f>
        <v>03.11.2015</v>
      </c>
      <c r="E351" s="1">
        <f>'Исходные данные'!B353</f>
        <v>56587.59</v>
      </c>
      <c r="F351" s="12">
        <f t="shared" si="45"/>
        <v>1.2067151150330606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0.18790188694344154</v>
      </c>
      <c r="J351" s="18">
        <f t="shared" si="48"/>
        <v>2.0408939754194884E-4</v>
      </c>
      <c r="K351" s="12">
        <f t="shared" si="52"/>
        <v>1.1030157957355899</v>
      </c>
      <c r="L351" s="12">
        <f t="shared" si="49"/>
        <v>9.8048060871989168E-2</v>
      </c>
      <c r="M351" s="12">
        <f t="shared" si="53"/>
        <v>9.613422240757296E-3</v>
      </c>
      <c r="N351" s="18">
        <f t="shared" si="50"/>
        <v>1.0441606443383347E-5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46992.22</v>
      </c>
      <c r="D352" s="5" t="str">
        <f>'Исходные данные'!A354</f>
        <v>02.11.2015</v>
      </c>
      <c r="E352" s="1">
        <f>'Исходные данные'!B354</f>
        <v>56189.31</v>
      </c>
      <c r="F352" s="12">
        <f t="shared" si="45"/>
        <v>1.1957151630631624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0.1787444691903817</v>
      </c>
      <c r="J352" s="18">
        <f t="shared" si="48"/>
        <v>1.9360121751655932E-4</v>
      </c>
      <c r="K352" s="12">
        <f t="shared" si="52"/>
        <v>1.0929611269707937</v>
      </c>
      <c r="L352" s="12">
        <f t="shared" si="49"/>
        <v>8.8890643118929497E-2</v>
      </c>
      <c r="M352" s="12">
        <f t="shared" si="53"/>
        <v>7.901546434096891E-3</v>
      </c>
      <c r="N352" s="18">
        <f t="shared" si="50"/>
        <v>8.5583012265148299E-6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46542.66</v>
      </c>
      <c r="D353" s="5" t="str">
        <f>'Исходные данные'!A355</f>
        <v>30.10.2015</v>
      </c>
      <c r="E353" s="1">
        <f>'Исходные данные'!B355</f>
        <v>55994.82</v>
      </c>
      <c r="F353" s="12">
        <f t="shared" si="45"/>
        <v>1.2030859430896299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0.18488987508053972</v>
      </c>
      <c r="J353" s="18">
        <f t="shared" si="48"/>
        <v>1.9969848496457365E-4</v>
      </c>
      <c r="K353" s="12">
        <f t="shared" si="52"/>
        <v>1.0996984974526935</v>
      </c>
      <c r="L353" s="12">
        <f t="shared" si="49"/>
        <v>9.5036049009087506E-2</v>
      </c>
      <c r="M353" s="12">
        <f t="shared" si="53"/>
        <v>9.0318506112576843E-3</v>
      </c>
      <c r="N353" s="18">
        <f t="shared" si="50"/>
        <v>9.755249619314377E-6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46176.72</v>
      </c>
      <c r="D354" s="5" t="str">
        <f>'Исходные данные'!A356</f>
        <v>29.10.2015</v>
      </c>
      <c r="E354" s="1">
        <f>'Исходные данные'!B356</f>
        <v>56219.69</v>
      </c>
      <c r="F354" s="12">
        <f t="shared" si="45"/>
        <v>1.2174898953412023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0.19679127642575378</v>
      </c>
      <c r="J354" s="18">
        <f t="shared" si="48"/>
        <v>2.1195987418769202E-4</v>
      </c>
      <c r="K354" s="12">
        <f t="shared" si="52"/>
        <v>1.1128646430131313</v>
      </c>
      <c r="L354" s="12">
        <f t="shared" si="49"/>
        <v>0.10693745035430158</v>
      </c>
      <c r="M354" s="12">
        <f t="shared" si="53"/>
        <v>1.1435618288278717E-2</v>
      </c>
      <c r="N354" s="18">
        <f t="shared" si="50"/>
        <v>1.2317071455941913E-5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45792.77</v>
      </c>
      <c r="D355" s="5" t="str">
        <f>'Исходные данные'!A357</f>
        <v>28.10.2015</v>
      </c>
      <c r="E355" s="1">
        <f>'Исходные данные'!B357</f>
        <v>55948.05</v>
      </c>
      <c r="F355" s="12">
        <f t="shared" si="45"/>
        <v>1.2217660124076357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0.20029736320676544</v>
      </c>
      <c r="J355" s="18">
        <f t="shared" si="48"/>
        <v>2.1513407912318827E-4</v>
      </c>
      <c r="K355" s="12">
        <f t="shared" si="52"/>
        <v>1.1167732910526988</v>
      </c>
      <c r="L355" s="12">
        <f t="shared" si="49"/>
        <v>0.11044353713531324</v>
      </c>
      <c r="M355" s="12">
        <f t="shared" si="53"/>
        <v>1.2197774894959318E-2</v>
      </c>
      <c r="N355" s="18">
        <f t="shared" si="50"/>
        <v>1.3101306114899376E-5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45468.04</v>
      </c>
      <c r="D356" s="5" t="str">
        <f>'Исходные данные'!A358</f>
        <v>27.10.2015</v>
      </c>
      <c r="E356" s="1">
        <f>'Исходные данные'!B358</f>
        <v>55649.72</v>
      </c>
      <c r="F356" s="12">
        <f t="shared" si="45"/>
        <v>1.2239304795192403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0.20206738469868099</v>
      </c>
      <c r="J356" s="18">
        <f t="shared" si="48"/>
        <v>2.1642945692888576E-4</v>
      </c>
      <c r="K356" s="12">
        <f t="shared" si="52"/>
        <v>1.1187517542240866</v>
      </c>
      <c r="L356" s="12">
        <f t="shared" si="49"/>
        <v>0.11221355862722862</v>
      </c>
      <c r="M356" s="12">
        <f t="shared" si="53"/>
        <v>1.2591882739786477E-2</v>
      </c>
      <c r="N356" s="18">
        <f t="shared" si="50"/>
        <v>1.3486859084894103E-5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45007.39</v>
      </c>
      <c r="D357" s="5" t="str">
        <f>'Исходные данные'!A359</f>
        <v>26.10.2015</v>
      </c>
      <c r="E357" s="1">
        <f>'Исходные данные'!B359</f>
        <v>55737.34</v>
      </c>
      <c r="F357" s="12">
        <f t="shared" si="45"/>
        <v>1.2384041820687668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0.21382360084113683</v>
      </c>
      <c r="J357" s="18">
        <f t="shared" si="48"/>
        <v>2.2838204499142333E-4</v>
      </c>
      <c r="K357" s="12">
        <f t="shared" si="52"/>
        <v>1.1319816560758331</v>
      </c>
      <c r="L357" s="12">
        <f t="shared" si="49"/>
        <v>0.12396977476968463</v>
      </c>
      <c r="M357" s="12">
        <f t="shared" si="53"/>
        <v>1.5368505056446338E-2</v>
      </c>
      <c r="N357" s="18">
        <f t="shared" si="50"/>
        <v>1.6414888718761993E-5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44901.67</v>
      </c>
      <c r="D358" s="5" t="str">
        <f>'Исходные данные'!A360</f>
        <v>23.10.2015</v>
      </c>
      <c r="E358" s="1">
        <f>'Исходные данные'!B360</f>
        <v>55831.32</v>
      </c>
      <c r="F358" s="12">
        <f t="shared" si="45"/>
        <v>1.2434129955522812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0.21786001442489469</v>
      </c>
      <c r="J358" s="18">
        <f t="shared" si="48"/>
        <v>2.320438251089922E-4</v>
      </c>
      <c r="K358" s="12">
        <f t="shared" si="52"/>
        <v>1.1365600361105097</v>
      </c>
      <c r="L358" s="12">
        <f t="shared" si="49"/>
        <v>0.12800618835344249</v>
      </c>
      <c r="M358" s="12">
        <f t="shared" si="53"/>
        <v>1.6385584256777004E-2</v>
      </c>
      <c r="N358" s="18">
        <f t="shared" si="50"/>
        <v>1.7452370310472849E-5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45256.04</v>
      </c>
      <c r="D359" s="5" t="str">
        <f>'Исходные данные'!A361</f>
        <v>22.10.2015</v>
      </c>
      <c r="E359" s="1">
        <f>'Исходные данные'!B361</f>
        <v>55698.68</v>
      </c>
      <c r="F359" s="12">
        <f t="shared" si="45"/>
        <v>1.2307457744866763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0.20762030636705864</v>
      </c>
      <c r="J359" s="18">
        <f t="shared" si="48"/>
        <v>2.2052025440099523E-4</v>
      </c>
      <c r="K359" s="12">
        <f t="shared" si="52"/>
        <v>1.1249813753732949</v>
      </c>
      <c r="L359" s="12">
        <f t="shared" si="49"/>
        <v>0.11776648029560637</v>
      </c>
      <c r="M359" s="12">
        <f t="shared" si="53"/>
        <v>1.3868943881215446E-2</v>
      </c>
      <c r="N359" s="18">
        <f t="shared" si="50"/>
        <v>1.4730654657409774E-5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45077.22</v>
      </c>
      <c r="D360" s="5" t="str">
        <f>'Исходные данные'!A362</f>
        <v>21.10.2015</v>
      </c>
      <c r="E360" s="1">
        <f>'Исходные данные'!B362</f>
        <v>55752.28</v>
      </c>
      <c r="F360" s="12">
        <f t="shared" si="45"/>
        <v>1.2368171772793441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0.21254128724046262</v>
      </c>
      <c r="J360" s="18">
        <f t="shared" si="48"/>
        <v>2.2511691738481325E-4</v>
      </c>
      <c r="K360" s="12">
        <f t="shared" si="52"/>
        <v>1.130531030879518</v>
      </c>
      <c r="L360" s="12">
        <f t="shared" si="49"/>
        <v>0.12268746116901039</v>
      </c>
      <c r="M360" s="12">
        <f t="shared" si="53"/>
        <v>1.5052213128097435E-2</v>
      </c>
      <c r="N360" s="18">
        <f t="shared" si="50"/>
        <v>1.5942821572275785E-5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45199.93</v>
      </c>
      <c r="D361" s="5" t="str">
        <f>'Исходные данные'!A363</f>
        <v>20.10.2015</v>
      </c>
      <c r="E361" s="1">
        <f>'Исходные данные'!B363</f>
        <v>55593.69</v>
      </c>
      <c r="F361" s="12">
        <f t="shared" si="45"/>
        <v>1.2299507985963696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0.20697416744309619</v>
      </c>
      <c r="J361" s="18">
        <f t="shared" si="48"/>
        <v>2.1860854833233249E-4</v>
      </c>
      <c r="K361" s="12">
        <f t="shared" si="52"/>
        <v>1.1242547159046983</v>
      </c>
      <c r="L361" s="12">
        <f t="shared" si="49"/>
        <v>0.11712034137164382</v>
      </c>
      <c r="M361" s="12">
        <f t="shared" si="53"/>
        <v>1.3717174363010386E-2</v>
      </c>
      <c r="N361" s="18">
        <f t="shared" si="50"/>
        <v>1.4488240787554438E-5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45025.87</v>
      </c>
      <c r="D362" s="5" t="str">
        <f>'Исходные данные'!A364</f>
        <v>19.10.2015</v>
      </c>
      <c r="E362" s="1">
        <f>'Исходные данные'!B364</f>
        <v>55540.959999999999</v>
      </c>
      <c r="F362" s="12">
        <f t="shared" si="45"/>
        <v>1.2335344103289951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0.20988355309513024</v>
      </c>
      <c r="J362" s="18">
        <f t="shared" si="48"/>
        <v>2.2106275244061213E-4</v>
      </c>
      <c r="K362" s="12">
        <f t="shared" si="52"/>
        <v>1.1275303692031664</v>
      </c>
      <c r="L362" s="12">
        <f t="shared" si="49"/>
        <v>0.12002972702367785</v>
      </c>
      <c r="M362" s="12">
        <f t="shared" si="53"/>
        <v>1.4407135369378625E-2</v>
      </c>
      <c r="N362" s="18">
        <f t="shared" si="50"/>
        <v>1.517451440368831E-5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44997.06</v>
      </c>
      <c r="D363" s="5" t="str">
        <f>'Исходные данные'!A365</f>
        <v>16.10.2015</v>
      </c>
      <c r="E363" s="1">
        <f>'Исходные данные'!B365</f>
        <v>55753.46</v>
      </c>
      <c r="F363" s="12">
        <f t="shared" si="45"/>
        <v>1.2390467288307281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0.2143423168920113</v>
      </c>
      <c r="J363" s="18">
        <f t="shared" si="48"/>
        <v>2.2512890322938403E-4</v>
      </c>
      <c r="K363" s="12">
        <f t="shared" si="52"/>
        <v>1.1325689854455514</v>
      </c>
      <c r="L363" s="12">
        <f t="shared" si="49"/>
        <v>0.12448849082055899</v>
      </c>
      <c r="M363" s="12">
        <f t="shared" si="53"/>
        <v>1.5497384346780402E-2</v>
      </c>
      <c r="N363" s="18">
        <f t="shared" si="50"/>
        <v>1.6277276421681389E-5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45232.19</v>
      </c>
      <c r="D364" s="5" t="str">
        <f>'Исходные данные'!A366</f>
        <v>15.10.2015</v>
      </c>
      <c r="E364" s="1">
        <f>'Исходные данные'!B366</f>
        <v>55840.160000000003</v>
      </c>
      <c r="F364" s="12">
        <f t="shared" si="45"/>
        <v>1.234522582258343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0.2106843222711417</v>
      </c>
      <c r="J364" s="18">
        <f t="shared" si="48"/>
        <v>2.2066920156472812E-4</v>
      </c>
      <c r="K364" s="12">
        <f t="shared" si="52"/>
        <v>1.1284336223682214</v>
      </c>
      <c r="L364" s="12">
        <f t="shared" si="49"/>
        <v>0.12083049619968943</v>
      </c>
      <c r="M364" s="12">
        <f t="shared" si="53"/>
        <v>1.4600008811863165E-2</v>
      </c>
      <c r="N364" s="18">
        <f t="shared" si="50"/>
        <v>1.5291941292174349E-5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45471.8</v>
      </c>
      <c r="D365" s="5" t="str">
        <f>'Исходные данные'!A367</f>
        <v>14.10.2015</v>
      </c>
      <c r="E365" s="1">
        <f>'Исходные данные'!B367</f>
        <v>55571.23</v>
      </c>
      <c r="F365" s="12">
        <f t="shared" si="45"/>
        <v>1.222103149644395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0.20057326769799844</v>
      </c>
      <c r="J365" s="18">
        <f t="shared" si="48"/>
        <v>2.0949261770458923E-4</v>
      </c>
      <c r="K365" s="12">
        <f t="shared" si="52"/>
        <v>1.1170814563295264</v>
      </c>
      <c r="L365" s="12">
        <f t="shared" si="49"/>
        <v>0.11071944162654621</v>
      </c>
      <c r="M365" s="12">
        <f t="shared" si="53"/>
        <v>1.2258794754094176E-2</v>
      </c>
      <c r="N365" s="18">
        <f t="shared" si="50"/>
        <v>1.2803934604113264E-5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45208.77</v>
      </c>
      <c r="D366" s="5" t="str">
        <f>'Исходные данные'!A368</f>
        <v>13.10.2015</v>
      </c>
      <c r="E366" s="1">
        <f>'Исходные данные'!B368</f>
        <v>55286.13</v>
      </c>
      <c r="F366" s="12">
        <f t="shared" si="45"/>
        <v>1.2229071925646284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0.20123096875990129</v>
      </c>
      <c r="J366" s="18">
        <f t="shared" si="48"/>
        <v>2.0959294540922739E-4</v>
      </c>
      <c r="K366" s="12">
        <f t="shared" si="52"/>
        <v>1.11781640365091</v>
      </c>
      <c r="L366" s="12">
        <f t="shared" si="49"/>
        <v>0.11137714268844892</v>
      </c>
      <c r="M366" s="12">
        <f t="shared" si="53"/>
        <v>1.2404867913443115E-2</v>
      </c>
      <c r="N366" s="18">
        <f t="shared" si="50"/>
        <v>1.2920341334206449E-5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45022.32</v>
      </c>
      <c r="D367" s="5" t="str">
        <f>'Исходные данные'!A369</f>
        <v>12.10.2015</v>
      </c>
      <c r="E367" s="1">
        <f>'Исходные данные'!B369</f>
        <v>55455.22</v>
      </c>
      <c r="F367" s="12">
        <f t="shared" si="45"/>
        <v>1.2317272854886199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0.2084174814264533</v>
      </c>
      <c r="J367" s="18">
        <f t="shared" si="48"/>
        <v>2.1647221237098435E-4</v>
      </c>
      <c r="K367" s="12">
        <f t="shared" si="52"/>
        <v>1.1258785400191544</v>
      </c>
      <c r="L367" s="12">
        <f t="shared" si="49"/>
        <v>0.11856365535500099</v>
      </c>
      <c r="M367" s="12">
        <f t="shared" si="53"/>
        <v>1.4057340371139459E-2</v>
      </c>
      <c r="N367" s="18">
        <f t="shared" si="50"/>
        <v>1.4600615789834022E-5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45590.400000000001</v>
      </c>
      <c r="D368" s="5" t="str">
        <f>'Исходные данные'!A370</f>
        <v>09.10.2015</v>
      </c>
      <c r="E368" s="1">
        <f>'Исходные данные'!B370</f>
        <v>55347.74</v>
      </c>
      <c r="F368" s="12">
        <f t="shared" si="45"/>
        <v>1.2140218116094617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0.19393865920528211</v>
      </c>
      <c r="J368" s="18">
        <f t="shared" si="48"/>
        <v>2.0087161459157325E-4</v>
      </c>
      <c r="K368" s="12">
        <f t="shared" si="52"/>
        <v>1.1096945897922939</v>
      </c>
      <c r="L368" s="12">
        <f t="shared" si="49"/>
        <v>0.10408483313382981</v>
      </c>
      <c r="M368" s="12">
        <f t="shared" si="53"/>
        <v>1.0833652488497198E-2</v>
      </c>
      <c r="N368" s="18">
        <f t="shared" si="50"/>
        <v>1.1220935919666179E-5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45558.28</v>
      </c>
      <c r="D369" s="5" t="str">
        <f>'Исходные данные'!A371</f>
        <v>08.10.2015</v>
      </c>
      <c r="E369" s="1">
        <f>'Исходные данные'!B371</f>
        <v>54739.81</v>
      </c>
      <c r="F369" s="12">
        <f t="shared" si="45"/>
        <v>1.2015337277877918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0.18359884720096792</v>
      </c>
      <c r="J369" s="18">
        <f t="shared" si="48"/>
        <v>1.8963142167077452E-4</v>
      </c>
      <c r="K369" s="12">
        <f t="shared" si="52"/>
        <v>1.0982796721019701</v>
      </c>
      <c r="L369" s="12">
        <f t="shared" si="49"/>
        <v>9.3745021129515618E-2</v>
      </c>
      <c r="M369" s="12">
        <f t="shared" si="53"/>
        <v>8.7881289865733327E-3</v>
      </c>
      <c r="N369" s="18">
        <f t="shared" si="50"/>
        <v>9.0768837547540893E-6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45910.29</v>
      </c>
      <c r="D370" s="5" t="str">
        <f>'Исходные данные'!A372</f>
        <v>07.10.2015</v>
      </c>
      <c r="E370" s="1">
        <f>'Исходные данные'!B372</f>
        <v>54556.89</v>
      </c>
      <c r="F370" s="12">
        <f t="shared" si="45"/>
        <v>1.1883368630431217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0.17255473549650543</v>
      </c>
      <c r="J370" s="18">
        <f t="shared" si="48"/>
        <v>1.7772699695396663E-4</v>
      </c>
      <c r="K370" s="12">
        <f t="shared" si="52"/>
        <v>1.0862168827275631</v>
      </c>
      <c r="L370" s="12">
        <f t="shared" si="49"/>
        <v>8.2700909425053232E-2</v>
      </c>
      <c r="M370" s="12">
        <f t="shared" si="53"/>
        <v>6.8394404197308608E-3</v>
      </c>
      <c r="N370" s="18">
        <f t="shared" si="50"/>
        <v>7.044450001019881E-6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45984.88</v>
      </c>
      <c r="D371" s="5" t="str">
        <f>'Исходные данные'!A373</f>
        <v>06.10.2015</v>
      </c>
      <c r="E371" s="1">
        <f>'Исходные данные'!B373</f>
        <v>54282.5</v>
      </c>
      <c r="F371" s="12">
        <f t="shared" si="45"/>
        <v>1.1804423540955202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0.16588924458112528</v>
      </c>
      <c r="J371" s="18">
        <f t="shared" si="48"/>
        <v>1.7038482761953016E-4</v>
      </c>
      <c r="K371" s="12">
        <f t="shared" si="52"/>
        <v>1.079000790080425</v>
      </c>
      <c r="L371" s="12">
        <f t="shared" si="49"/>
        <v>7.6035418509673033E-2</v>
      </c>
      <c r="M371" s="12">
        <f t="shared" si="53"/>
        <v>5.7813848679411309E-3</v>
      </c>
      <c r="N371" s="18">
        <f t="shared" si="50"/>
        <v>5.9380598580312604E-6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45490.5</v>
      </c>
      <c r="D372" s="5" t="str">
        <f>'Исходные данные'!A374</f>
        <v>05.10.2015</v>
      </c>
      <c r="E372" s="1">
        <f>'Исходные данные'!B374</f>
        <v>53877.39</v>
      </c>
      <c r="F372" s="12">
        <f t="shared" si="45"/>
        <v>1.1843657466943647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0.16920739644071092</v>
      </c>
      <c r="J372" s="18">
        <f t="shared" si="48"/>
        <v>1.7330783708989096E-4</v>
      </c>
      <c r="K372" s="12">
        <f t="shared" si="52"/>
        <v>1.0825870251043221</v>
      </c>
      <c r="L372" s="12">
        <f t="shared" si="49"/>
        <v>7.9353570369258705E-2</v>
      </c>
      <c r="M372" s="12">
        <f t="shared" si="53"/>
        <v>6.2969891303488951E-3</v>
      </c>
      <c r="N372" s="18">
        <f t="shared" si="50"/>
        <v>6.449585475075319E-6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45688.79</v>
      </c>
      <c r="D373" s="5" t="str">
        <f>'Исходные данные'!A375</f>
        <v>02.10.2015</v>
      </c>
      <c r="E373" s="1">
        <f>'Исходные данные'!B375</f>
        <v>53629.52</v>
      </c>
      <c r="F373" s="12">
        <f t="shared" si="45"/>
        <v>1.1738004004921119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0.16024669033484162</v>
      </c>
      <c r="J373" s="18">
        <f t="shared" si="48"/>
        <v>1.6367188984209055E-4</v>
      </c>
      <c r="K373" s="12">
        <f t="shared" si="52"/>
        <v>1.0729296141683693</v>
      </c>
      <c r="L373" s="12">
        <f t="shared" si="49"/>
        <v>7.0392864263389393E-2</v>
      </c>
      <c r="M373" s="12">
        <f t="shared" si="53"/>
        <v>4.9551553392039654E-3</v>
      </c>
      <c r="N373" s="18">
        <f t="shared" si="50"/>
        <v>5.0610695118506444E-6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46078.9</v>
      </c>
      <c r="D374" s="5" t="str">
        <f>'Исходные данные'!A376</f>
        <v>01.10.2015</v>
      </c>
      <c r="E374" s="1">
        <f>'Исходные данные'!B376</f>
        <v>53971.61</v>
      </c>
      <c r="F374" s="12">
        <f t="shared" si="45"/>
        <v>1.1712868579762103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0.15810302299848389</v>
      </c>
      <c r="J374" s="18">
        <f t="shared" si="48"/>
        <v>1.6103169777334411E-4</v>
      </c>
      <c r="K374" s="12">
        <f t="shared" si="52"/>
        <v>1.0706320734615751</v>
      </c>
      <c r="L374" s="12">
        <f t="shared" si="49"/>
        <v>6.8249196927031672E-2</v>
      </c>
      <c r="M374" s="12">
        <f t="shared" si="53"/>
        <v>4.657952881184751E-3</v>
      </c>
      <c r="N374" s="18">
        <f t="shared" si="50"/>
        <v>4.7442360454588712E-6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46150.79</v>
      </c>
      <c r="D375" s="5" t="str">
        <f>'Исходные данные'!A377</f>
        <v>30.09.2015</v>
      </c>
      <c r="E375" s="1">
        <f>'Исходные данные'!B377</f>
        <v>53977.21</v>
      </c>
      <c r="F375" s="12">
        <f t="shared" si="45"/>
        <v>1.1695836625981917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0.15664784154901928</v>
      </c>
      <c r="J375" s="18">
        <f t="shared" si="48"/>
        <v>1.591042506028404E-4</v>
      </c>
      <c r="K375" s="12">
        <f t="shared" si="52"/>
        <v>1.0690752425395333</v>
      </c>
      <c r="L375" s="12">
        <f t="shared" si="49"/>
        <v>6.6794015477566943E-2</v>
      </c>
      <c r="M375" s="12">
        <f t="shared" si="53"/>
        <v>4.4614405036174538E-3</v>
      </c>
      <c r="N375" s="18">
        <f t="shared" si="50"/>
        <v>4.531400758018666E-6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46321.05</v>
      </c>
      <c r="D376" s="5" t="str">
        <f>'Исходные данные'!A378</f>
        <v>29.09.2015</v>
      </c>
      <c r="E376" s="1">
        <f>'Исходные данные'!B378</f>
        <v>53507.43</v>
      </c>
      <c r="F376" s="12">
        <f t="shared" si="45"/>
        <v>1.1551428562176376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0.14422402136230897</v>
      </c>
      <c r="J376" s="18">
        <f t="shared" si="48"/>
        <v>1.4607676327063447E-4</v>
      </c>
      <c r="K376" s="12">
        <f t="shared" si="52"/>
        <v>1.0558754099175032</v>
      </c>
      <c r="L376" s="12">
        <f t="shared" si="49"/>
        <v>5.4370195290856793E-2</v>
      </c>
      <c r="M376" s="12">
        <f t="shared" si="53"/>
        <v>2.9561181359659084E-3</v>
      </c>
      <c r="N376" s="18">
        <f t="shared" si="50"/>
        <v>2.9940932520716119E-6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46298.239999999998</v>
      </c>
      <c r="D377" s="5" t="str">
        <f>'Исходные данные'!A379</f>
        <v>28.09.2015</v>
      </c>
      <c r="E377" s="1">
        <f>'Исходные данные'!B379</f>
        <v>53568.25</v>
      </c>
      <c r="F377" s="12">
        <f t="shared" si="45"/>
        <v>1.1570256234362257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0.14585259441075812</v>
      </c>
      <c r="J377" s="18">
        <f t="shared" si="48"/>
        <v>1.4731394663035667E-4</v>
      </c>
      <c r="K377" s="12">
        <f t="shared" si="52"/>
        <v>1.0575963811359161</v>
      </c>
      <c r="L377" s="12">
        <f t="shared" si="49"/>
        <v>5.5998768339305845E-2</v>
      </c>
      <c r="M377" s="12">
        <f t="shared" si="53"/>
        <v>3.1358620555192451E-3</v>
      </c>
      <c r="N377" s="18">
        <f t="shared" si="50"/>
        <v>3.1672814416035415E-6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46535.53</v>
      </c>
      <c r="D378" s="5" t="str">
        <f>'Исходные данные'!A380</f>
        <v>25.09.2015</v>
      </c>
      <c r="E378" s="1">
        <f>'Исходные данные'!B380</f>
        <v>53573.22</v>
      </c>
      <c r="F378" s="12">
        <f t="shared" si="45"/>
        <v>1.1512326173141254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0.14083320950628836</v>
      </c>
      <c r="J378" s="18">
        <f t="shared" si="48"/>
        <v>1.4184726029965489E-4</v>
      </c>
      <c r="K378" s="12">
        <f t="shared" si="52"/>
        <v>1.0523011982233406</v>
      </c>
      <c r="L378" s="12">
        <f t="shared" si="49"/>
        <v>5.0979383434836011E-2</v>
      </c>
      <c r="M378" s="12">
        <f t="shared" si="53"/>
        <v>2.5988975353960346E-3</v>
      </c>
      <c r="N378" s="18">
        <f t="shared" si="50"/>
        <v>2.6176105514302885E-6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46467.43</v>
      </c>
      <c r="D379" s="5" t="str">
        <f>'Исходные данные'!A381</f>
        <v>24.09.2015</v>
      </c>
      <c r="E379" s="1">
        <f>'Исходные данные'!B381</f>
        <v>53463.18</v>
      </c>
      <c r="F379" s="12">
        <f t="shared" si="45"/>
        <v>1.1505516874937993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0.140241555597825</v>
      </c>
      <c r="J379" s="18">
        <f t="shared" si="48"/>
        <v>1.4085710725004458E-4</v>
      </c>
      <c r="K379" s="12">
        <f t="shared" si="52"/>
        <v>1.0516787842515172</v>
      </c>
      <c r="L379" s="12">
        <f t="shared" si="49"/>
        <v>5.0387729526372667E-2</v>
      </c>
      <c r="M379" s="12">
        <f t="shared" si="53"/>
        <v>2.5389232868228899E-3</v>
      </c>
      <c r="N379" s="18">
        <f t="shared" si="50"/>
        <v>2.5500671907634907E-6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46008.3</v>
      </c>
      <c r="D380" s="5" t="str">
        <f>'Исходные данные'!A382</f>
        <v>23.09.2015</v>
      </c>
      <c r="E380" s="1">
        <f>'Исходные данные'!B382</f>
        <v>53656.83</v>
      </c>
      <c r="F380" s="12">
        <f t="shared" si="45"/>
        <v>1.1662423953938745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0.15378695259556338</v>
      </c>
      <c r="J380" s="18">
        <f t="shared" si="48"/>
        <v>1.5403084759223749E-4</v>
      </c>
      <c r="K380" s="12">
        <f t="shared" si="52"/>
        <v>1.0660211078409436</v>
      </c>
      <c r="L380" s="12">
        <f t="shared" si="49"/>
        <v>6.3933126524110998E-2</v>
      </c>
      <c r="M380" s="12">
        <f t="shared" si="53"/>
        <v>4.087444667147987E-3</v>
      </c>
      <c r="N380" s="18">
        <f t="shared" si="50"/>
        <v>4.0939270590978517E-6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46127.9</v>
      </c>
      <c r="D381" s="5" t="str">
        <f>'Исходные данные'!A383</f>
        <v>22.09.2015</v>
      </c>
      <c r="E381" s="1">
        <f>'Исходные данные'!B383</f>
        <v>53830.21</v>
      </c>
      <c r="F381" s="12">
        <f t="shared" si="45"/>
        <v>1.1669772523787121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0.15441686072259067</v>
      </c>
      <c r="J381" s="18">
        <f t="shared" si="48"/>
        <v>1.5423008662430072E-4</v>
      </c>
      <c r="K381" s="12">
        <f t="shared" si="52"/>
        <v>1.0666928147349608</v>
      </c>
      <c r="L381" s="12">
        <f t="shared" si="49"/>
        <v>6.4563034651138301E-2</v>
      </c>
      <c r="M381" s="12">
        <f t="shared" si="53"/>
        <v>4.1683854433640869E-3</v>
      </c>
      <c r="N381" s="18">
        <f t="shared" si="50"/>
        <v>4.1633435947675922E-6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46314.77</v>
      </c>
      <c r="D382" s="5" t="str">
        <f>'Исходные данные'!A384</f>
        <v>21.09.2015</v>
      </c>
      <c r="E382" s="1">
        <f>'Исходные данные'!B384</f>
        <v>54278.51</v>
      </c>
      <c r="F382" s="12">
        <f t="shared" si="45"/>
        <v>1.1719481711773589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0.15866746763205972</v>
      </c>
      <c r="J382" s="18">
        <f t="shared" si="48"/>
        <v>1.5803323966626136E-4</v>
      </c>
      <c r="K382" s="12">
        <f t="shared" si="52"/>
        <v>1.0712365565725497</v>
      </c>
      <c r="L382" s="12">
        <f t="shared" si="49"/>
        <v>6.8813641560607444E-2</v>
      </c>
      <c r="M382" s="12">
        <f t="shared" si="53"/>
        <v>4.7353172648317617E-3</v>
      </c>
      <c r="N382" s="18">
        <f t="shared" si="50"/>
        <v>4.7163891841035278E-6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46514.6</v>
      </c>
      <c r="D383" s="5" t="str">
        <f>'Исходные данные'!A385</f>
        <v>18.09.2015</v>
      </c>
      <c r="E383" s="1">
        <f>'Исходные данные'!B385</f>
        <v>54532.75</v>
      </c>
      <c r="F383" s="12">
        <f t="shared" si="45"/>
        <v>1.1723792099684831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0.15903519681480788</v>
      </c>
      <c r="J383" s="18">
        <f t="shared" si="48"/>
        <v>1.5795739865627289E-4</v>
      </c>
      <c r="K383" s="12">
        <f t="shared" si="52"/>
        <v>1.0716305539537556</v>
      </c>
      <c r="L383" s="12">
        <f t="shared" si="49"/>
        <v>6.9181370743355522E-2</v>
      </c>
      <c r="M383" s="12">
        <f t="shared" si="53"/>
        <v>4.7860620579296097E-3</v>
      </c>
      <c r="N383" s="18">
        <f t="shared" si="50"/>
        <v>4.7536264149022519E-6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46501.1</v>
      </c>
      <c r="D384" s="5" t="str">
        <f>'Исходные данные'!A386</f>
        <v>17.09.2015</v>
      </c>
      <c r="E384" s="1">
        <f>'Исходные данные'!B386</f>
        <v>54639.64</v>
      </c>
      <c r="F384" s="12">
        <f t="shared" si="45"/>
        <v>1.1750182253753136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0.16128365843354237</v>
      </c>
      <c r="J384" s="18">
        <f t="shared" si="48"/>
        <v>1.5974352280779017E-4</v>
      </c>
      <c r="K384" s="12">
        <f t="shared" si="52"/>
        <v>1.07404278501199</v>
      </c>
      <c r="L384" s="12">
        <f t="shared" si="49"/>
        <v>7.1429832362089996E-2</v>
      </c>
      <c r="M384" s="12">
        <f t="shared" si="53"/>
        <v>5.102220951276281E-3</v>
      </c>
      <c r="N384" s="18">
        <f t="shared" si="50"/>
        <v>5.0534986421853214E-6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46416.91</v>
      </c>
      <c r="D385" s="5" t="str">
        <f>'Исходные данные'!A387</f>
        <v>16.09.2015</v>
      </c>
      <c r="E385" s="1">
        <f>'Исходные данные'!B387</f>
        <v>54683.18</v>
      </c>
      <c r="F385" s="12">
        <f t="shared" si="45"/>
        <v>1.1780874685540248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0.16389233421652502</v>
      </c>
      <c r="J385" s="18">
        <f t="shared" si="48"/>
        <v>1.6187422479193445E-4</v>
      </c>
      <c r="K385" s="12">
        <f t="shared" si="52"/>
        <v>1.0768482721272976</v>
      </c>
      <c r="L385" s="12">
        <f t="shared" si="49"/>
        <v>7.4038508145072707E-2</v>
      </c>
      <c r="M385" s="12">
        <f t="shared" si="53"/>
        <v>5.4817006883479992E-3</v>
      </c>
      <c r="N385" s="18">
        <f t="shared" si="50"/>
        <v>5.4142010589429755E-6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46193.919999999998</v>
      </c>
      <c r="D386" s="5" t="str">
        <f>'Исходные данные'!A388</f>
        <v>15.09.2015</v>
      </c>
      <c r="E386" s="1">
        <f>'Исходные данные'!B388</f>
        <v>54560.88</v>
      </c>
      <c r="F386" s="12">
        <f t="shared" ref="F386:F449" si="54">E386/C386</f>
        <v>1.1811268669123556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0.16646895474156956</v>
      </c>
      <c r="J386" s="18">
        <f t="shared" ref="J386:J449" si="57">H386*I386</f>
        <v>1.6396021643372952E-4</v>
      </c>
      <c r="K386" s="12">
        <f t="shared" si="52"/>
        <v>1.0796264791431929</v>
      </c>
      <c r="L386" s="12">
        <f t="shared" ref="L386:L449" si="58">LN(K386)</f>
        <v>7.6615128670117258E-2</v>
      </c>
      <c r="M386" s="12">
        <f t="shared" si="53"/>
        <v>5.8698779411386253E-3</v>
      </c>
      <c r="N386" s="18">
        <f t="shared" ref="N386:N449" si="59">M386*H386</f>
        <v>5.7814170766120194E-6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46309.27</v>
      </c>
      <c r="D387" s="5" t="str">
        <f>'Исходные данные'!A389</f>
        <v>14.09.2015</v>
      </c>
      <c r="E387" s="1">
        <f>'Исходные данные'!B389</f>
        <v>54713.42</v>
      </c>
      <c r="F387" s="12">
        <f t="shared" si="54"/>
        <v>1.1814787838374476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0.1667668605114834</v>
      </c>
      <c r="J387" s="18">
        <f t="shared" si="57"/>
        <v>1.6379519321502745E-4</v>
      </c>
      <c r="K387" s="12">
        <f t="shared" ref="K387:K450" si="61">F387/GEOMEAN(F$2:F$1242)</f>
        <v>1.0799481540127023</v>
      </c>
      <c r="L387" s="12">
        <f t="shared" si="58"/>
        <v>7.6913034440031142E-2</v>
      </c>
      <c r="M387" s="12">
        <f t="shared" ref="M387:M450" si="62">POWER(L387-AVERAGE(L$2:L$1242),2)</f>
        <v>5.9156148667734183E-3</v>
      </c>
      <c r="N387" s="18">
        <f t="shared" si="59"/>
        <v>5.8102028011861501E-6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46432.97</v>
      </c>
      <c r="D388" s="5" t="str">
        <f>'Исходные данные'!A390</f>
        <v>11.09.2015</v>
      </c>
      <c r="E388" s="1">
        <f>'Исходные данные'!B390</f>
        <v>54611.3</v>
      </c>
      <c r="F388" s="12">
        <f t="shared" si="54"/>
        <v>1.176131959682958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0.16223105379605529</v>
      </c>
      <c r="J388" s="18">
        <f t="shared" si="57"/>
        <v>1.5889548548971697E-4</v>
      </c>
      <c r="K388" s="12">
        <f t="shared" si="61"/>
        <v>1.0750608103257369</v>
      </c>
      <c r="L388" s="12">
        <f t="shared" si="58"/>
        <v>7.2377227724603074E-2</v>
      </c>
      <c r="M388" s="12">
        <f t="shared" si="62"/>
        <v>5.2384630930990541E-3</v>
      </c>
      <c r="N388" s="18">
        <f t="shared" si="59"/>
        <v>5.1307571326284392E-6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46571.45</v>
      </c>
      <c r="D389" s="5" t="str">
        <f>'Исходные данные'!A391</f>
        <v>10.09.2015</v>
      </c>
      <c r="E389" s="1">
        <f>'Исходные данные'!B391</f>
        <v>54751.85</v>
      </c>
      <c r="F389" s="12">
        <f t="shared" si="54"/>
        <v>1.1756526799144111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0.16182346564609262</v>
      </c>
      <c r="J389" s="18">
        <f t="shared" si="57"/>
        <v>1.5805390718411503E-4</v>
      </c>
      <c r="K389" s="12">
        <f t="shared" si="61"/>
        <v>1.0746227175657326</v>
      </c>
      <c r="L389" s="12">
        <f t="shared" si="58"/>
        <v>7.196963957464042E-2</v>
      </c>
      <c r="M389" s="12">
        <f t="shared" si="62"/>
        <v>5.1796290205036507E-3</v>
      </c>
      <c r="N389" s="18">
        <f t="shared" si="59"/>
        <v>5.0589733768601935E-6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46633.45</v>
      </c>
      <c r="D390" s="5" t="str">
        <f>'Исходные данные'!A392</f>
        <v>09.09.2015</v>
      </c>
      <c r="E390" s="1">
        <f>'Исходные данные'!B392</f>
        <v>55041.06</v>
      </c>
      <c r="F390" s="12">
        <f t="shared" si="54"/>
        <v>1.1802914002716933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0.16576135737338457</v>
      </c>
      <c r="J390" s="18">
        <f t="shared" si="57"/>
        <v>1.614481980721622E-4</v>
      </c>
      <c r="K390" s="12">
        <f t="shared" si="61"/>
        <v>1.0788628085054588</v>
      </c>
      <c r="L390" s="12">
        <f t="shared" si="58"/>
        <v>7.5907531301932257E-2</v>
      </c>
      <c r="M390" s="12">
        <f t="shared" si="62"/>
        <v>5.7619533083538279E-3</v>
      </c>
      <c r="N390" s="18">
        <f t="shared" si="59"/>
        <v>5.6120255875693353E-6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46560.36</v>
      </c>
      <c r="D391" s="5" t="str">
        <f>'Исходные данные'!A393</f>
        <v>08.09.2015</v>
      </c>
      <c r="E391" s="1">
        <f>'Исходные данные'!B393</f>
        <v>54939.99</v>
      </c>
      <c r="F391" s="12">
        <f t="shared" si="54"/>
        <v>1.179973479586498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0.16549196329831184</v>
      </c>
      <c r="J391" s="18">
        <f t="shared" si="57"/>
        <v>1.607359366771726E-4</v>
      </c>
      <c r="K391" s="12">
        <f t="shared" si="61"/>
        <v>1.0785722084017617</v>
      </c>
      <c r="L391" s="12">
        <f t="shared" si="58"/>
        <v>7.5638137226859581E-2</v>
      </c>
      <c r="M391" s="12">
        <f t="shared" si="62"/>
        <v>5.7211278031492436E-3</v>
      </c>
      <c r="N391" s="18">
        <f t="shared" si="59"/>
        <v>5.5567099329855437E-6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46385.53</v>
      </c>
      <c r="D392" s="5" t="str">
        <f>'Исходные данные'!A394</f>
        <v>07.09.2015</v>
      </c>
      <c r="E392" s="1">
        <f>'Исходные данные'!B394</f>
        <v>54685.9</v>
      </c>
      <c r="F392" s="12">
        <f t="shared" si="54"/>
        <v>1.1789430885019532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0.16461834939944234</v>
      </c>
      <c r="J392" s="18">
        <f t="shared" si="57"/>
        <v>1.5944117613812535E-4</v>
      </c>
      <c r="K392" s="12">
        <f t="shared" si="61"/>
        <v>1.0776303641935643</v>
      </c>
      <c r="L392" s="12">
        <f t="shared" si="58"/>
        <v>7.4764523327989996E-2</v>
      </c>
      <c r="M392" s="12">
        <f t="shared" si="62"/>
        <v>5.5897339484615623E-3</v>
      </c>
      <c r="N392" s="18">
        <f t="shared" si="59"/>
        <v>5.4139393226411363E-6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46114.95</v>
      </c>
      <c r="D393" s="5" t="str">
        <f>'Исходные данные'!A395</f>
        <v>04.09.2015</v>
      </c>
      <c r="E393" s="1">
        <f>'Исходные данные'!B395</f>
        <v>54653.94</v>
      </c>
      <c r="F393" s="12">
        <f t="shared" si="54"/>
        <v>1.1851674999105497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0.16988411473359039</v>
      </c>
      <c r="J393" s="18">
        <f t="shared" si="57"/>
        <v>1.64082093065083E-4</v>
      </c>
      <c r="K393" s="12">
        <f t="shared" si="61"/>
        <v>1.0833198794878605</v>
      </c>
      <c r="L393" s="12">
        <f t="shared" si="58"/>
        <v>8.0030288662138169E-2</v>
      </c>
      <c r="M393" s="12">
        <f t="shared" si="62"/>
        <v>6.4048471033451631E-3</v>
      </c>
      <c r="N393" s="18">
        <f t="shared" si="59"/>
        <v>6.1861035101883761E-6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45659.74</v>
      </c>
      <c r="D394" s="5" t="str">
        <f>'Исходные данные'!A396</f>
        <v>03.09.2015</v>
      </c>
      <c r="E394" s="1">
        <f>'Исходные данные'!B396</f>
        <v>54603.62</v>
      </c>
      <c r="F394" s="12">
        <f t="shared" si="54"/>
        <v>1.1958810978774739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0.17888323409588669</v>
      </c>
      <c r="J394" s="18">
        <f t="shared" si="57"/>
        <v>1.7229164729551369E-4</v>
      </c>
      <c r="K394" s="12">
        <f t="shared" si="61"/>
        <v>1.0931128021416503</v>
      </c>
      <c r="L394" s="12">
        <f t="shared" si="58"/>
        <v>8.9029408024434348E-2</v>
      </c>
      <c r="M394" s="12">
        <f t="shared" si="62"/>
        <v>7.9262354931812183E-3</v>
      </c>
      <c r="N394" s="18">
        <f t="shared" si="59"/>
        <v>7.6341652524033955E-6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45004.03</v>
      </c>
      <c r="D395" s="5" t="str">
        <f>'Исходные данные'!A397</f>
        <v>02.09.2015</v>
      </c>
      <c r="E395" s="1">
        <f>'Исходные данные'!B397</f>
        <v>54509.43</v>
      </c>
      <c r="F395" s="12">
        <f t="shared" si="54"/>
        <v>1.2112121958855686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0.19162167290858301</v>
      </c>
      <c r="J395" s="18">
        <f t="shared" si="57"/>
        <v>1.8404557578090435E-4</v>
      </c>
      <c r="K395" s="12">
        <f t="shared" si="61"/>
        <v>1.1071264189914198</v>
      </c>
      <c r="L395" s="12">
        <f t="shared" si="58"/>
        <v>0.10176784683713061</v>
      </c>
      <c r="M395" s="12">
        <f t="shared" si="62"/>
        <v>1.0356694649865678E-2</v>
      </c>
      <c r="N395" s="18">
        <f t="shared" si="59"/>
        <v>9.9472246593467829E-6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45213.97</v>
      </c>
      <c r="D396" s="5" t="str">
        <f>'Исходные данные'!A398</f>
        <v>01.09.2015</v>
      </c>
      <c r="E396" s="1">
        <f>'Исходные данные'!B398</f>
        <v>54630.720000000001</v>
      </c>
      <c r="F396" s="12">
        <f t="shared" si="54"/>
        <v>1.2082708065670853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0.18919025201033426</v>
      </c>
      <c r="J396" s="18">
        <f t="shared" si="57"/>
        <v>1.812031235704646E-4</v>
      </c>
      <c r="K396" s="12">
        <f t="shared" si="61"/>
        <v>1.1044377985877498</v>
      </c>
      <c r="L396" s="12">
        <f t="shared" si="58"/>
        <v>9.9336425938881992E-2</v>
      </c>
      <c r="M396" s="12">
        <f t="shared" si="62"/>
        <v>9.8677255183109904E-3</v>
      </c>
      <c r="N396" s="18">
        <f t="shared" si="59"/>
        <v>9.4511353912476565E-6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45259.13</v>
      </c>
      <c r="D397" s="5" t="str">
        <f>'Исходные данные'!A399</f>
        <v>31.08.2015</v>
      </c>
      <c r="E397" s="1">
        <f>'Исходные данные'!B399</f>
        <v>54829.42</v>
      </c>
      <c r="F397" s="12">
        <f t="shared" si="54"/>
        <v>1.2114554566117379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0.19182249346004088</v>
      </c>
      <c r="J397" s="18">
        <f t="shared" si="57"/>
        <v>1.8321145570497302E-4</v>
      </c>
      <c r="K397" s="12">
        <f t="shared" si="61"/>
        <v>1.1073487750555018</v>
      </c>
      <c r="L397" s="12">
        <f t="shared" si="58"/>
        <v>0.10196866738858855</v>
      </c>
      <c r="M397" s="12">
        <f t="shared" si="62"/>
        <v>1.0397609129004604E-2</v>
      </c>
      <c r="N397" s="18">
        <f t="shared" si="59"/>
        <v>9.9308536241766576E-6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45436.41</v>
      </c>
      <c r="D398" s="5" t="str">
        <f>'Исходные данные'!A400</f>
        <v>28.08.2015</v>
      </c>
      <c r="E398" s="1">
        <f>'Исходные данные'!B400</f>
        <v>54647.94</v>
      </c>
      <c r="F398" s="12">
        <f t="shared" si="54"/>
        <v>1.2027345470295738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0.18459775348294077</v>
      </c>
      <c r="J398" s="18">
        <f t="shared" si="57"/>
        <v>1.7581894681807308E-4</v>
      </c>
      <c r="K398" s="12">
        <f t="shared" si="61"/>
        <v>1.0993772986875727</v>
      </c>
      <c r="L398" s="12">
        <f t="shared" si="58"/>
        <v>9.474392741148846E-2</v>
      </c>
      <c r="M398" s="12">
        <f t="shared" si="62"/>
        <v>8.976411781353397E-3</v>
      </c>
      <c r="N398" s="18">
        <f t="shared" si="59"/>
        <v>8.5495258518882554E-6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45894.69</v>
      </c>
      <c r="D399" s="5" t="str">
        <f>'Исходные данные'!A401</f>
        <v>27.08.2015</v>
      </c>
      <c r="E399" s="1">
        <f>'Исходные данные'!B401</f>
        <v>54159.92</v>
      </c>
      <c r="F399" s="12">
        <f t="shared" si="54"/>
        <v>1.1800912044508851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0.16559172739823758</v>
      </c>
      <c r="J399" s="18">
        <f t="shared" si="57"/>
        <v>1.5727658432681746E-4</v>
      </c>
      <c r="K399" s="12">
        <f t="shared" si="61"/>
        <v>1.0786798165549638</v>
      </c>
      <c r="L399" s="12">
        <f t="shared" si="58"/>
        <v>7.5737901326785276E-2</v>
      </c>
      <c r="M399" s="12">
        <f t="shared" si="62"/>
        <v>5.736229697385865E-3</v>
      </c>
      <c r="N399" s="18">
        <f t="shared" si="59"/>
        <v>5.4481864999767171E-6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45883.75</v>
      </c>
      <c r="D400" s="5" t="str">
        <f>'Исходные данные'!A402</f>
        <v>26.08.2015</v>
      </c>
      <c r="E400" s="1">
        <f>'Исходные данные'!B402</f>
        <v>53879.12</v>
      </c>
      <c r="F400" s="12">
        <f t="shared" si="54"/>
        <v>1.174252758329474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0.16063199493602495</v>
      </c>
      <c r="J400" s="18">
        <f t="shared" si="57"/>
        <v>1.5214008500044116E-4</v>
      </c>
      <c r="K400" s="12">
        <f t="shared" si="61"/>
        <v>1.073343098539054</v>
      </c>
      <c r="L400" s="12">
        <f t="shared" si="58"/>
        <v>7.077816886457268E-2</v>
      </c>
      <c r="M400" s="12">
        <f t="shared" si="62"/>
        <v>5.0095491878219675E-3</v>
      </c>
      <c r="N400" s="18">
        <f t="shared" si="59"/>
        <v>4.7447162662249736E-6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45900.26</v>
      </c>
      <c r="D401" s="5" t="str">
        <f>'Исходные данные'!A403</f>
        <v>25.08.2015</v>
      </c>
      <c r="E401" s="1">
        <f>'Исходные данные'!B403</f>
        <v>53803.51</v>
      </c>
      <c r="F401" s="12">
        <f t="shared" si="54"/>
        <v>1.1721831205313433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0.1588679251368097</v>
      </c>
      <c r="J401" s="18">
        <f t="shared" si="57"/>
        <v>1.5004930716765362E-4</v>
      </c>
      <c r="K401" s="12">
        <f t="shared" si="61"/>
        <v>1.0714513155039778</v>
      </c>
      <c r="L401" s="12">
        <f t="shared" si="58"/>
        <v>6.9014099065357395E-2</v>
      </c>
      <c r="M401" s="12">
        <f t="shared" si="62"/>
        <v>4.7629458698029668E-3</v>
      </c>
      <c r="N401" s="18">
        <f t="shared" si="59"/>
        <v>4.4985589584903685E-6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45875.67</v>
      </c>
      <c r="D402" s="5" t="str">
        <f>'Исходные данные'!A404</f>
        <v>24.08.2015</v>
      </c>
      <c r="E402" s="1">
        <f>'Исходные данные'!B404</f>
        <v>53542.15</v>
      </c>
      <c r="F402" s="12">
        <f t="shared" si="54"/>
        <v>1.1671142895569699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0.15453428300526745</v>
      </c>
      <c r="J402" s="18">
        <f t="shared" si="57"/>
        <v>1.4554885113679997E-4</v>
      </c>
      <c r="K402" s="12">
        <f t="shared" si="61"/>
        <v>1.066818075594246</v>
      </c>
      <c r="L402" s="12">
        <f t="shared" si="58"/>
        <v>6.4680456933815106E-2</v>
      </c>
      <c r="M402" s="12">
        <f t="shared" si="62"/>
        <v>4.1835615091671127E-3</v>
      </c>
      <c r="N402" s="18">
        <f t="shared" si="59"/>
        <v>3.9403073510792097E-6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45982.85</v>
      </c>
      <c r="D403" s="5" t="str">
        <f>'Исходные данные'!A405</f>
        <v>21.08.2015</v>
      </c>
      <c r="E403" s="1">
        <f>'Исходные данные'!B405</f>
        <v>54329.38</v>
      </c>
      <c r="F403" s="12">
        <f t="shared" si="54"/>
        <v>1.1815139774937831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0.16679664787005169</v>
      </c>
      <c r="J403" s="18">
        <f t="shared" si="57"/>
        <v>1.5665974957634855E-4</v>
      </c>
      <c r="K403" s="12">
        <f t="shared" si="61"/>
        <v>1.0799803232947176</v>
      </c>
      <c r="L403" s="12">
        <f t="shared" si="58"/>
        <v>7.6942821798599431E-2</v>
      </c>
      <c r="M403" s="12">
        <f t="shared" si="62"/>
        <v>5.9201978263310299E-3</v>
      </c>
      <c r="N403" s="18">
        <f t="shared" si="59"/>
        <v>5.5604037656561737E-6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45693.25</v>
      </c>
      <c r="D404" s="5" t="str">
        <f>'Исходные данные'!A406</f>
        <v>20.08.2015</v>
      </c>
      <c r="E404" s="1">
        <f>'Исходные данные'!B406</f>
        <v>54386.31</v>
      </c>
      <c r="F404" s="12">
        <f t="shared" si="54"/>
        <v>1.1902482314127361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0.17416188319576528</v>
      </c>
      <c r="J404" s="18">
        <f t="shared" si="57"/>
        <v>1.6312081816542717E-4</v>
      </c>
      <c r="K404" s="12">
        <f t="shared" si="61"/>
        <v>1.087963997251024</v>
      </c>
      <c r="L404" s="12">
        <f t="shared" si="58"/>
        <v>8.4308057124313066E-2</v>
      </c>
      <c r="M404" s="12">
        <f t="shared" si="62"/>
        <v>7.1078484960764377E-3</v>
      </c>
      <c r="N404" s="18">
        <f t="shared" si="59"/>
        <v>6.6572434840557637E-6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45482.879999999997</v>
      </c>
      <c r="D405" s="5" t="str">
        <f>'Исходные данные'!A407</f>
        <v>19.08.2015</v>
      </c>
      <c r="E405" s="1">
        <f>'Исходные данные'!B407</f>
        <v>54422.01</v>
      </c>
      <c r="F405" s="12">
        <f t="shared" si="54"/>
        <v>1.1965383458567269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0.17943267620772785</v>
      </c>
      <c r="J405" s="18">
        <f t="shared" si="57"/>
        <v>1.6758841092777299E-4</v>
      </c>
      <c r="K405" s="12">
        <f t="shared" si="61"/>
        <v>1.093713569376435</v>
      </c>
      <c r="L405" s="12">
        <f t="shared" si="58"/>
        <v>8.9578850136275465E-2</v>
      </c>
      <c r="M405" s="12">
        <f t="shared" si="62"/>
        <v>8.0243703917373017E-3</v>
      </c>
      <c r="N405" s="18">
        <f t="shared" si="59"/>
        <v>7.4946855336999528E-6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45302.32</v>
      </c>
      <c r="D406" s="5" t="str">
        <f>'Исходные данные'!A408</f>
        <v>18.08.2015</v>
      </c>
      <c r="E406" s="1">
        <f>'Исходные данные'!B408</f>
        <v>54447.66</v>
      </c>
      <c r="F406" s="12">
        <f t="shared" si="54"/>
        <v>1.2018735464320591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0.18388162794327229</v>
      </c>
      <c r="J406" s="18">
        <f t="shared" si="57"/>
        <v>1.7126434493277437E-4</v>
      </c>
      <c r="K406" s="12">
        <f t="shared" si="61"/>
        <v>1.0985902883589829</v>
      </c>
      <c r="L406" s="12">
        <f t="shared" si="58"/>
        <v>9.4027801871819972E-2</v>
      </c>
      <c r="M406" s="12">
        <f t="shared" si="62"/>
        <v>8.8412275248462343E-3</v>
      </c>
      <c r="N406" s="18">
        <f t="shared" si="59"/>
        <v>8.2345749131149371E-6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45134.7</v>
      </c>
      <c r="D407" s="5" t="str">
        <f>'Исходные данные'!A409</f>
        <v>17.08.2015</v>
      </c>
      <c r="E407" s="1">
        <f>'Исходные данные'!B409</f>
        <v>54640.53</v>
      </c>
      <c r="F407" s="12">
        <f t="shared" si="54"/>
        <v>1.2106102400148888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0.19112456306753706</v>
      </c>
      <c r="J407" s="18">
        <f t="shared" si="57"/>
        <v>1.7751346146938836E-4</v>
      </c>
      <c r="K407" s="12">
        <f t="shared" si="61"/>
        <v>1.1065761923261332</v>
      </c>
      <c r="L407" s="12">
        <f t="shared" si="58"/>
        <v>0.10127073699608469</v>
      </c>
      <c r="M407" s="12">
        <f t="shared" si="62"/>
        <v>1.0255762171730158E-2</v>
      </c>
      <c r="N407" s="18">
        <f t="shared" si="59"/>
        <v>9.5253891697181555E-6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45022.58</v>
      </c>
      <c r="D408" s="5" t="str">
        <f>'Исходные данные'!A410</f>
        <v>14.08.2015</v>
      </c>
      <c r="E408" s="1">
        <f>'Исходные данные'!B410</f>
        <v>54632.7</v>
      </c>
      <c r="F408" s="12">
        <f t="shared" si="54"/>
        <v>1.2134511171949718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0.19346846288034492</v>
      </c>
      <c r="J408" s="18">
        <f t="shared" si="57"/>
        <v>1.7918891412997554E-4</v>
      </c>
      <c r="K408" s="12">
        <f t="shared" si="61"/>
        <v>1.1091729381233304</v>
      </c>
      <c r="L408" s="12">
        <f t="shared" si="58"/>
        <v>0.1036146368088926</v>
      </c>
      <c r="M408" s="12">
        <f t="shared" si="62"/>
        <v>1.0735992961038724E-2</v>
      </c>
      <c r="N408" s="18">
        <f t="shared" si="59"/>
        <v>9.9435892142555075E-6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44777.31</v>
      </c>
      <c r="D409" s="5" t="str">
        <f>'Исходные данные'!A411</f>
        <v>13.08.2015</v>
      </c>
      <c r="E409" s="1">
        <f>'Исходные данные'!B411</f>
        <v>54628.39</v>
      </c>
      <c r="F409" s="12">
        <f t="shared" si="54"/>
        <v>1.2200016034906966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0.19885217308093803</v>
      </c>
      <c r="J409" s="18">
        <f t="shared" si="57"/>
        <v>1.8366122101228953E-4</v>
      </c>
      <c r="K409" s="12">
        <f t="shared" si="61"/>
        <v>1.1151605069901844</v>
      </c>
      <c r="L409" s="12">
        <f t="shared" si="58"/>
        <v>0.10899834700948581</v>
      </c>
      <c r="M409" s="12">
        <f t="shared" si="62"/>
        <v>1.1880639650800287E-2</v>
      </c>
      <c r="N409" s="18">
        <f t="shared" si="59"/>
        <v>1.0973039674979392E-5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44465.41</v>
      </c>
      <c r="D410" s="5" t="str">
        <f>'Исходные данные'!A412</f>
        <v>12.08.2015</v>
      </c>
      <c r="E410" s="1">
        <f>'Исходные данные'!B412</f>
        <v>54406.86</v>
      </c>
      <c r="F410" s="12">
        <f t="shared" si="54"/>
        <v>1.2235771580651116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0.20177866530826322</v>
      </c>
      <c r="J410" s="18">
        <f t="shared" si="57"/>
        <v>1.8584399823208213E-4</v>
      </c>
      <c r="K410" s="12">
        <f t="shared" si="61"/>
        <v>1.1184287955240413</v>
      </c>
      <c r="L410" s="12">
        <f t="shared" si="58"/>
        <v>0.11192483923681099</v>
      </c>
      <c r="M410" s="12">
        <f t="shared" si="62"/>
        <v>1.2527169638185988E-2</v>
      </c>
      <c r="N410" s="18">
        <f t="shared" si="59"/>
        <v>1.153788627026214E-5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44324.08</v>
      </c>
      <c r="D411" s="5" t="str">
        <f>'Исходные данные'!A413</f>
        <v>11.08.2015</v>
      </c>
      <c r="E411" s="1">
        <f>'Исходные данные'!B413</f>
        <v>54655.87</v>
      </c>
      <c r="F411" s="12">
        <f t="shared" si="54"/>
        <v>1.2330965470687716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0.20952852368668989</v>
      </c>
      <c r="J411" s="18">
        <f t="shared" si="57"/>
        <v>1.9244322117297139E-4</v>
      </c>
      <c r="K411" s="12">
        <f t="shared" si="61"/>
        <v>1.1271301338150603</v>
      </c>
      <c r="L411" s="12">
        <f t="shared" si="58"/>
        <v>0.11967469761523761</v>
      </c>
      <c r="M411" s="12">
        <f t="shared" si="62"/>
        <v>1.4322033249298561E-2</v>
      </c>
      <c r="N411" s="18">
        <f t="shared" si="59"/>
        <v>1.3154190960476359E-5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43891.8</v>
      </c>
      <c r="D412" s="5" t="str">
        <f>'Исходные данные'!A414</f>
        <v>10.08.2015</v>
      </c>
      <c r="E412" s="1">
        <f>'Исходные данные'!B414</f>
        <v>54375.99</v>
      </c>
      <c r="F412" s="12">
        <f t="shared" si="54"/>
        <v>1.2388644348147033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0.21419518166050813</v>
      </c>
      <c r="J412" s="18">
        <f t="shared" si="57"/>
        <v>1.9618027144749641E-4</v>
      </c>
      <c r="K412" s="12">
        <f t="shared" si="61"/>
        <v>1.1324023569044497</v>
      </c>
      <c r="L412" s="12">
        <f t="shared" si="58"/>
        <v>0.12434135558905585</v>
      </c>
      <c r="M412" s="12">
        <f t="shared" si="62"/>
        <v>1.5460772709724032E-2</v>
      </c>
      <c r="N412" s="18">
        <f t="shared" si="59"/>
        <v>1.4160442655470469E-5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43678.19</v>
      </c>
      <c r="D413" s="5" t="str">
        <f>'Исходные данные'!A415</f>
        <v>07.08.2015</v>
      </c>
      <c r="E413" s="1">
        <f>'Исходные данные'!B415</f>
        <v>54236</v>
      </c>
      <c r="F413" s="12">
        <f t="shared" si="54"/>
        <v>1.241718120645567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0.21649600175091721</v>
      </c>
      <c r="J413" s="18">
        <f t="shared" si="57"/>
        <v>1.977341510269431E-4</v>
      </c>
      <c r="K413" s="12">
        <f t="shared" si="61"/>
        <v>1.1350108106383066</v>
      </c>
      <c r="L413" s="12">
        <f t="shared" si="58"/>
        <v>0.12664217567946498</v>
      </c>
      <c r="M413" s="12">
        <f t="shared" si="62"/>
        <v>1.6038240660828477E-2</v>
      </c>
      <c r="N413" s="18">
        <f t="shared" si="59"/>
        <v>1.4648343966570654E-5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44045.22</v>
      </c>
      <c r="D414" s="5" t="str">
        <f>'Исходные данные'!A416</f>
        <v>06.08.2015</v>
      </c>
      <c r="E414" s="1">
        <f>'Исходные данные'!B416</f>
        <v>53983.16</v>
      </c>
      <c r="F414" s="12">
        <f t="shared" si="54"/>
        <v>1.2256303862257925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0.20345531263564931</v>
      </c>
      <c r="J414" s="18">
        <f t="shared" si="57"/>
        <v>1.853049443431861E-4</v>
      </c>
      <c r="K414" s="12">
        <f t="shared" si="61"/>
        <v>1.1203055790873415</v>
      </c>
      <c r="L414" s="12">
        <f t="shared" si="58"/>
        <v>0.11360148656419695</v>
      </c>
      <c r="M414" s="12">
        <f t="shared" si="62"/>
        <v>1.2905297749595424E-2</v>
      </c>
      <c r="N414" s="18">
        <f t="shared" si="59"/>
        <v>1.1754008535051654E-5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44389.15</v>
      </c>
      <c r="D415" s="5" t="str">
        <f>'Исходные данные'!A417</f>
        <v>05.08.2015</v>
      </c>
      <c r="E415" s="1">
        <f>'Исходные данные'!B417</f>
        <v>54018.13</v>
      </c>
      <c r="F415" s="12">
        <f t="shared" si="54"/>
        <v>1.2169219279936649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0.19632466075095423</v>
      </c>
      <c r="J415" s="18">
        <f t="shared" si="57"/>
        <v>1.7831135398650155E-4</v>
      </c>
      <c r="K415" s="12">
        <f t="shared" si="61"/>
        <v>1.1123454840600433</v>
      </c>
      <c r="L415" s="12">
        <f t="shared" si="58"/>
        <v>0.1064708346795019</v>
      </c>
      <c r="M415" s="12">
        <f t="shared" si="62"/>
        <v>1.1336038637349827E-2</v>
      </c>
      <c r="N415" s="18">
        <f t="shared" si="59"/>
        <v>1.029592711652919E-5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44433.45</v>
      </c>
      <c r="D416" s="5" t="str">
        <f>'Исходные данные'!A418</f>
        <v>04.08.2015</v>
      </c>
      <c r="E416" s="1">
        <f>'Исходные данные'!B418</f>
        <v>53749.88</v>
      </c>
      <c r="F416" s="12">
        <f t="shared" si="54"/>
        <v>1.2096715424978255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0.19034887027762018</v>
      </c>
      <c r="J416" s="18">
        <f t="shared" si="57"/>
        <v>1.7240133127694723E-4</v>
      </c>
      <c r="K416" s="12">
        <f t="shared" si="61"/>
        <v>1.1057181619792522</v>
      </c>
      <c r="L416" s="12">
        <f t="shared" si="58"/>
        <v>0.10049504420616798</v>
      </c>
      <c r="M416" s="12">
        <f t="shared" si="62"/>
        <v>1.0099253909999658E-2</v>
      </c>
      <c r="N416" s="18">
        <f t="shared" si="59"/>
        <v>9.1470194514338776E-6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44395.040000000001</v>
      </c>
      <c r="D417" s="5" t="str">
        <f>'Исходные данные'!A419</f>
        <v>03.08.2015</v>
      </c>
      <c r="E417" s="1">
        <f>'Исходные данные'!B419</f>
        <v>53520.72</v>
      </c>
      <c r="F417" s="12">
        <f t="shared" si="54"/>
        <v>1.2055562963790549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0.18694111715803219</v>
      </c>
      <c r="J417" s="18">
        <f t="shared" si="57"/>
        <v>1.6884232138453841E-4</v>
      </c>
      <c r="K417" s="12">
        <f t="shared" si="61"/>
        <v>1.1019565604083468</v>
      </c>
      <c r="L417" s="12">
        <f t="shared" si="58"/>
        <v>9.7087291086579847E-2</v>
      </c>
      <c r="M417" s="12">
        <f t="shared" si="62"/>
        <v>9.4259420905302895E-3</v>
      </c>
      <c r="N417" s="18">
        <f t="shared" si="59"/>
        <v>8.5133648926254006E-6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44414.41</v>
      </c>
      <c r="D418" s="5" t="str">
        <f>'Исходные данные'!A420</f>
        <v>31.07.2015</v>
      </c>
      <c r="E418" s="1">
        <f>'Исходные данные'!B420</f>
        <v>53066.26</v>
      </c>
      <c r="F418" s="12">
        <f t="shared" si="54"/>
        <v>1.1947982647973934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0.17797735506331061</v>
      </c>
      <c r="J418" s="18">
        <f t="shared" si="57"/>
        <v>1.6029773972311002E-4</v>
      </c>
      <c r="K418" s="12">
        <f t="shared" si="61"/>
        <v>1.0921230225519243</v>
      </c>
      <c r="L418" s="12">
        <f t="shared" si="58"/>
        <v>8.8123528991858421E-2</v>
      </c>
      <c r="M418" s="12">
        <f t="shared" si="62"/>
        <v>7.7657563619789143E-3</v>
      </c>
      <c r="N418" s="18">
        <f t="shared" si="59"/>
        <v>6.9943347097318429E-6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44355.86</v>
      </c>
      <c r="D419" s="5" t="str">
        <f>'Исходные данные'!A421</f>
        <v>30.07.2015</v>
      </c>
      <c r="E419" s="1">
        <f>'Исходные данные'!B421</f>
        <v>52776.19</v>
      </c>
      <c r="F419" s="12">
        <f t="shared" si="54"/>
        <v>1.1898357962172303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0.17381531123036739</v>
      </c>
      <c r="J419" s="18">
        <f t="shared" si="57"/>
        <v>1.5611220214709024E-4</v>
      </c>
      <c r="K419" s="12">
        <f t="shared" si="61"/>
        <v>1.0875870047615019</v>
      </c>
      <c r="L419" s="12">
        <f t="shared" si="58"/>
        <v>8.3961485158915106E-2</v>
      </c>
      <c r="M419" s="12">
        <f t="shared" si="62"/>
        <v>7.0495309900907238E-3</v>
      </c>
      <c r="N419" s="18">
        <f t="shared" si="59"/>
        <v>6.3315354624233356E-6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43961.5</v>
      </c>
      <c r="D420" s="5" t="str">
        <f>'Исходные данные'!A422</f>
        <v>29.07.2015</v>
      </c>
      <c r="E420" s="1">
        <f>'Исходные данные'!B422</f>
        <v>52554.19</v>
      </c>
      <c r="F420" s="12">
        <f t="shared" si="54"/>
        <v>1.1954594360974944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0.17853057684915935</v>
      </c>
      <c r="J420" s="18">
        <f t="shared" si="57"/>
        <v>1.5989968095779126E-4</v>
      </c>
      <c r="K420" s="12">
        <f t="shared" si="61"/>
        <v>1.092727375956148</v>
      </c>
      <c r="L420" s="12">
        <f t="shared" si="58"/>
        <v>8.8676750777707147E-2</v>
      </c>
      <c r="M420" s="12">
        <f t="shared" si="62"/>
        <v>7.8635661284915878E-3</v>
      </c>
      <c r="N420" s="18">
        <f t="shared" si="59"/>
        <v>7.0429488176619837E-6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44068.09</v>
      </c>
      <c r="D421" s="5" t="str">
        <f>'Исходные данные'!A423</f>
        <v>28.07.2015</v>
      </c>
      <c r="E421" s="1">
        <f>'Исходные данные'!B423</f>
        <v>52281.56</v>
      </c>
      <c r="F421" s="12">
        <f t="shared" si="54"/>
        <v>1.1863813475918743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0.17090778986354041</v>
      </c>
      <c r="J421" s="18">
        <f t="shared" si="57"/>
        <v>1.5264515224255011E-4</v>
      </c>
      <c r="K421" s="12">
        <f t="shared" si="61"/>
        <v>1.0844294149112907</v>
      </c>
      <c r="L421" s="12">
        <f t="shared" si="58"/>
        <v>8.1053963792088096E-2</v>
      </c>
      <c r="M421" s="12">
        <f t="shared" si="62"/>
        <v>6.5697450464091301E-3</v>
      </c>
      <c r="N421" s="18">
        <f t="shared" si="59"/>
        <v>5.8677239557340738E-6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44541.62</v>
      </c>
      <c r="D422" s="5" t="str">
        <f>'Исходные данные'!A424</f>
        <v>27.07.2015</v>
      </c>
      <c r="E422" s="1">
        <f>'Исходные данные'!B424</f>
        <v>52382.17</v>
      </c>
      <c r="F422" s="12">
        <f t="shared" si="54"/>
        <v>1.1760274996733391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0.16214223327900054</v>
      </c>
      <c r="J422" s="18">
        <f t="shared" si="57"/>
        <v>1.4441206502446456E-4</v>
      </c>
      <c r="K422" s="12">
        <f t="shared" si="61"/>
        <v>1.0749653271091955</v>
      </c>
      <c r="L422" s="12">
        <f t="shared" si="58"/>
        <v>7.2288407207548255E-2</v>
      </c>
      <c r="M422" s="12">
        <f t="shared" si="62"/>
        <v>5.2256138166043168E-3</v>
      </c>
      <c r="N422" s="18">
        <f t="shared" si="59"/>
        <v>4.654195683722204E-6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44691.49</v>
      </c>
      <c r="D423" s="5" t="str">
        <f>'Исходные данные'!A425</f>
        <v>24.07.2015</v>
      </c>
      <c r="E423" s="1">
        <f>'Исходные данные'!B425</f>
        <v>52726.51</v>
      </c>
      <c r="F423" s="12">
        <f t="shared" si="54"/>
        <v>1.1797885906243002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0.16533526193853482</v>
      </c>
      <c r="J423" s="18">
        <f t="shared" si="57"/>
        <v>1.4684493956590425E-4</v>
      </c>
      <c r="K423" s="12">
        <f t="shared" si="61"/>
        <v>1.0784032079117365</v>
      </c>
      <c r="L423" s="12">
        <f t="shared" si="58"/>
        <v>7.5481435867082489E-2</v>
      </c>
      <c r="M423" s="12">
        <f t="shared" si="62"/>
        <v>5.6974471605564887E-3</v>
      </c>
      <c r="N423" s="18">
        <f t="shared" si="59"/>
        <v>5.0602713187878872E-6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44851.6</v>
      </c>
      <c r="D424" s="5" t="str">
        <f>'Исходные данные'!A426</f>
        <v>23.07.2015</v>
      </c>
      <c r="E424" s="1">
        <f>'Исходные данные'!B426</f>
        <v>52782.02</v>
      </c>
      <c r="F424" s="12">
        <f t="shared" si="54"/>
        <v>1.1768146509823507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0.16281134007663237</v>
      </c>
      <c r="J424" s="18">
        <f t="shared" si="57"/>
        <v>1.441996868988424E-4</v>
      </c>
      <c r="K424" s="12">
        <f t="shared" si="61"/>
        <v>1.0756848344035497</v>
      </c>
      <c r="L424" s="12">
        <f t="shared" si="58"/>
        <v>7.2957514005180066E-2</v>
      </c>
      <c r="M424" s="12">
        <f t="shared" si="62"/>
        <v>5.3227988498160475E-3</v>
      </c>
      <c r="N424" s="18">
        <f t="shared" si="59"/>
        <v>4.7143271912615078E-6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44742.25</v>
      </c>
      <c r="D425" s="5" t="str">
        <f>'Исходные данные'!A427</f>
        <v>22.07.2015</v>
      </c>
      <c r="E425" s="1">
        <f>'Исходные данные'!B427</f>
        <v>52863.37</v>
      </c>
      <c r="F425" s="12">
        <f t="shared" si="54"/>
        <v>1.1815089764149098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0.16679241508943907</v>
      </c>
      <c r="J425" s="18">
        <f t="shared" si="57"/>
        <v>1.4731335923484041E-4</v>
      </c>
      <c r="K425" s="12">
        <f t="shared" si="61"/>
        <v>1.0799757519846178</v>
      </c>
      <c r="L425" s="12">
        <f t="shared" si="58"/>
        <v>7.6938589017986794E-2</v>
      </c>
      <c r="M425" s="12">
        <f t="shared" si="62"/>
        <v>5.9195464800786803E-3</v>
      </c>
      <c r="N425" s="18">
        <f t="shared" si="59"/>
        <v>5.2282250164646766E-6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44714.81</v>
      </c>
      <c r="D426" s="5" t="str">
        <f>'Исходные данные'!A428</f>
        <v>21.07.2015</v>
      </c>
      <c r="E426" s="1">
        <f>'Исходные данные'!B428</f>
        <v>52889.279999999999</v>
      </c>
      <c r="F426" s="12">
        <f t="shared" si="54"/>
        <v>1.182813479471343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0.16789590517012484</v>
      </c>
      <c r="J426" s="18">
        <f t="shared" si="57"/>
        <v>1.4787409830291883E-4</v>
      </c>
      <c r="K426" s="12">
        <f t="shared" si="61"/>
        <v>1.0811681522942731</v>
      </c>
      <c r="L426" s="12">
        <f t="shared" si="58"/>
        <v>7.804207909867257E-2</v>
      </c>
      <c r="M426" s="12">
        <f t="shared" si="62"/>
        <v>6.0905661100434686E-3</v>
      </c>
      <c r="N426" s="18">
        <f t="shared" si="59"/>
        <v>5.3642581143619922E-6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44943.199999999997</v>
      </c>
      <c r="D427" s="5" t="str">
        <f>'Исходные данные'!A429</f>
        <v>20.07.2015</v>
      </c>
      <c r="E427" s="1">
        <f>'Исходные данные'!B429</f>
        <v>52976.75</v>
      </c>
      <c r="F427" s="12">
        <f t="shared" si="54"/>
        <v>1.1787489542355685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0.16445366778428275</v>
      </c>
      <c r="J427" s="18">
        <f t="shared" si="57"/>
        <v>1.4443809056041891E-4</v>
      </c>
      <c r="K427" s="12">
        <f t="shared" si="61"/>
        <v>1.077452912896528</v>
      </c>
      <c r="L427" s="12">
        <f t="shared" si="58"/>
        <v>7.4599841712830392E-2</v>
      </c>
      <c r="M427" s="12">
        <f t="shared" si="62"/>
        <v>5.5651363835793515E-3</v>
      </c>
      <c r="N427" s="18">
        <f t="shared" si="59"/>
        <v>4.8878062969498534E-6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45214.96</v>
      </c>
      <c r="D428" s="5" t="str">
        <f>'Исходные данные'!A430</f>
        <v>17.07.2015</v>
      </c>
      <c r="E428" s="1">
        <f>'Исходные данные'!B430</f>
        <v>53182.45</v>
      </c>
      <c r="F428" s="12">
        <f t="shared" si="54"/>
        <v>1.1762135806379128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0.16230044917491313</v>
      </c>
      <c r="J428" s="18">
        <f t="shared" si="57"/>
        <v>1.4214908408246633E-4</v>
      </c>
      <c r="K428" s="12">
        <f t="shared" si="61"/>
        <v>1.0751354171666196</v>
      </c>
      <c r="L428" s="12">
        <f t="shared" si="58"/>
        <v>7.244662310346088E-2</v>
      </c>
      <c r="M428" s="12">
        <f t="shared" si="62"/>
        <v>5.248513199094914E-3</v>
      </c>
      <c r="N428" s="18">
        <f t="shared" si="59"/>
        <v>4.596853230159747E-6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45522.41</v>
      </c>
      <c r="D429" s="5" t="str">
        <f>'Исходные данные'!A431</f>
        <v>16.07.2015</v>
      </c>
      <c r="E429" s="1">
        <f>'Исходные данные'!B431</f>
        <v>52979.85</v>
      </c>
      <c r="F429" s="12">
        <f t="shared" si="54"/>
        <v>1.1638190948150591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0.15170692040524913</v>
      </c>
      <c r="J429" s="18">
        <f t="shared" si="57"/>
        <v>1.3250000838476795E-4</v>
      </c>
      <c r="K429" s="12">
        <f t="shared" si="61"/>
        <v>1.063806054111236</v>
      </c>
      <c r="L429" s="12">
        <f t="shared" si="58"/>
        <v>6.1853094333796814E-2</v>
      </c>
      <c r="M429" s="12">
        <f t="shared" si="62"/>
        <v>3.8258052786655701E-3</v>
      </c>
      <c r="N429" s="18">
        <f t="shared" si="59"/>
        <v>3.3414377547679618E-6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45595.65</v>
      </c>
      <c r="D430" s="5" t="str">
        <f>'Исходные данные'!A432</f>
        <v>15.07.2015</v>
      </c>
      <c r="E430" s="1">
        <f>'Исходные данные'!B432</f>
        <v>52802.82</v>
      </c>
      <c r="F430" s="12">
        <f t="shared" si="54"/>
        <v>1.1580670524490824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0.14675228114377922</v>
      </c>
      <c r="J430" s="18">
        <f t="shared" si="57"/>
        <v>1.2781491731979678E-4</v>
      </c>
      <c r="K430" s="12">
        <f t="shared" si="61"/>
        <v>1.0585483147257151</v>
      </c>
      <c r="L430" s="12">
        <f t="shared" si="58"/>
        <v>5.6898455072326846E-2</v>
      </c>
      <c r="M430" s="12">
        <f t="shared" si="62"/>
        <v>3.2374341896175989E-3</v>
      </c>
      <c r="N430" s="18">
        <f t="shared" si="59"/>
        <v>2.819665766345719E-6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45727.94</v>
      </c>
      <c r="D431" s="5" t="str">
        <f>'Исходные данные'!A433</f>
        <v>14.07.2015</v>
      </c>
      <c r="E431" s="1">
        <f>'Исходные данные'!B433</f>
        <v>52555.199999999997</v>
      </c>
      <c r="F431" s="12">
        <f t="shared" si="54"/>
        <v>1.1493017179431217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0.13915455616490499</v>
      </c>
      <c r="J431" s="18">
        <f t="shared" si="57"/>
        <v>1.2085935788339819E-4</v>
      </c>
      <c r="K431" s="12">
        <f t="shared" si="61"/>
        <v>1.0505362310992366</v>
      </c>
      <c r="L431" s="12">
        <f t="shared" si="58"/>
        <v>4.9300730093452795E-2</v>
      </c>
      <c r="M431" s="12">
        <f t="shared" si="62"/>
        <v>2.430561987747484E-3</v>
      </c>
      <c r="N431" s="18">
        <f t="shared" si="59"/>
        <v>2.1110064178340044E-6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45838.58</v>
      </c>
      <c r="D432" s="5" t="str">
        <f>'Исходные данные'!A434</f>
        <v>13.07.2015</v>
      </c>
      <c r="E432" s="1">
        <f>'Исходные данные'!B434</f>
        <v>52292.19</v>
      </c>
      <c r="F432" s="12">
        <f t="shared" si="54"/>
        <v>1.1407899197575493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0.13172093452170047</v>
      </c>
      <c r="J432" s="18">
        <f t="shared" si="57"/>
        <v>1.140837595711264E-4</v>
      </c>
      <c r="K432" s="12">
        <f t="shared" si="61"/>
        <v>1.0427558960956902</v>
      </c>
      <c r="L432" s="12">
        <f t="shared" si="58"/>
        <v>4.1867108450248096E-2</v>
      </c>
      <c r="M432" s="12">
        <f t="shared" si="62"/>
        <v>1.7528547699848373E-3</v>
      </c>
      <c r="N432" s="18">
        <f t="shared" si="59"/>
        <v>1.5181509519969861E-6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45940.05</v>
      </c>
      <c r="D433" s="5" t="str">
        <f>'Исходные данные'!A435</f>
        <v>10.07.2015</v>
      </c>
      <c r="E433" s="1">
        <f>'Исходные данные'!B435</f>
        <v>52021.34</v>
      </c>
      <c r="F433" s="12">
        <f t="shared" si="54"/>
        <v>1.1323744749951294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0.12431673337557421</v>
      </c>
      <c r="J433" s="18">
        <f t="shared" si="57"/>
        <v>1.0737045181722483E-4</v>
      </c>
      <c r="K433" s="12">
        <f t="shared" si="61"/>
        <v>1.0350636343634461</v>
      </c>
      <c r="L433" s="12">
        <f t="shared" si="58"/>
        <v>3.4462907304121868E-2</v>
      </c>
      <c r="M433" s="12">
        <f t="shared" si="62"/>
        <v>1.1876919798524978E-3</v>
      </c>
      <c r="N433" s="18">
        <f t="shared" si="59"/>
        <v>1.0257913076849937E-6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46087.49</v>
      </c>
      <c r="D434" s="5" t="str">
        <f>'Исходные данные'!A436</f>
        <v>09.07.2015</v>
      </c>
      <c r="E434" s="1">
        <f>'Исходные данные'!B436</f>
        <v>51753.02</v>
      </c>
      <c r="F434" s="12">
        <f t="shared" si="54"/>
        <v>1.1229298883493113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0.11594124134900322</v>
      </c>
      <c r="J434" s="18">
        <f t="shared" si="57"/>
        <v>9.9857182033991386E-5</v>
      </c>
      <c r="K434" s="12">
        <f t="shared" si="61"/>
        <v>1.0264306702737858</v>
      </c>
      <c r="L434" s="12">
        <f t="shared" si="58"/>
        <v>2.6087415277550978E-2</v>
      </c>
      <c r="M434" s="12">
        <f t="shared" si="62"/>
        <v>6.8055323586340105E-4</v>
      </c>
      <c r="N434" s="18">
        <f t="shared" si="59"/>
        <v>5.8614283896502173E-7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46312.27</v>
      </c>
      <c r="D435" s="5" t="str">
        <f>'Исходные данные'!A437</f>
        <v>08.07.2015</v>
      </c>
      <c r="E435" s="1">
        <f>'Исходные данные'!B437</f>
        <v>51613.23</v>
      </c>
      <c r="F435" s="12">
        <f t="shared" si="54"/>
        <v>1.1144612432083334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0.10837109819051877</v>
      </c>
      <c r="J435" s="18">
        <f t="shared" si="57"/>
        <v>9.3076705741589749E-5</v>
      </c>
      <c r="K435" s="12">
        <f t="shared" si="61"/>
        <v>1.0186897799487962</v>
      </c>
      <c r="L435" s="12">
        <f t="shared" si="58"/>
        <v>1.851727211906648E-2</v>
      </c>
      <c r="M435" s="12">
        <f t="shared" si="62"/>
        <v>3.4288936673155748E-4</v>
      </c>
      <c r="N435" s="18">
        <f t="shared" si="59"/>
        <v>2.9449745570618781E-7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46125.760000000002</v>
      </c>
      <c r="D436" s="5" t="str">
        <f>'Исходные данные'!A438</f>
        <v>07.07.2015</v>
      </c>
      <c r="E436" s="1">
        <f>'Исходные данные'!B438</f>
        <v>51917.33</v>
      </c>
      <c r="F436" s="12">
        <f t="shared" si="54"/>
        <v>1.1255604243702435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0.11828106661414728</v>
      </c>
      <c r="J436" s="18">
        <f t="shared" si="57"/>
        <v>1.0130454519056877E-4</v>
      </c>
      <c r="K436" s="12">
        <f t="shared" si="61"/>
        <v>1.028835150623947</v>
      </c>
      <c r="L436" s="12">
        <f t="shared" si="58"/>
        <v>2.8427240542694968E-2</v>
      </c>
      <c r="M436" s="12">
        <f t="shared" si="62"/>
        <v>8.0810800487224148E-4</v>
      </c>
      <c r="N436" s="18">
        <f t="shared" si="59"/>
        <v>6.9212272295022322E-7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46090.21</v>
      </c>
      <c r="D437" s="5" t="str">
        <f>'Исходные данные'!A439</f>
        <v>06.07.2015</v>
      </c>
      <c r="E437" s="1">
        <f>'Исходные данные'!B439</f>
        <v>51894.5</v>
      </c>
      <c r="F437" s="12">
        <f t="shared" si="54"/>
        <v>1.1259332513347196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0.11861224850633446</v>
      </c>
      <c r="J437" s="18">
        <f t="shared" si="57"/>
        <v>1.0130465622485126E-4</v>
      </c>
      <c r="K437" s="12">
        <f t="shared" si="61"/>
        <v>1.0291759386241719</v>
      </c>
      <c r="L437" s="12">
        <f t="shared" si="58"/>
        <v>2.875842243488215E-2</v>
      </c>
      <c r="M437" s="12">
        <f t="shared" si="62"/>
        <v>8.2704686094313396E-4</v>
      </c>
      <c r="N437" s="18">
        <f t="shared" si="59"/>
        <v>7.0636632375460021E-7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46219.95</v>
      </c>
      <c r="D438" s="5" t="str">
        <f>'Исходные данные'!A440</f>
        <v>03.07.2015</v>
      </c>
      <c r="E438" s="1">
        <f>'Исходные данные'!B440</f>
        <v>51961.88</v>
      </c>
      <c r="F438" s="12">
        <f t="shared" si="54"/>
        <v>1.1242305541221917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0.11709884976320008</v>
      </c>
      <c r="J438" s="18">
        <f t="shared" si="57"/>
        <v>9.9732950361126682E-5</v>
      </c>
      <c r="K438" s="12">
        <f t="shared" si="61"/>
        <v>1.0276195630576641</v>
      </c>
      <c r="L438" s="12">
        <f t="shared" si="58"/>
        <v>2.7245023691747795E-2</v>
      </c>
      <c r="M438" s="12">
        <f t="shared" si="62"/>
        <v>7.4229131596389953E-4</v>
      </c>
      <c r="N438" s="18">
        <f t="shared" si="59"/>
        <v>6.3220862645730463E-7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46045.86</v>
      </c>
      <c r="D439" s="5" t="str">
        <f>'Исходные данные'!A441</f>
        <v>02.07.2015</v>
      </c>
      <c r="E439" s="1">
        <f>'Исходные данные'!B441</f>
        <v>52126.35</v>
      </c>
      <c r="F439" s="12">
        <f t="shared" si="54"/>
        <v>1.1320529142033615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0.12403272268442705</v>
      </c>
      <c r="J439" s="18">
        <f t="shared" si="57"/>
        <v>1.0534367965784628E-4</v>
      </c>
      <c r="K439" s="12">
        <f t="shared" si="61"/>
        <v>1.0347697069665065</v>
      </c>
      <c r="L439" s="12">
        <f t="shared" si="58"/>
        <v>3.4178896612974692E-2</v>
      </c>
      <c r="M439" s="12">
        <f t="shared" si="62"/>
        <v>1.1681969736804143E-3</v>
      </c>
      <c r="N439" s="18">
        <f t="shared" si="59"/>
        <v>9.9217500921719373E-7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45700.68</v>
      </c>
      <c r="D440" s="5" t="str">
        <f>'Исходные данные'!A442</f>
        <v>01.07.2015</v>
      </c>
      <c r="E440" s="1">
        <f>'Исходные данные'!B442</f>
        <v>52133.13</v>
      </c>
      <c r="F440" s="12">
        <f t="shared" si="54"/>
        <v>1.1407517349851248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0.1316874617403917</v>
      </c>
      <c r="J440" s="18">
        <f t="shared" si="57"/>
        <v>1.1153285085509022E-4</v>
      </c>
      <c r="K440" s="12">
        <f t="shared" si="61"/>
        <v>1.0427209927397814</v>
      </c>
      <c r="L440" s="12">
        <f t="shared" si="58"/>
        <v>4.1833635668939467E-2</v>
      </c>
      <c r="M440" s="12">
        <f t="shared" si="62"/>
        <v>1.7500530732815663E-3</v>
      </c>
      <c r="N440" s="18">
        <f t="shared" si="59"/>
        <v>1.4822095120612097E-6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45641.11</v>
      </c>
      <c r="D441" s="5" t="str">
        <f>'Исходные данные'!A443</f>
        <v>30.06.2015</v>
      </c>
      <c r="E441" s="1">
        <f>'Исходные данные'!B443</f>
        <v>52057.83</v>
      </c>
      <c r="F441" s="12">
        <f t="shared" si="54"/>
        <v>1.1405907963237529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0.1315463705544517</v>
      </c>
      <c r="J441" s="18">
        <f t="shared" si="57"/>
        <v>1.111023937057048E-4</v>
      </c>
      <c r="K441" s="12">
        <f t="shared" si="61"/>
        <v>1.0425738843764019</v>
      </c>
      <c r="L441" s="12">
        <f t="shared" si="58"/>
        <v>4.1692544482999395E-2</v>
      </c>
      <c r="M441" s="12">
        <f t="shared" si="62"/>
        <v>1.7382682654668851E-3</v>
      </c>
      <c r="N441" s="18">
        <f t="shared" si="59"/>
        <v>1.4681192980242117E-6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45755.33</v>
      </c>
      <c r="D442" s="5" t="str">
        <f>'Исходные данные'!A444</f>
        <v>29.06.2015</v>
      </c>
      <c r="E442" s="1">
        <f>'Исходные данные'!B444</f>
        <v>51816.21</v>
      </c>
      <c r="F442" s="12">
        <f t="shared" si="54"/>
        <v>1.1324628190857764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0.12439474700677204</v>
      </c>
      <c r="J442" s="18">
        <f t="shared" si="57"/>
        <v>1.0476898978904919E-4</v>
      </c>
      <c r="K442" s="12">
        <f t="shared" si="61"/>
        <v>1.0351443865859298</v>
      </c>
      <c r="L442" s="12">
        <f t="shared" si="58"/>
        <v>3.4540920935319797E-2</v>
      </c>
      <c r="M442" s="12">
        <f t="shared" si="62"/>
        <v>1.1930752190600147E-3</v>
      </c>
      <c r="N442" s="18">
        <f t="shared" si="59"/>
        <v>1.0048437610991843E-6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45595.05</v>
      </c>
      <c r="D443" s="5" t="str">
        <f>'Исходные данные'!A445</f>
        <v>26.06.2015</v>
      </c>
      <c r="E443" s="1">
        <f>'Исходные данные'!B445</f>
        <v>51956.42</v>
      </c>
      <c r="F443" s="12">
        <f t="shared" si="54"/>
        <v>1.1395188732110173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0.1306061322790501</v>
      </c>
      <c r="J443" s="18">
        <f t="shared" si="57"/>
        <v>1.096933887090705E-4</v>
      </c>
      <c r="K443" s="12">
        <f t="shared" si="61"/>
        <v>1.0415940772036634</v>
      </c>
      <c r="L443" s="12">
        <f t="shared" si="58"/>
        <v>4.0752306207597913E-2</v>
      </c>
      <c r="M443" s="12">
        <f t="shared" si="62"/>
        <v>1.6607504612378252E-3</v>
      </c>
      <c r="N443" s="18">
        <f t="shared" si="59"/>
        <v>1.3948299571730786E-6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45834.18</v>
      </c>
      <c r="D444" s="5" t="str">
        <f>'Исходные данные'!A446</f>
        <v>25.06.2015</v>
      </c>
      <c r="E444" s="1">
        <f>'Исходные данные'!B446</f>
        <v>52126.91</v>
      </c>
      <c r="F444" s="12">
        <f t="shared" si="54"/>
        <v>1.1372933910893575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0.12865122113831984</v>
      </c>
      <c r="J444" s="18">
        <f t="shared" si="57"/>
        <v>1.0774992256917467E-4</v>
      </c>
      <c r="K444" s="12">
        <f t="shared" si="61"/>
        <v>1.0395598423600476</v>
      </c>
      <c r="L444" s="12">
        <f t="shared" si="58"/>
        <v>3.8797395066867572E-2</v>
      </c>
      <c r="M444" s="12">
        <f t="shared" si="62"/>
        <v>1.5052378639746019E-3</v>
      </c>
      <c r="N444" s="18">
        <f t="shared" si="59"/>
        <v>1.2606896526623315E-6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45888.800000000003</v>
      </c>
      <c r="D445" s="5" t="str">
        <f>'Исходные данные'!A447</f>
        <v>24.06.2015</v>
      </c>
      <c r="E445" s="1">
        <f>'Исходные данные'!B447</f>
        <v>52341.5</v>
      </c>
      <c r="F445" s="12">
        <f t="shared" si="54"/>
        <v>1.1406160108784713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0.13156847688399603</v>
      </c>
      <c r="J445" s="18">
        <f t="shared" si="57"/>
        <v>1.0988567248710604E-4</v>
      </c>
      <c r="K445" s="12">
        <f t="shared" si="61"/>
        <v>1.0425969321130137</v>
      </c>
      <c r="L445" s="12">
        <f t="shared" si="58"/>
        <v>4.1714650812543781E-2</v>
      </c>
      <c r="M445" s="12">
        <f t="shared" si="62"/>
        <v>1.7401120924124612E-3</v>
      </c>
      <c r="N445" s="18">
        <f t="shared" si="59"/>
        <v>1.4533373951442899E-6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45686.23</v>
      </c>
      <c r="D446" s="5" t="str">
        <f>'Исходные данные'!A448</f>
        <v>23.06.2015</v>
      </c>
      <c r="E446" s="1">
        <f>'Исходные данные'!B448</f>
        <v>52543.81</v>
      </c>
      <c r="F446" s="12">
        <f t="shared" si="54"/>
        <v>1.1501016827170898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0.13985035822035377</v>
      </c>
      <c r="J446" s="18">
        <f t="shared" si="57"/>
        <v>1.1647667801256797E-4</v>
      </c>
      <c r="K446" s="12">
        <f t="shared" si="61"/>
        <v>1.0512674507307189</v>
      </c>
      <c r="L446" s="12">
        <f t="shared" si="58"/>
        <v>4.9996532148901492E-2</v>
      </c>
      <c r="M446" s="12">
        <f t="shared" si="62"/>
        <v>2.4996532269161427E-3</v>
      </c>
      <c r="N446" s="18">
        <f t="shared" si="59"/>
        <v>2.0818774278421116E-6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45615.1</v>
      </c>
      <c r="D447" s="5" t="str">
        <f>'Исходные данные'!A449</f>
        <v>22.06.2015</v>
      </c>
      <c r="E447" s="1">
        <f>'Исходные данные'!B449</f>
        <v>52623.5</v>
      </c>
      <c r="F447" s="12">
        <f t="shared" si="54"/>
        <v>1.1536421053554635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0.14292398597701372</v>
      </c>
      <c r="J447" s="18">
        <f t="shared" si="57"/>
        <v>1.1870436296227183E-4</v>
      </c>
      <c r="K447" s="12">
        <f t="shared" si="61"/>
        <v>1.054503626398908</v>
      </c>
      <c r="L447" s="12">
        <f t="shared" si="58"/>
        <v>5.3070159905561375E-2</v>
      </c>
      <c r="M447" s="12">
        <f t="shared" si="62"/>
        <v>2.8164418724018563E-3</v>
      </c>
      <c r="N447" s="18">
        <f t="shared" si="59"/>
        <v>2.3391730646072194E-6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45812.959999999999</v>
      </c>
      <c r="D448" s="5" t="str">
        <f>'Исходные данные'!A450</f>
        <v>19.06.2015</v>
      </c>
      <c r="E448" s="1">
        <f>'Исходные данные'!B450</f>
        <v>52439.32</v>
      </c>
      <c r="F448" s="12">
        <f t="shared" si="54"/>
        <v>1.1446394208101813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0.1350896710866592</v>
      </c>
      <c r="J448" s="18">
        <f t="shared" si="57"/>
        <v>1.1188448719195339E-4</v>
      </c>
      <c r="K448" s="12">
        <f t="shared" si="61"/>
        <v>1.0462745894590677</v>
      </c>
      <c r="L448" s="12">
        <f t="shared" si="58"/>
        <v>4.523584501520702E-2</v>
      </c>
      <c r="M448" s="12">
        <f t="shared" si="62"/>
        <v>2.0462816742398316E-3</v>
      </c>
      <c r="N448" s="18">
        <f t="shared" si="59"/>
        <v>1.6947792820203638E-6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45756.75</v>
      </c>
      <c r="D449" s="5" t="str">
        <f>'Исходные данные'!A451</f>
        <v>18.06.2015</v>
      </c>
      <c r="E449" s="1">
        <f>'Исходные данные'!B451</f>
        <v>52498.38</v>
      </c>
      <c r="F449" s="12">
        <f t="shared" si="54"/>
        <v>1.1473362946450523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0.137442990156593</v>
      </c>
      <c r="J449" s="18">
        <f t="shared" si="57"/>
        <v>1.1351584745014584E-4</v>
      </c>
      <c r="K449" s="12">
        <f t="shared" si="61"/>
        <v>1.0487397068690598</v>
      </c>
      <c r="L449" s="12">
        <f t="shared" si="58"/>
        <v>4.758916408514078E-2</v>
      </c>
      <c r="M449" s="12">
        <f t="shared" si="62"/>
        <v>2.2647285383224549E-3</v>
      </c>
      <c r="N449" s="18">
        <f t="shared" si="59"/>
        <v>1.8704670131179589E-6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45704.69</v>
      </c>
      <c r="D450" s="5" t="str">
        <f>'Исходные данные'!A452</f>
        <v>17.06.2015</v>
      </c>
      <c r="E450" s="1">
        <f>'Исходные данные'!B452</f>
        <v>52567.55</v>
      </c>
      <c r="F450" s="12">
        <f t="shared" ref="F450:F513" si="63">E450/C450</f>
        <v>1.1501565813048946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0.13989809076297641</v>
      </c>
      <c r="J450" s="18">
        <f t="shared" ref="J450:J513" si="66">H450*I450</f>
        <v>1.1522105772561041E-4</v>
      </c>
      <c r="K450" s="12">
        <f t="shared" si="61"/>
        <v>1.0513176315967394</v>
      </c>
      <c r="L450" s="12">
        <f t="shared" ref="L450:L513" si="67">LN(K450)</f>
        <v>5.0044264691524183E-2</v>
      </c>
      <c r="M450" s="12">
        <f t="shared" si="62"/>
        <v>2.504428428515336E-3</v>
      </c>
      <c r="N450" s="18">
        <f t="shared" ref="N450:N513" si="68">M450*H450</f>
        <v>2.0626649796138074E-6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45556.58</v>
      </c>
      <c r="D451" s="5" t="str">
        <f>'Исходные данные'!A453</f>
        <v>16.06.2015</v>
      </c>
      <c r="E451" s="1">
        <f>'Исходные данные'!B453</f>
        <v>52312.55</v>
      </c>
      <c r="F451" s="12">
        <f t="shared" si="63"/>
        <v>1.148298445581297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0.1382812341295763</v>
      </c>
      <c r="J451" s="18">
        <f t="shared" si="66"/>
        <v>1.1357153258662266E-4</v>
      </c>
      <c r="K451" s="12">
        <f t="shared" ref="K451:K514" si="70">F451/GEOMEAN(F$2:F$1242)</f>
        <v>1.0496191751605717</v>
      </c>
      <c r="L451" s="12">
        <f t="shared" si="67"/>
        <v>4.8427408058124038E-2</v>
      </c>
      <c r="M451" s="12">
        <f t="shared" ref="M451:M514" si="71">POWER(L451-AVERAGE(L$2:L$1242),2)</f>
        <v>2.345213851228059E-3</v>
      </c>
      <c r="N451" s="18">
        <f t="shared" si="68"/>
        <v>1.926143724446108E-6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45567.03</v>
      </c>
      <c r="D452" s="5" t="str">
        <f>'Исходные данные'!A454</f>
        <v>15.06.2015</v>
      </c>
      <c r="E452" s="1">
        <f>'Исходные данные'!B454</f>
        <v>51980.68</v>
      </c>
      <c r="F452" s="12">
        <f t="shared" si="63"/>
        <v>1.1407519866886211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0.1316876823874096</v>
      </c>
      <c r="J452" s="18">
        <f t="shared" si="66"/>
        <v>1.0785432454855822E-4</v>
      </c>
      <c r="K452" s="12">
        <f t="shared" si="70"/>
        <v>1.0427212228130842</v>
      </c>
      <c r="L452" s="12">
        <f t="shared" si="67"/>
        <v>4.1833856315957291E-2</v>
      </c>
      <c r="M452" s="12">
        <f t="shared" si="71"/>
        <v>1.7500715342641615E-3</v>
      </c>
      <c r="N452" s="18">
        <f t="shared" si="68"/>
        <v>1.4333366630633814E-6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45441.919999999998</v>
      </c>
      <c r="D453" s="5" t="str">
        <f>'Исходные данные'!A455</f>
        <v>11.06.2015</v>
      </c>
      <c r="E453" s="1">
        <f>'Исходные данные'!B455</f>
        <v>52274.22</v>
      </c>
      <c r="F453" s="12">
        <f t="shared" si="63"/>
        <v>1.1503523618720337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0.14006829707162166</v>
      </c>
      <c r="J453" s="18">
        <f t="shared" si="66"/>
        <v>1.1439799869259982E-4</v>
      </c>
      <c r="K453" s="12">
        <f t="shared" si="70"/>
        <v>1.0514965877193256</v>
      </c>
      <c r="L453" s="12">
        <f t="shared" si="67"/>
        <v>5.0214471000169431E-2</v>
      </c>
      <c r="M453" s="12">
        <f t="shared" si="71"/>
        <v>2.5214930978268587E-3</v>
      </c>
      <c r="N453" s="18">
        <f t="shared" si="68"/>
        <v>2.059379389478122E-6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45499.519999999997</v>
      </c>
      <c r="D454" s="5" t="str">
        <f>'Исходные данные'!A456</f>
        <v>10.06.2015</v>
      </c>
      <c r="E454" s="1">
        <f>'Исходные данные'!B456</f>
        <v>52458.18</v>
      </c>
      <c r="F454" s="12">
        <f t="shared" si="63"/>
        <v>1.1529391958420661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0.14231450428669432</v>
      </c>
      <c r="J454" s="18">
        <f t="shared" si="66"/>
        <v>1.1590813342142669E-4</v>
      </c>
      <c r="K454" s="12">
        <f t="shared" si="70"/>
        <v>1.0538611215635982</v>
      </c>
      <c r="L454" s="12">
        <f t="shared" si="67"/>
        <v>5.2460678215242015E-2</v>
      </c>
      <c r="M454" s="12">
        <f t="shared" si="71"/>
        <v>2.7521227588031705E-3</v>
      </c>
      <c r="N454" s="18">
        <f t="shared" si="68"/>
        <v>2.2414680324985472E-6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45304.81</v>
      </c>
      <c r="D455" s="5" t="str">
        <f>'Исходные данные'!A457</f>
        <v>09.06.2015</v>
      </c>
      <c r="E455" s="1">
        <f>'Исходные данные'!B457</f>
        <v>52371.53</v>
      </c>
      <c r="F455" s="12">
        <f t="shared" si="63"/>
        <v>1.1559816717032916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0.14494991519654657</v>
      </c>
      <c r="J455" s="18">
        <f t="shared" si="66"/>
        <v>1.1772504974263905E-4</v>
      </c>
      <c r="K455" s="12">
        <f t="shared" si="70"/>
        <v>1.0566421416165244</v>
      </c>
      <c r="L455" s="12">
        <f t="shared" si="67"/>
        <v>5.5096089125094269E-2</v>
      </c>
      <c r="M455" s="12">
        <f t="shared" si="71"/>
        <v>3.0355790368803335E-3</v>
      </c>
      <c r="N455" s="18">
        <f t="shared" si="68"/>
        <v>2.4654287836586728E-6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45359.01</v>
      </c>
      <c r="D456" s="5" t="str">
        <f>'Исходные данные'!A458</f>
        <v>08.06.2015</v>
      </c>
      <c r="E456" s="1">
        <f>'Исходные данные'!B458</f>
        <v>52162.95</v>
      </c>
      <c r="F456" s="12">
        <f t="shared" si="63"/>
        <v>1.1500019511007844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0.13976363898309721</v>
      </c>
      <c r="J456" s="18">
        <f t="shared" si="66"/>
        <v>1.1319605359175303E-4</v>
      </c>
      <c r="K456" s="12">
        <f t="shared" si="70"/>
        <v>1.0511762895720091</v>
      </c>
      <c r="L456" s="12">
        <f t="shared" si="67"/>
        <v>4.9909812911644966E-2</v>
      </c>
      <c r="M456" s="12">
        <f t="shared" si="71"/>
        <v>2.4909894248754047E-3</v>
      </c>
      <c r="N456" s="18">
        <f t="shared" si="68"/>
        <v>2.017478755463625E-6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45333.440000000002</v>
      </c>
      <c r="D457" s="5" t="str">
        <f>'Исходные данные'!A459</f>
        <v>05.06.2015</v>
      </c>
      <c r="E457" s="1">
        <f>'Исходные данные'!B459</f>
        <v>51974.25</v>
      </c>
      <c r="F457" s="12">
        <f t="shared" si="63"/>
        <v>1.1464881112044443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0.13670345361918237</v>
      </c>
      <c r="J457" s="18">
        <f t="shared" si="66"/>
        <v>1.1040855914921265E-4</v>
      </c>
      <c r="K457" s="12">
        <f t="shared" si="70"/>
        <v>1.04796441225228</v>
      </c>
      <c r="L457" s="12">
        <f t="shared" si="67"/>
        <v>4.6849627547730144E-2</v>
      </c>
      <c r="M457" s="12">
        <f t="shared" si="71"/>
        <v>2.1948876013610373E-3</v>
      </c>
      <c r="N457" s="18">
        <f t="shared" si="68"/>
        <v>1.7727012094063069E-6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45105.67</v>
      </c>
      <c r="D458" s="5" t="str">
        <f>'Исходные данные'!A460</f>
        <v>04.06.2015</v>
      </c>
      <c r="E458" s="1">
        <f>'Исходные данные'!B460</f>
        <v>51838.81</v>
      </c>
      <c r="F458" s="12">
        <f t="shared" si="63"/>
        <v>1.1492748029238895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0.13913113730632959</v>
      </c>
      <c r="J458" s="18">
        <f t="shared" si="66"/>
        <v>1.1205565030962483E-4</v>
      </c>
      <c r="K458" s="12">
        <f t="shared" si="70"/>
        <v>1.0505116290278893</v>
      </c>
      <c r="L458" s="12">
        <f t="shared" si="67"/>
        <v>4.9277311234877268E-2</v>
      </c>
      <c r="M458" s="12">
        <f t="shared" si="71"/>
        <v>2.4282534025389635E-3</v>
      </c>
      <c r="N458" s="18">
        <f t="shared" si="68"/>
        <v>1.9557053827496021E-6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45089.73</v>
      </c>
      <c r="D459" s="5" t="str">
        <f>'Исходные данные'!A461</f>
        <v>03.06.2015</v>
      </c>
      <c r="E459" s="1">
        <f>'Исходные данные'!B461</f>
        <v>51995.33</v>
      </c>
      <c r="F459" s="12">
        <f t="shared" si="63"/>
        <v>1.1531523919083126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0.14249940246505502</v>
      </c>
      <c r="J459" s="18">
        <f t="shared" si="66"/>
        <v>1.1444811332864585E-4</v>
      </c>
      <c r="K459" s="12">
        <f t="shared" si="70"/>
        <v>1.0540559965806831</v>
      </c>
      <c r="L459" s="12">
        <f t="shared" si="67"/>
        <v>5.2645576393602622E-2</v>
      </c>
      <c r="M459" s="12">
        <f t="shared" si="71"/>
        <v>2.771556713814652E-3</v>
      </c>
      <c r="N459" s="18">
        <f t="shared" si="68"/>
        <v>2.2259702945576564E-6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44867.69</v>
      </c>
      <c r="D460" s="5" t="str">
        <f>'Исходные данные'!A462</f>
        <v>02.06.2015</v>
      </c>
      <c r="E460" s="1">
        <f>'Исходные данные'!B462</f>
        <v>51855.92</v>
      </c>
      <c r="F460" s="12">
        <f t="shared" si="63"/>
        <v>1.1557519453308158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0.14475116706091432</v>
      </c>
      <c r="J460" s="18">
        <f t="shared" si="66"/>
        <v>1.1593213604609137E-4</v>
      </c>
      <c r="K460" s="12">
        <f t="shared" si="70"/>
        <v>1.0564321568285815</v>
      </c>
      <c r="L460" s="12">
        <f t="shared" si="67"/>
        <v>5.4897340989462119E-2</v>
      </c>
      <c r="M460" s="12">
        <f t="shared" si="71"/>
        <v>3.0137180477132798E-3</v>
      </c>
      <c r="N460" s="18">
        <f t="shared" si="68"/>
        <v>2.4137060709502093E-6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44571.76</v>
      </c>
      <c r="D461" s="5" t="str">
        <f>'Исходные данные'!A463</f>
        <v>01.06.2015</v>
      </c>
      <c r="E461" s="1">
        <f>'Исходные данные'!B463</f>
        <v>51936.07</v>
      </c>
      <c r="F461" s="12">
        <f t="shared" si="63"/>
        <v>1.1652236752598506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0.15291306452000614</v>
      </c>
      <c r="J461" s="18">
        <f t="shared" si="66"/>
        <v>1.221272351867975E-4</v>
      </c>
      <c r="K461" s="12">
        <f t="shared" si="70"/>
        <v>1.0650899316376594</v>
      </c>
      <c r="L461" s="12">
        <f t="shared" si="67"/>
        <v>6.305923844855385E-2</v>
      </c>
      <c r="M461" s="12">
        <f t="shared" si="71"/>
        <v>3.976467553711574E-3</v>
      </c>
      <c r="N461" s="18">
        <f t="shared" si="68"/>
        <v>3.1758894484863682E-6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44349.17</v>
      </c>
      <c r="D462" s="5" t="str">
        <f>'Исходные данные'!A464</f>
        <v>29.05.2015</v>
      </c>
      <c r="E462" s="1">
        <f>'Исходные данные'!B464</f>
        <v>52389.55</v>
      </c>
      <c r="F462" s="12">
        <f t="shared" si="63"/>
        <v>1.1812971922586151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0.16661315014619507</v>
      </c>
      <c r="J462" s="18">
        <f t="shared" si="66"/>
        <v>1.3269769474453629E-4</v>
      </c>
      <c r="K462" s="12">
        <f t="shared" si="70"/>
        <v>1.0797821675447037</v>
      </c>
      <c r="L462" s="12">
        <f t="shared" si="67"/>
        <v>7.6759324074742841E-2</v>
      </c>
      <c r="M462" s="12">
        <f t="shared" si="71"/>
        <v>5.8919938324113984E-3</v>
      </c>
      <c r="N462" s="18">
        <f t="shared" si="68"/>
        <v>4.6926307936917269E-6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44443.91</v>
      </c>
      <c r="D463" s="5" t="str">
        <f>'Исходные данные'!A465</f>
        <v>28.05.2015</v>
      </c>
      <c r="E463" s="1">
        <f>'Исходные данные'!B465</f>
        <v>52478.54</v>
      </c>
      <c r="F463" s="12">
        <f t="shared" si="63"/>
        <v>1.1807813488957204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0.16617637942743382</v>
      </c>
      <c r="J463" s="18">
        <f t="shared" si="66"/>
        <v>1.3198043776104838E-4</v>
      </c>
      <c r="K463" s="12">
        <f t="shared" si="70"/>
        <v>1.0793106532905852</v>
      </c>
      <c r="L463" s="12">
        <f t="shared" si="67"/>
        <v>7.6322553355981482E-2</v>
      </c>
      <c r="M463" s="12">
        <f t="shared" si="71"/>
        <v>5.8251321507766423E-3</v>
      </c>
      <c r="N463" s="18">
        <f t="shared" si="68"/>
        <v>4.6264306270505845E-6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44799.519999999997</v>
      </c>
      <c r="D464" s="5" t="str">
        <f>'Исходные данные'!A466</f>
        <v>27.05.2015</v>
      </c>
      <c r="E464" s="1">
        <f>'Исходные данные'!B466</f>
        <v>52214.98</v>
      </c>
      <c r="F464" s="12">
        <f t="shared" si="63"/>
        <v>1.1655254342010808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0.15317200182191593</v>
      </c>
      <c r="J464" s="18">
        <f t="shared" si="66"/>
        <v>1.2131257733833008E-4</v>
      </c>
      <c r="K464" s="12">
        <f t="shared" si="70"/>
        <v>1.0653657588602863</v>
      </c>
      <c r="L464" s="12">
        <f t="shared" si="67"/>
        <v>6.3318175750463696E-2</v>
      </c>
      <c r="M464" s="12">
        <f t="shared" si="71"/>
        <v>4.0091913803666102E-3</v>
      </c>
      <c r="N464" s="18">
        <f t="shared" si="68"/>
        <v>3.1752887839146939E-6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44433.63</v>
      </c>
      <c r="D465" s="5" t="str">
        <f>'Исходные данные'!A467</f>
        <v>26.05.2015</v>
      </c>
      <c r="E465" s="1">
        <f>'Исходные данные'!B467</f>
        <v>52216.03</v>
      </c>
      <c r="F465" s="12">
        <f t="shared" si="63"/>
        <v>1.1751466175507155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0.16139292070586</v>
      </c>
      <c r="J465" s="18">
        <f t="shared" si="66"/>
        <v>1.2746680252424326E-4</v>
      </c>
      <c r="K465" s="12">
        <f t="shared" si="70"/>
        <v>1.0741601437785728</v>
      </c>
      <c r="L465" s="12">
        <f t="shared" si="67"/>
        <v>7.1539094634407663E-2</v>
      </c>
      <c r="M465" s="12">
        <f t="shared" si="71"/>
        <v>5.1178420611107372E-3</v>
      </c>
      <c r="N465" s="18">
        <f t="shared" si="68"/>
        <v>4.0420296039055582E-6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44394.44</v>
      </c>
      <c r="D466" s="5" t="str">
        <f>'Исходные данные'!A468</f>
        <v>25.05.2015</v>
      </c>
      <c r="E466" s="1">
        <f>'Исходные данные'!B468</f>
        <v>52192.99</v>
      </c>
      <c r="F466" s="12">
        <f t="shared" si="63"/>
        <v>1.1756650157091744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0.16183395831136393</v>
      </c>
      <c r="J466" s="18">
        <f t="shared" si="66"/>
        <v>1.2745839248254367E-4</v>
      </c>
      <c r="K466" s="12">
        <f t="shared" si="70"/>
        <v>1.0746339932813569</v>
      </c>
      <c r="L466" s="12">
        <f t="shared" si="67"/>
        <v>7.1980132239911634E-2</v>
      </c>
      <c r="M466" s="12">
        <f t="shared" si="71"/>
        <v>5.1811394372751679E-3</v>
      </c>
      <c r="N466" s="18">
        <f t="shared" si="68"/>
        <v>4.0806003313127398E-6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44365.04</v>
      </c>
      <c r="D467" s="5" t="str">
        <f>'Исходные данные'!A469</f>
        <v>22.05.2015</v>
      </c>
      <c r="E467" s="1">
        <f>'Исходные данные'!B469</f>
        <v>52464.56</v>
      </c>
      <c r="F467" s="12">
        <f t="shared" si="63"/>
        <v>1.1825653712923507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0.16768612213277159</v>
      </c>
      <c r="J467" s="18">
        <f t="shared" si="66"/>
        <v>1.3169887675801195E-4</v>
      </c>
      <c r="K467" s="12">
        <f t="shared" si="70"/>
        <v>1.0809413653442546</v>
      </c>
      <c r="L467" s="12">
        <f t="shared" si="67"/>
        <v>7.7832296061319348E-2</v>
      </c>
      <c r="M467" s="12">
        <f t="shared" si="71"/>
        <v>6.0578663101768697E-3</v>
      </c>
      <c r="N467" s="18">
        <f t="shared" si="68"/>
        <v>4.7577830440183818E-6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44148.15</v>
      </c>
      <c r="D468" s="5" t="str">
        <f>'Исходные данные'!A470</f>
        <v>21.05.2015</v>
      </c>
      <c r="E468" s="1">
        <f>'Исходные данные'!B470</f>
        <v>52145.97</v>
      </c>
      <c r="F468" s="12">
        <f t="shared" si="63"/>
        <v>1.181158666897707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0.16649587780814909</v>
      </c>
      <c r="J468" s="18">
        <f t="shared" si="66"/>
        <v>1.3039910311800164E-4</v>
      </c>
      <c r="K468" s="12">
        <f t="shared" si="70"/>
        <v>1.0796555463900599</v>
      </c>
      <c r="L468" s="12">
        <f t="shared" si="67"/>
        <v>7.6642051736696859E-2</v>
      </c>
      <c r="M468" s="12">
        <f t="shared" si="71"/>
        <v>5.8740040944105206E-3</v>
      </c>
      <c r="N468" s="18">
        <f t="shared" si="68"/>
        <v>4.6005034821655585E-6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43967.75</v>
      </c>
      <c r="D469" s="5" t="str">
        <f>'Исходные данные'!A471</f>
        <v>20.05.2015</v>
      </c>
      <c r="E469" s="1">
        <f>'Исходные данные'!B471</f>
        <v>52084.12</v>
      </c>
      <c r="F469" s="12">
        <f t="shared" si="63"/>
        <v>1.1845982566767688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0.16940369320403856</v>
      </c>
      <c r="J469" s="18">
        <f t="shared" si="66"/>
        <v>1.3230618974232738E-4</v>
      </c>
      <c r="K469" s="12">
        <f t="shared" si="70"/>
        <v>1.0827995542920839</v>
      </c>
      <c r="L469" s="12">
        <f t="shared" si="67"/>
        <v>7.9549867132586202E-2</v>
      </c>
      <c r="M469" s="12">
        <f t="shared" si="71"/>
        <v>6.3281813608121211E-3</v>
      </c>
      <c r="N469" s="18">
        <f t="shared" si="68"/>
        <v>4.9423808183392536E-6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43658.05</v>
      </c>
      <c r="D470" s="5" t="str">
        <f>'Исходные данные'!A472</f>
        <v>19.05.2015</v>
      </c>
      <c r="E470" s="1">
        <f>'Исходные данные'!B472</f>
        <v>52414.25</v>
      </c>
      <c r="F470" s="12">
        <f t="shared" si="63"/>
        <v>1.200563240914333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0.1827908141041299</v>
      </c>
      <c r="J470" s="18">
        <f t="shared" si="66"/>
        <v>1.4236322730375324E-4</v>
      </c>
      <c r="K470" s="12">
        <f t="shared" si="70"/>
        <v>1.0973925842237762</v>
      </c>
      <c r="L470" s="12">
        <f t="shared" si="67"/>
        <v>9.2936988032677526E-2</v>
      </c>
      <c r="M470" s="12">
        <f t="shared" si="71"/>
        <v>8.6372837445860481E-3</v>
      </c>
      <c r="N470" s="18">
        <f t="shared" si="68"/>
        <v>6.7269878688599533E-6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43786.77</v>
      </c>
      <c r="D471" s="5" t="str">
        <f>'Исходные данные'!A473</f>
        <v>18.05.2015</v>
      </c>
      <c r="E471" s="1">
        <f>'Исходные данные'!B473</f>
        <v>52715.22</v>
      </c>
      <c r="F471" s="12">
        <f t="shared" si="63"/>
        <v>1.2039074816434281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0.1855725014452469</v>
      </c>
      <c r="J471" s="18">
        <f t="shared" si="66"/>
        <v>1.4412630374303892E-4</v>
      </c>
      <c r="K471" s="12">
        <f t="shared" si="70"/>
        <v>1.1004494369166615</v>
      </c>
      <c r="L471" s="12">
        <f t="shared" si="67"/>
        <v>9.5718675373794554E-2</v>
      </c>
      <c r="M471" s="12">
        <f t="shared" si="71"/>
        <v>9.162064815313866E-3</v>
      </c>
      <c r="N471" s="18">
        <f t="shared" si="68"/>
        <v>7.1157877713630302E-6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43740.63</v>
      </c>
      <c r="D472" s="5" t="str">
        <f>'Исходные данные'!A474</f>
        <v>15.05.2015</v>
      </c>
      <c r="E472" s="1">
        <f>'Исходные данные'!B474</f>
        <v>52769.2</v>
      </c>
      <c r="F472" s="12">
        <f t="shared" si="63"/>
        <v>1.2064115217361981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0.18765026873672305</v>
      </c>
      <c r="J472" s="18">
        <f t="shared" si="66"/>
        <v>1.4533325051014785E-4</v>
      </c>
      <c r="K472" s="12">
        <f t="shared" si="70"/>
        <v>1.1027382917930713</v>
      </c>
      <c r="L472" s="12">
        <f t="shared" si="67"/>
        <v>9.779644266527085E-2</v>
      </c>
      <c r="M472" s="12">
        <f t="shared" si="71"/>
        <v>9.5641441979816121E-3</v>
      </c>
      <c r="N472" s="18">
        <f t="shared" si="68"/>
        <v>7.4073337277796221E-6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43987.21</v>
      </c>
      <c r="D473" s="5" t="str">
        <f>'Исходные данные'!A475</f>
        <v>14.05.2015</v>
      </c>
      <c r="E473" s="1">
        <f>'Исходные данные'!B475</f>
        <v>52724.27</v>
      </c>
      <c r="F473" s="12">
        <f t="shared" si="63"/>
        <v>1.1986272827942486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0.18117697100068705</v>
      </c>
      <c r="J473" s="18">
        <f t="shared" si="66"/>
        <v>1.3992810748021041E-4</v>
      </c>
      <c r="K473" s="12">
        <f t="shared" si="70"/>
        <v>1.0956229930752663</v>
      </c>
      <c r="L473" s="12">
        <f t="shared" si="67"/>
        <v>9.1323144929234781E-2</v>
      </c>
      <c r="M473" s="12">
        <f t="shared" si="71"/>
        <v>8.3399167997660235E-3</v>
      </c>
      <c r="N473" s="18">
        <f t="shared" si="68"/>
        <v>6.4411540158116846E-6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43626.59</v>
      </c>
      <c r="D474" s="5" t="str">
        <f>'Исходные данные'!A476</f>
        <v>13.05.2015</v>
      </c>
      <c r="E474" s="1">
        <f>'Исходные данные'!B476</f>
        <v>52864.76</v>
      </c>
      <c r="F474" s="12">
        <f t="shared" si="63"/>
        <v>1.2117554913184827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0.19207012745866928</v>
      </c>
      <c r="J474" s="18">
        <f t="shared" si="66"/>
        <v>1.4792717369119758E-4</v>
      </c>
      <c r="K474" s="12">
        <f t="shared" si="70"/>
        <v>1.1076230262160993</v>
      </c>
      <c r="L474" s="12">
        <f t="shared" si="67"/>
        <v>0.10221630138721696</v>
      </c>
      <c r="M474" s="12">
        <f t="shared" si="71"/>
        <v>1.0448172269282375E-2</v>
      </c>
      <c r="N474" s="18">
        <f t="shared" si="68"/>
        <v>8.0468973207000749E-6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43458.91</v>
      </c>
      <c r="D475" s="5" t="str">
        <f>'Исходные данные'!A477</f>
        <v>12.05.2015</v>
      </c>
      <c r="E475" s="1">
        <f>'Исходные данные'!B477</f>
        <v>53052.29</v>
      </c>
      <c r="F475" s="12">
        <f t="shared" si="63"/>
        <v>1.2207459874166193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0.19946213697214513</v>
      </c>
      <c r="J475" s="18">
        <f t="shared" si="66"/>
        <v>1.5319153648091306E-4</v>
      </c>
      <c r="K475" s="12">
        <f t="shared" si="70"/>
        <v>1.1158409221255843</v>
      </c>
      <c r="L475" s="12">
        <f t="shared" si="67"/>
        <v>0.10960831090069278</v>
      </c>
      <c r="M475" s="12">
        <f t="shared" si="71"/>
        <v>1.2013981818502932E-2</v>
      </c>
      <c r="N475" s="18">
        <f t="shared" si="68"/>
        <v>9.227016024034855E-6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42944.89</v>
      </c>
      <c r="D476" s="5" t="str">
        <f>'Исходные данные'!A478</f>
        <v>08.05.2015</v>
      </c>
      <c r="E476" s="1">
        <f>'Исходные данные'!B478</f>
        <v>52791.41</v>
      </c>
      <c r="F476" s="12">
        <f t="shared" si="63"/>
        <v>1.2292826923063489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0.20643082228377813</v>
      </c>
      <c r="J476" s="18">
        <f t="shared" si="66"/>
        <v>1.5810114541935823E-4</v>
      </c>
      <c r="K476" s="12">
        <f t="shared" si="70"/>
        <v>1.1236440234703844</v>
      </c>
      <c r="L476" s="12">
        <f t="shared" si="67"/>
        <v>0.11657699621232591</v>
      </c>
      <c r="M476" s="12">
        <f t="shared" si="71"/>
        <v>1.3590196045888653E-2</v>
      </c>
      <c r="N476" s="18">
        <f t="shared" si="68"/>
        <v>1.0408453241420208E-5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42239.25</v>
      </c>
      <c r="D477" s="5" t="str">
        <f>'Исходные данные'!A479</f>
        <v>07.05.2015</v>
      </c>
      <c r="E477" s="1">
        <f>'Исходные данные'!B479</f>
        <v>52568.21</v>
      </c>
      <c r="F477" s="12">
        <f t="shared" si="63"/>
        <v>1.2445346449096515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0.21876168085478304</v>
      </c>
      <c r="J477" s="18">
        <f t="shared" si="66"/>
        <v>1.670774717532889E-4</v>
      </c>
      <c r="K477" s="12">
        <f t="shared" si="70"/>
        <v>1.1375852962925055</v>
      </c>
      <c r="L477" s="12">
        <f t="shared" si="67"/>
        <v>0.12890785478333067</v>
      </c>
      <c r="M477" s="12">
        <f t="shared" si="71"/>
        <v>1.6617235024840273E-2</v>
      </c>
      <c r="N477" s="18">
        <f t="shared" si="68"/>
        <v>1.2691279407948519E-5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41712.410000000003</v>
      </c>
      <c r="D478" s="5" t="str">
        <f>'Исходные данные'!A480</f>
        <v>06.05.2015</v>
      </c>
      <c r="E478" s="1">
        <f>'Исходные данные'!B480</f>
        <v>52867.07</v>
      </c>
      <c r="F478" s="12">
        <f t="shared" si="63"/>
        <v>1.267418257540142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0.23698196331097116</v>
      </c>
      <c r="J478" s="18">
        <f t="shared" si="66"/>
        <v>1.8048790573923926E-4</v>
      </c>
      <c r="K478" s="12">
        <f t="shared" si="70"/>
        <v>1.1585024008190647</v>
      </c>
      <c r="L478" s="12">
        <f t="shared" si="67"/>
        <v>0.14712813723951879</v>
      </c>
      <c r="M478" s="12">
        <f t="shared" si="71"/>
        <v>2.1646688767570681E-2</v>
      </c>
      <c r="N478" s="18">
        <f t="shared" si="68"/>
        <v>1.6486341269445769E-5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41738.28</v>
      </c>
      <c r="D479" s="5" t="str">
        <f>'Исходные данные'!A481</f>
        <v>05.05.2015</v>
      </c>
      <c r="E479" s="1">
        <f>'Исходные данные'!B481</f>
        <v>52867.12</v>
      </c>
      <c r="F479" s="12">
        <f t="shared" si="63"/>
        <v>1.2666338909988626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0.23636290220223941</v>
      </c>
      <c r="J479" s="18">
        <f t="shared" si="66"/>
        <v>1.7951398828881099E-4</v>
      </c>
      <c r="K479" s="12">
        <f t="shared" si="70"/>
        <v>1.1577854389828373</v>
      </c>
      <c r="L479" s="12">
        <f t="shared" si="67"/>
        <v>0.14650907613078715</v>
      </c>
      <c r="M479" s="12">
        <f t="shared" si="71"/>
        <v>2.1464909388696791E-2</v>
      </c>
      <c r="N479" s="18">
        <f t="shared" si="68"/>
        <v>1.6302268489350091E-5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41764.5</v>
      </c>
      <c r="D480" s="5" t="str">
        <f>'Исходные данные'!A482</f>
        <v>04.05.2015</v>
      </c>
      <c r="E480" s="1">
        <f>'Исходные данные'!B482</f>
        <v>52504.59</v>
      </c>
      <c r="F480" s="12">
        <f t="shared" si="63"/>
        <v>1.2571583521890599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0.22885389795782185</v>
      </c>
      <c r="J480" s="18">
        <f t="shared" si="66"/>
        <v>1.7332590052324893E-4</v>
      </c>
      <c r="K480" s="12">
        <f t="shared" si="70"/>
        <v>1.1491241826099678</v>
      </c>
      <c r="L480" s="12">
        <f t="shared" si="67"/>
        <v>0.13900007188636962</v>
      </c>
      <c r="M480" s="12">
        <f t="shared" si="71"/>
        <v>1.9321019984415929E-2</v>
      </c>
      <c r="N480" s="18">
        <f t="shared" si="68"/>
        <v>1.4633061607033565E-5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41194.75</v>
      </c>
      <c r="D481" s="5" t="str">
        <f>'Исходные данные'!A483</f>
        <v>30.04.2015</v>
      </c>
      <c r="E481" s="1">
        <f>'Исходные данные'!B483</f>
        <v>52504.59</v>
      </c>
      <c r="F481" s="12">
        <f t="shared" si="63"/>
        <v>1.2745456641926458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0.2425897732958705</v>
      </c>
      <c r="J481" s="18">
        <f t="shared" si="66"/>
        <v>1.8321617381329461E-4</v>
      </c>
      <c r="K481" s="12">
        <f t="shared" si="70"/>
        <v>1.1650173122695004</v>
      </c>
      <c r="L481" s="12">
        <f t="shared" si="67"/>
        <v>0.15273594722441824</v>
      </c>
      <c r="M481" s="12">
        <f t="shared" si="71"/>
        <v>2.3328269574540282E-2</v>
      </c>
      <c r="N481" s="18">
        <f t="shared" si="68"/>
        <v>1.7618699399663116E-5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41311.089999999997</v>
      </c>
      <c r="D482" s="5" t="str">
        <f>'Исходные данные'!A484</f>
        <v>29.04.2015</v>
      </c>
      <c r="E482" s="1">
        <f>'Исходные данные'!B484</f>
        <v>52536.2</v>
      </c>
      <c r="F482" s="12">
        <f t="shared" si="63"/>
        <v>1.2717214675284529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0.24037146887122024</v>
      </c>
      <c r="J482" s="18">
        <f t="shared" si="66"/>
        <v>1.8103410840342212E-4</v>
      </c>
      <c r="K482" s="12">
        <f t="shared" si="70"/>
        <v>1.1624358135445232</v>
      </c>
      <c r="L482" s="12">
        <f t="shared" si="67"/>
        <v>0.15051764279976787</v>
      </c>
      <c r="M482" s="12">
        <f t="shared" si="71"/>
        <v>2.2655560793998521E-2</v>
      </c>
      <c r="N482" s="18">
        <f t="shared" si="68"/>
        <v>1.706287883491864E-5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41769.360000000001</v>
      </c>
      <c r="D483" s="5" t="str">
        <f>'Исходные данные'!A485</f>
        <v>28.04.2015</v>
      </c>
      <c r="E483" s="1">
        <f>'Исходные данные'!B485</f>
        <v>52335.45</v>
      </c>
      <c r="F483" s="12">
        <f t="shared" si="63"/>
        <v>1.2529626980159618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0.22551090533189469</v>
      </c>
      <c r="J483" s="18">
        <f t="shared" si="66"/>
        <v>1.6936794102339085E-4</v>
      </c>
      <c r="K483" s="12">
        <f t="shared" si="70"/>
        <v>1.1452890828679343</v>
      </c>
      <c r="L483" s="12">
        <f t="shared" si="67"/>
        <v>0.13565707926044235</v>
      </c>
      <c r="M483" s="12">
        <f t="shared" si="71"/>
        <v>1.8402843153473944E-2</v>
      </c>
      <c r="N483" s="18">
        <f t="shared" si="68"/>
        <v>1.3821290146891451E-5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42102.13</v>
      </c>
      <c r="D484" s="5" t="str">
        <f>'Исходные данные'!A486</f>
        <v>27.04.2015</v>
      </c>
      <c r="E484" s="1">
        <f>'Исходные данные'!B486</f>
        <v>52375.1</v>
      </c>
      <c r="F484" s="12">
        <f t="shared" si="63"/>
        <v>1.2440011942388662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0.21833295431561553</v>
      </c>
      <c r="J484" s="18">
        <f t="shared" si="66"/>
        <v>1.635193379720433E-4</v>
      </c>
      <c r="K484" s="12">
        <f t="shared" si="70"/>
        <v>1.1370976878182339</v>
      </c>
      <c r="L484" s="12">
        <f t="shared" si="67"/>
        <v>0.1284791282441633</v>
      </c>
      <c r="M484" s="12">
        <f t="shared" si="71"/>
        <v>1.6506886394380166E-2</v>
      </c>
      <c r="N484" s="18">
        <f t="shared" si="68"/>
        <v>1.2362747271247466E-5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42139.53</v>
      </c>
      <c r="D485" s="5" t="str">
        <f>'Исходные данные'!A487</f>
        <v>24.04.2015</v>
      </c>
      <c r="E485" s="1">
        <f>'Исходные данные'!B487</f>
        <v>52243.21</v>
      </c>
      <c r="F485" s="12">
        <f t="shared" si="63"/>
        <v>1.2397672684056988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0.21492367523198189</v>
      </c>
      <c r="J485" s="18">
        <f t="shared" si="66"/>
        <v>1.6051671256276268E-4</v>
      </c>
      <c r="K485" s="12">
        <f t="shared" si="70"/>
        <v>1.1332276052993548</v>
      </c>
      <c r="L485" s="12">
        <f t="shared" si="67"/>
        <v>0.12506984916052968</v>
      </c>
      <c r="M485" s="12">
        <f t="shared" si="71"/>
        <v>1.5642467169037656E-2</v>
      </c>
      <c r="N485" s="18">
        <f t="shared" si="68"/>
        <v>1.1682646891435795E-5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42320.72</v>
      </c>
      <c r="D486" s="5" t="str">
        <f>'Исходные данные'!A488</f>
        <v>23.04.2015</v>
      </c>
      <c r="E486" s="1">
        <f>'Исходные данные'!B488</f>
        <v>51763.43</v>
      </c>
      <c r="F486" s="12">
        <f t="shared" si="63"/>
        <v>1.2231226217323334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0.20140711474716838</v>
      </c>
      <c r="J486" s="18">
        <f t="shared" si="66"/>
        <v>1.5000197443188761E-4</v>
      </c>
      <c r="K486" s="12">
        <f t="shared" si="70"/>
        <v>1.118013319867406</v>
      </c>
      <c r="L486" s="12">
        <f t="shared" si="67"/>
        <v>0.11155328867571612</v>
      </c>
      <c r="M486" s="12">
        <f t="shared" si="71"/>
        <v>1.2444136214367659E-2</v>
      </c>
      <c r="N486" s="18">
        <f t="shared" si="68"/>
        <v>9.2680191789537946E-6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42425.120000000003</v>
      </c>
      <c r="D487" s="5" t="str">
        <f>'Исходные данные'!A489</f>
        <v>22.04.2015</v>
      </c>
      <c r="E487" s="1">
        <f>'Исходные данные'!B489</f>
        <v>52218.95</v>
      </c>
      <c r="F487" s="12">
        <f t="shared" si="63"/>
        <v>1.2308497889929362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0.20770481619301456</v>
      </c>
      <c r="J487" s="18">
        <f t="shared" si="66"/>
        <v>1.5426056008745477E-4</v>
      </c>
      <c r="K487" s="12">
        <f t="shared" si="70"/>
        <v>1.1250764513709028</v>
      </c>
      <c r="L487" s="12">
        <f t="shared" si="67"/>
        <v>0.11785099012156235</v>
      </c>
      <c r="M487" s="12">
        <f t="shared" si="71"/>
        <v>1.388885587263259E-2</v>
      </c>
      <c r="N487" s="18">
        <f t="shared" si="68"/>
        <v>1.0315132432438485E-5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41897.629999999997</v>
      </c>
      <c r="D488" s="5" t="str">
        <f>'Исходные данные'!A490</f>
        <v>21.04.2015</v>
      </c>
      <c r="E488" s="1">
        <f>'Исходные данные'!B490</f>
        <v>52269.84</v>
      </c>
      <c r="F488" s="12">
        <f t="shared" si="63"/>
        <v>1.2475607808842648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0.22119026960836646</v>
      </c>
      <c r="J488" s="18">
        <f t="shared" si="66"/>
        <v>1.6381758689039118E-4</v>
      </c>
      <c r="K488" s="12">
        <f t="shared" si="70"/>
        <v>1.1403513806304404</v>
      </c>
      <c r="L488" s="12">
        <f t="shared" si="67"/>
        <v>0.13133644353691415</v>
      </c>
      <c r="M488" s="12">
        <f t="shared" si="71"/>
        <v>1.7249261400925045E-2</v>
      </c>
      <c r="N488" s="18">
        <f t="shared" si="68"/>
        <v>1.2775120638644164E-5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41658.53</v>
      </c>
      <c r="D489" s="5" t="str">
        <f>'Исходные данные'!A491</f>
        <v>20.04.2015</v>
      </c>
      <c r="E489" s="1">
        <f>'Исходные данные'!B491</f>
        <v>51839.77</v>
      </c>
      <c r="F489" s="12">
        <f t="shared" si="63"/>
        <v>1.2443974859410545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0.21865146574121222</v>
      </c>
      <c r="J489" s="18">
        <f t="shared" si="66"/>
        <v>1.6148532752284966E-4</v>
      </c>
      <c r="K489" s="12">
        <f t="shared" si="70"/>
        <v>1.1374599241089598</v>
      </c>
      <c r="L489" s="12">
        <f t="shared" si="67"/>
        <v>0.12879763966975988</v>
      </c>
      <c r="M489" s="12">
        <f t="shared" si="71"/>
        <v>1.6588831984501312E-2</v>
      </c>
      <c r="N489" s="18">
        <f t="shared" si="68"/>
        <v>1.2251703674419039E-5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42036.15</v>
      </c>
      <c r="D490" s="5" t="str">
        <f>'Исходные данные'!A492</f>
        <v>17.04.2015</v>
      </c>
      <c r="E490" s="1">
        <f>'Исходные данные'!B492</f>
        <v>51775.98</v>
      </c>
      <c r="F490" s="12">
        <f t="shared" si="63"/>
        <v>1.2317012856791119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0.20839637278964257</v>
      </c>
      <c r="J490" s="18">
        <f t="shared" si="66"/>
        <v>1.5348184128785022E-4</v>
      </c>
      <c r="K490" s="12">
        <f t="shared" si="70"/>
        <v>1.1258547745087899</v>
      </c>
      <c r="L490" s="12">
        <f t="shared" si="67"/>
        <v>0.11854254671819034</v>
      </c>
      <c r="M490" s="12">
        <f t="shared" si="71"/>
        <v>1.4052335382434342E-2</v>
      </c>
      <c r="N490" s="18">
        <f t="shared" si="68"/>
        <v>1.0349404262748391E-5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42452.24</v>
      </c>
      <c r="D491" s="5" t="str">
        <f>'Исходные данные'!A493</f>
        <v>16.04.2015</v>
      </c>
      <c r="E491" s="1">
        <f>'Исходные данные'!B493</f>
        <v>51593.46</v>
      </c>
      <c r="F491" s="12">
        <f t="shared" si="63"/>
        <v>1.2153295091142422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0.19501524094126244</v>
      </c>
      <c r="J491" s="18">
        <f t="shared" si="66"/>
        <v>1.4322590276751661E-4</v>
      </c>
      <c r="K491" s="12">
        <f t="shared" si="70"/>
        <v>1.1108899100347005</v>
      </c>
      <c r="L491" s="12">
        <f t="shared" si="67"/>
        <v>0.10516141486981022</v>
      </c>
      <c r="M491" s="12">
        <f t="shared" si="71"/>
        <v>1.1058923177420344E-2</v>
      </c>
      <c r="N491" s="18">
        <f t="shared" si="68"/>
        <v>8.1220536819463845E-6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42826.66</v>
      </c>
      <c r="D492" s="5" t="str">
        <f>'Исходные данные'!A494</f>
        <v>15.04.2015</v>
      </c>
      <c r="E492" s="1">
        <f>'Исходные данные'!B494</f>
        <v>51280.1</v>
      </c>
      <c r="F492" s="12">
        <f t="shared" si="63"/>
        <v>1.1973873283604184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0.18014195682443807</v>
      </c>
      <c r="J492" s="18">
        <f t="shared" si="66"/>
        <v>1.3193318893497971E-4</v>
      </c>
      <c r="K492" s="12">
        <f t="shared" si="70"/>
        <v>1.094489594388643</v>
      </c>
      <c r="L492" s="12">
        <f t="shared" si="67"/>
        <v>9.0288130752985862E-2</v>
      </c>
      <c r="M492" s="12">
        <f t="shared" si="71"/>
        <v>8.1519465548682748E-3</v>
      </c>
      <c r="N492" s="18">
        <f t="shared" si="68"/>
        <v>5.9703598427070543E-6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42748.480000000003</v>
      </c>
      <c r="D493" s="5" t="str">
        <f>'Исходные данные'!A495</f>
        <v>14.04.2015</v>
      </c>
      <c r="E493" s="1">
        <f>'Исходные данные'!B495</f>
        <v>51082.74</v>
      </c>
      <c r="F493" s="12">
        <f t="shared" si="63"/>
        <v>1.1949603822170987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0.1781130318774998</v>
      </c>
      <c r="J493" s="18">
        <f t="shared" si="66"/>
        <v>1.3008315137227555E-4</v>
      </c>
      <c r="K493" s="12">
        <f t="shared" si="70"/>
        <v>1.0922712083767896</v>
      </c>
      <c r="L493" s="12">
        <f t="shared" si="67"/>
        <v>8.825920580604743E-2</v>
      </c>
      <c r="M493" s="12">
        <f t="shared" si="71"/>
        <v>7.7896874095142385E-3</v>
      </c>
      <c r="N493" s="18">
        <f t="shared" si="68"/>
        <v>5.6891237870313075E-6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42410.13</v>
      </c>
      <c r="D494" s="5" t="str">
        <f>'Исходные данные'!A496</f>
        <v>13.04.2015</v>
      </c>
      <c r="E494" s="1">
        <f>'Исходные данные'!B496</f>
        <v>51188.1</v>
      </c>
      <c r="F494" s="12">
        <f t="shared" si="63"/>
        <v>1.2069781441367899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0.18811983435972671</v>
      </c>
      <c r="J494" s="18">
        <f t="shared" si="66"/>
        <v>1.3700805789923403E-4</v>
      </c>
      <c r="K494" s="12">
        <f t="shared" si="70"/>
        <v>1.1032562213775143</v>
      </c>
      <c r="L494" s="12">
        <f t="shared" si="67"/>
        <v>9.8266008288274406E-2</v>
      </c>
      <c r="M494" s="12">
        <f t="shared" si="71"/>
        <v>9.6562083849112169E-3</v>
      </c>
      <c r="N494" s="18">
        <f t="shared" si="68"/>
        <v>7.0326362022898556E-6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42394.48</v>
      </c>
      <c r="D495" s="5" t="str">
        <f>'Исходные данные'!A497</f>
        <v>10.04.2015</v>
      </c>
      <c r="E495" s="1">
        <f>'Исходные данные'!B497</f>
        <v>50932.06</v>
      </c>
      <c r="F495" s="12">
        <f t="shared" si="63"/>
        <v>1.2013842368157361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0.18347442266841993</v>
      </c>
      <c r="J495" s="18">
        <f t="shared" si="66"/>
        <v>1.3325184215796419E-4</v>
      </c>
      <c r="K495" s="12">
        <f t="shared" si="70"/>
        <v>1.098143027668298</v>
      </c>
      <c r="L495" s="12">
        <f t="shared" si="67"/>
        <v>9.3620596596967573E-2</v>
      </c>
      <c r="M495" s="12">
        <f t="shared" si="71"/>
        <v>8.7648161071721391E-3</v>
      </c>
      <c r="N495" s="18">
        <f t="shared" si="68"/>
        <v>6.365616937065914E-6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42721.08</v>
      </c>
      <c r="D496" s="5" t="str">
        <f>'Исходные данные'!A498</f>
        <v>09.04.2015</v>
      </c>
      <c r="E496" s="1">
        <f>'Исходные данные'!B498</f>
        <v>50906.89</v>
      </c>
      <c r="F496" s="12">
        <f t="shared" si="63"/>
        <v>1.1916105585345689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0.17530580262217194</v>
      </c>
      <c r="J496" s="18">
        <f t="shared" si="66"/>
        <v>1.2696387030103511E-4</v>
      </c>
      <c r="K496" s="12">
        <f t="shared" si="70"/>
        <v>1.089209252502757</v>
      </c>
      <c r="L496" s="12">
        <f t="shared" si="67"/>
        <v>8.5451976550719691E-2</v>
      </c>
      <c r="M496" s="12">
        <f t="shared" si="71"/>
        <v>7.3020402964247503E-3</v>
      </c>
      <c r="N496" s="18">
        <f t="shared" si="68"/>
        <v>5.2884461510171874E-6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43115.67</v>
      </c>
      <c r="D497" s="5" t="str">
        <f>'Исходные данные'!A499</f>
        <v>08.04.2015</v>
      </c>
      <c r="E497" s="1">
        <f>'Исходные данные'!B499</f>
        <v>51011.29</v>
      </c>
      <c r="F497" s="12">
        <f t="shared" si="63"/>
        <v>1.1831264595911417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0.16816047665518832</v>
      </c>
      <c r="J497" s="18">
        <f t="shared" si="66"/>
        <v>1.2144900479323064E-4</v>
      </c>
      <c r="K497" s="12">
        <f t="shared" si="70"/>
        <v>1.0814542364011086</v>
      </c>
      <c r="L497" s="12">
        <f t="shared" si="67"/>
        <v>7.8306650583735996E-2</v>
      </c>
      <c r="M497" s="12">
        <f t="shared" si="71"/>
        <v>6.1319315256433233E-3</v>
      </c>
      <c r="N497" s="18">
        <f t="shared" si="68"/>
        <v>4.4286088863595109E-6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43036.52</v>
      </c>
      <c r="D498" s="5" t="str">
        <f>'Исходные данные'!A500</f>
        <v>07.04.2015</v>
      </c>
      <c r="E498" s="1">
        <f>'Исходные данные'!B500</f>
        <v>51070.18</v>
      </c>
      <c r="F498" s="12">
        <f t="shared" si="63"/>
        <v>1.1866707624129462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0.17115170766145699</v>
      </c>
      <c r="J498" s="18">
        <f t="shared" si="66"/>
        <v>1.2326433488853321E-4</v>
      </c>
      <c r="K498" s="12">
        <f t="shared" si="70"/>
        <v>1.0846939588083426</v>
      </c>
      <c r="L498" s="12">
        <f t="shared" si="67"/>
        <v>8.1297881590004631E-2</v>
      </c>
      <c r="M498" s="12">
        <f t="shared" si="71"/>
        <v>6.609345551022416E-3</v>
      </c>
      <c r="N498" s="18">
        <f t="shared" si="68"/>
        <v>4.760084456806925E-6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42958.62</v>
      </c>
      <c r="D499" s="5" t="str">
        <f>'Исходные данные'!A501</f>
        <v>06.04.2015</v>
      </c>
      <c r="E499" s="1">
        <f>'Исходные данные'!B501</f>
        <v>50880.39</v>
      </c>
      <c r="F499" s="12">
        <f t="shared" si="63"/>
        <v>1.1844046666303525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0.16924025731719974</v>
      </c>
      <c r="J499" s="18">
        <f t="shared" si="66"/>
        <v>1.2154750439515587E-4</v>
      </c>
      <c r="K499" s="12">
        <f t="shared" si="70"/>
        <v>1.0826226004473576</v>
      </c>
      <c r="L499" s="12">
        <f t="shared" si="67"/>
        <v>7.938643124574736E-2</v>
      </c>
      <c r="M499" s="12">
        <f t="shared" si="71"/>
        <v>6.3022054659357752E-3</v>
      </c>
      <c r="N499" s="18">
        <f t="shared" si="68"/>
        <v>4.5262123723570722E-6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43010.2</v>
      </c>
      <c r="D500" s="5" t="str">
        <f>'Исходные данные'!A502</f>
        <v>05.04.2015</v>
      </c>
      <c r="E500" s="1">
        <f>'Исходные данные'!B502</f>
        <v>50712.82</v>
      </c>
      <c r="F500" s="12">
        <f t="shared" si="63"/>
        <v>1.1790882162835794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0.1647414417277884</v>
      </c>
      <c r="J500" s="18">
        <f t="shared" si="66"/>
        <v>1.1798625085100124E-4</v>
      </c>
      <c r="K500" s="12">
        <f t="shared" si="70"/>
        <v>1.0777630203885018</v>
      </c>
      <c r="L500" s="12">
        <f t="shared" si="67"/>
        <v>7.4887615656336115E-2</v>
      </c>
      <c r="M500" s="12">
        <f t="shared" si="71"/>
        <v>5.6081549786911201E-3</v>
      </c>
      <c r="N500" s="18">
        <f t="shared" si="68"/>
        <v>4.0165071592640412E-6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42716.37</v>
      </c>
      <c r="D501" s="5" t="str">
        <f>'Исходные данные'!A503</f>
        <v>03.04.2015</v>
      </c>
      <c r="E501" s="1">
        <f>'Исходные данные'!B503</f>
        <v>50712.82</v>
      </c>
      <c r="F501" s="12">
        <f t="shared" si="63"/>
        <v>1.1871987249852924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0.17159651946248819</v>
      </c>
      <c r="J501" s="18">
        <f t="shared" si="66"/>
        <v>1.2255278438827528E-4</v>
      </c>
      <c r="K501" s="12">
        <f t="shared" si="70"/>
        <v>1.0851765508050786</v>
      </c>
      <c r="L501" s="12">
        <f t="shared" si="67"/>
        <v>8.1742693391035987E-2</v>
      </c>
      <c r="M501" s="12">
        <f t="shared" si="71"/>
        <v>6.6818679228209206E-3</v>
      </c>
      <c r="N501" s="18">
        <f t="shared" si="68"/>
        <v>4.7721336156553952E-6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42499.57</v>
      </c>
      <c r="D502" s="5" t="str">
        <f>'Исходные данные'!A504</f>
        <v>02.04.2015</v>
      </c>
      <c r="E502" s="1">
        <f>'Исходные данные'!B504</f>
        <v>50357.82</v>
      </c>
      <c r="F502" s="12">
        <f t="shared" si="63"/>
        <v>1.184901870771869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0.16965996168298461</v>
      </c>
      <c r="J502" s="18">
        <f t="shared" si="66"/>
        <v>1.2083152093699292E-4</v>
      </c>
      <c r="K502" s="12">
        <f t="shared" si="70"/>
        <v>1.0830770772455396</v>
      </c>
      <c r="L502" s="12">
        <f t="shared" si="67"/>
        <v>7.9806135611532339E-2</v>
      </c>
      <c r="M502" s="12">
        <f t="shared" si="71"/>
        <v>6.3690192812462919E-3</v>
      </c>
      <c r="N502" s="18">
        <f t="shared" si="68"/>
        <v>4.536004128469662E-6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42651.040000000001</v>
      </c>
      <c r="D503" s="5" t="str">
        <f>'Исходные данные'!A505</f>
        <v>01.04.2015</v>
      </c>
      <c r="E503" s="1">
        <f>'Исходные данные'!B505</f>
        <v>49663.01</v>
      </c>
      <c r="F503" s="12">
        <f t="shared" si="63"/>
        <v>1.1644032595688172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0.15220873224028855</v>
      </c>
      <c r="J503" s="18">
        <f t="shared" si="66"/>
        <v>1.0810022940186245E-4</v>
      </c>
      <c r="K503" s="12">
        <f t="shared" si="70"/>
        <v>1.0643400185430063</v>
      </c>
      <c r="L503" s="12">
        <f t="shared" si="67"/>
        <v>6.2354906168836315E-2</v>
      </c>
      <c r="M503" s="12">
        <f t="shared" si="71"/>
        <v>3.8881343233243839E-3</v>
      </c>
      <c r="N503" s="18">
        <f t="shared" si="68"/>
        <v>2.7613935554833339E-6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42703.09</v>
      </c>
      <c r="D504" s="5" t="str">
        <f>'Исходные данные'!A506</f>
        <v>31.03.2015</v>
      </c>
      <c r="E504" s="1">
        <f>'Исходные данные'!B506</f>
        <v>49076.14</v>
      </c>
      <c r="F504" s="12">
        <f t="shared" si="63"/>
        <v>1.1492409565677801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0.13910168668718803</v>
      </c>
      <c r="J504" s="18">
        <f t="shared" si="66"/>
        <v>9.8515737382169147E-5</v>
      </c>
      <c r="K504" s="12">
        <f t="shared" si="70"/>
        <v>1.0504806912655695</v>
      </c>
      <c r="L504" s="12">
        <f t="shared" si="67"/>
        <v>4.9247860615735842E-2</v>
      </c>
      <c r="M504" s="12">
        <f t="shared" si="71"/>
        <v>2.4253517752269474E-3</v>
      </c>
      <c r="N504" s="18">
        <f t="shared" si="68"/>
        <v>1.7177025256706886E-6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42182.83</v>
      </c>
      <c r="D505" s="5" t="str">
        <f>'Исходные данные'!A507</f>
        <v>30.03.2015</v>
      </c>
      <c r="E505" s="1">
        <f>'Исходные данные'!B507</f>
        <v>48747.42</v>
      </c>
      <c r="F505" s="12">
        <f t="shared" si="63"/>
        <v>1.1556223231110856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0.14463900675729244</v>
      </c>
      <c r="J505" s="18">
        <f t="shared" si="66"/>
        <v>1.0215151604698682E-4</v>
      </c>
      <c r="K505" s="12">
        <f t="shared" si="70"/>
        <v>1.0563136737217904</v>
      </c>
      <c r="L505" s="12">
        <f t="shared" si="67"/>
        <v>5.4785180685840151E-2</v>
      </c>
      <c r="M505" s="12">
        <f t="shared" si="71"/>
        <v>3.0014160227801552E-3</v>
      </c>
      <c r="N505" s="18">
        <f t="shared" si="68"/>
        <v>2.1197545799605143E-6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42128.83</v>
      </c>
      <c r="D506" s="5" t="str">
        <f>'Исходные данные'!A508</f>
        <v>27.03.2015</v>
      </c>
      <c r="E506" s="1">
        <f>'Исходные данные'!B508</f>
        <v>48207</v>
      </c>
      <c r="F506" s="12">
        <f t="shared" si="63"/>
        <v>1.1442757845399456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0.13477193430685622</v>
      </c>
      <c r="J506" s="18">
        <f t="shared" si="66"/>
        <v>9.4917221482211192E-5</v>
      </c>
      <c r="K506" s="12">
        <f t="shared" si="70"/>
        <v>1.0459422023488245</v>
      </c>
      <c r="L506" s="12">
        <f t="shared" si="67"/>
        <v>4.4918108235403841E-2</v>
      </c>
      <c r="M506" s="12">
        <f t="shared" si="71"/>
        <v>2.017636447447456E-3</v>
      </c>
      <c r="N506" s="18">
        <f t="shared" si="68"/>
        <v>1.420981649761848E-6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41774.720000000001</v>
      </c>
      <c r="D507" s="5" t="str">
        <f>'Исходные данные'!A509</f>
        <v>26.03.2015</v>
      </c>
      <c r="E507" s="1">
        <f>'Исходные данные'!B509</f>
        <v>48684.22</v>
      </c>
      <c r="F507" s="12">
        <f t="shared" si="63"/>
        <v>1.1653990738896634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0.15306358105487466</v>
      </c>
      <c r="J507" s="18">
        <f t="shared" si="66"/>
        <v>1.0749879452836647E-4</v>
      </c>
      <c r="K507" s="12">
        <f t="shared" si="70"/>
        <v>1.0652502573490255</v>
      </c>
      <c r="L507" s="12">
        <f t="shared" si="67"/>
        <v>6.3209754983422378E-2</v>
      </c>
      <c r="M507" s="12">
        <f t="shared" si="71"/>
        <v>3.9954731250642916E-3</v>
      </c>
      <c r="N507" s="18">
        <f t="shared" si="68"/>
        <v>2.8060792878020661E-6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42126.63</v>
      </c>
      <c r="D508" s="5" t="str">
        <f>'Исходные данные'!A510</f>
        <v>25.03.2015</v>
      </c>
      <c r="E508" s="1">
        <f>'Исходные данные'!B510</f>
        <v>48825.99</v>
      </c>
      <c r="F508" s="12">
        <f t="shared" si="63"/>
        <v>1.159029098696003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0.14758267076893702</v>
      </c>
      <c r="J508" s="18">
        <f t="shared" si="66"/>
        <v>1.0336018051952816E-4</v>
      </c>
      <c r="K508" s="12">
        <f t="shared" si="70"/>
        <v>1.0594276873244022</v>
      </c>
      <c r="L508" s="12">
        <f t="shared" si="67"/>
        <v>5.7728844697484655E-2</v>
      </c>
      <c r="M508" s="12">
        <f t="shared" si="71"/>
        <v>3.3326195101063046E-3</v>
      </c>
      <c r="N508" s="18">
        <f t="shared" si="68"/>
        <v>2.3340149109158862E-6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42315.79</v>
      </c>
      <c r="D509" s="5" t="str">
        <f>'Исходные данные'!A511</f>
        <v>24.03.2015</v>
      </c>
      <c r="E509" s="1">
        <f>'Исходные данные'!B511</f>
        <v>48813.66</v>
      </c>
      <c r="F509" s="12">
        <f t="shared" si="63"/>
        <v>1.1535566274433255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0.14284988927180844</v>
      </c>
      <c r="J509" s="18">
        <f t="shared" si="66"/>
        <v>9.9766324171003022E-5</v>
      </c>
      <c r="K509" s="12">
        <f t="shared" si="70"/>
        <v>1.0544254940492754</v>
      </c>
      <c r="L509" s="12">
        <f t="shared" si="67"/>
        <v>5.2996063200356082E-2</v>
      </c>
      <c r="M509" s="12">
        <f t="shared" si="71"/>
        <v>2.8085827147361383E-3</v>
      </c>
      <c r="N509" s="18">
        <f t="shared" si="68"/>
        <v>1.9615134110904727E-6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41635.589999999997</v>
      </c>
      <c r="D510" s="5" t="str">
        <f>'Исходные данные'!A512</f>
        <v>23.03.2015</v>
      </c>
      <c r="E510" s="1">
        <f>'Исходные данные'!B512</f>
        <v>48928.12</v>
      </c>
      <c r="F510" s="12">
        <f t="shared" si="63"/>
        <v>1.1751513548865287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0.16139695196986886</v>
      </c>
      <c r="J510" s="18">
        <f t="shared" si="66"/>
        <v>1.1240498219787839E-4</v>
      </c>
      <c r="K510" s="12">
        <f t="shared" si="70"/>
        <v>1.0741644740104284</v>
      </c>
      <c r="L510" s="12">
        <f t="shared" si="67"/>
        <v>7.1543125898416549E-2</v>
      </c>
      <c r="M510" s="12">
        <f t="shared" si="71"/>
        <v>5.1184188633166825E-3</v>
      </c>
      <c r="N510" s="18">
        <f t="shared" si="68"/>
        <v>3.5647251958005122E-6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40736.15</v>
      </c>
      <c r="D511" s="5" t="str">
        <f>'Исходные данные'!A513</f>
        <v>20.03.2015</v>
      </c>
      <c r="E511" s="1">
        <f>'Исходные данные'!B513</f>
        <v>48889.84</v>
      </c>
      <c r="F511" s="12">
        <f t="shared" si="63"/>
        <v>1.2001585815056159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0.18245369931742675</v>
      </c>
      <c r="J511" s="18">
        <f t="shared" si="66"/>
        <v>1.2671530554918422E-4</v>
      </c>
      <c r="K511" s="12">
        <f t="shared" si="70"/>
        <v>1.0970226993071563</v>
      </c>
      <c r="L511" s="12">
        <f t="shared" si="67"/>
        <v>9.2599873245974379E-2</v>
      </c>
      <c r="M511" s="12">
        <f t="shared" si="71"/>
        <v>8.5747365251705246E-3</v>
      </c>
      <c r="N511" s="18">
        <f t="shared" si="68"/>
        <v>5.9552114473732297E-6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39743.800000000003</v>
      </c>
      <c r="D512" s="5" t="str">
        <f>'Исходные данные'!A514</f>
        <v>19.03.2015</v>
      </c>
      <c r="E512" s="1">
        <f>'Исходные данные'!B514</f>
        <v>49254.84</v>
      </c>
      <c r="F512" s="12">
        <f t="shared" si="63"/>
        <v>1.2393087726890732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0.21455378280895582</v>
      </c>
      <c r="J512" s="18">
        <f t="shared" si="66"/>
        <v>1.4859313559831391E-4</v>
      </c>
      <c r="K512" s="12">
        <f t="shared" si="70"/>
        <v>1.1328085105093626</v>
      </c>
      <c r="L512" s="12">
        <f t="shared" si="67"/>
        <v>0.1246999567375035</v>
      </c>
      <c r="M512" s="12">
        <f t="shared" si="71"/>
        <v>1.5550079210335249E-2</v>
      </c>
      <c r="N512" s="18">
        <f t="shared" si="68"/>
        <v>1.0769490979906499E-5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40751.57</v>
      </c>
      <c r="D513" s="5" t="str">
        <f>'Исходные данные'!A515</f>
        <v>18.03.2015</v>
      </c>
      <c r="E513" s="1">
        <f>'Исходные данные'!B515</f>
        <v>49036.19</v>
      </c>
      <c r="F513" s="12">
        <f t="shared" si="63"/>
        <v>1.2032957257843073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0.18506423037747566</v>
      </c>
      <c r="J513" s="18">
        <f t="shared" si="66"/>
        <v>1.2781188091052183E-4</v>
      </c>
      <c r="K513" s="12">
        <f t="shared" si="70"/>
        <v>1.0998902524270189</v>
      </c>
      <c r="L513" s="12">
        <f t="shared" si="67"/>
        <v>9.5210404306023441E-2</v>
      </c>
      <c r="M513" s="12">
        <f t="shared" si="71"/>
        <v>9.0650210881164494E-3</v>
      </c>
      <c r="N513" s="18">
        <f t="shared" si="68"/>
        <v>6.2606231004364043E-6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41246.92</v>
      </c>
      <c r="D514" s="5" t="str">
        <f>'Исходные данные'!A516</f>
        <v>17.03.2015</v>
      </c>
      <c r="E514" s="1">
        <f>'Исходные данные'!B516</f>
        <v>48682.81</v>
      </c>
      <c r="F514" s="12">
        <f t="shared" ref="F514:F577" si="72">E514/C514</f>
        <v>1.180277460717067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0.16574954703829384</v>
      </c>
      <c r="J514" s="18">
        <f t="shared" ref="J514:J577" si="75">H514*I514</f>
        <v>1.1415298179899388E-4</v>
      </c>
      <c r="K514" s="12">
        <f t="shared" si="70"/>
        <v>1.0788500668494152</v>
      </c>
      <c r="L514" s="12">
        <f t="shared" ref="L514:L577" si="76">LN(K514)</f>
        <v>7.5895720966841537E-2</v>
      </c>
      <c r="M514" s="12">
        <f t="shared" si="71"/>
        <v>5.7601604610766719E-3</v>
      </c>
      <c r="N514" s="18">
        <f t="shared" ref="N514:N577" si="77">M514*H514</f>
        <v>3.9670666015193108E-6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41881.08</v>
      </c>
      <c r="D515" s="5" t="str">
        <f>'Исходные данные'!A517</f>
        <v>16.03.2015</v>
      </c>
      <c r="E515" s="1">
        <f>'Исходные данные'!B517</f>
        <v>49004.24</v>
      </c>
      <c r="F515" s="12">
        <f t="shared" si="72"/>
        <v>1.1700806187424011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0.15707265134386575</v>
      </c>
      <c r="J515" s="18">
        <f t="shared" si="75"/>
        <v>1.0787520994096575E-4</v>
      </c>
      <c r="K515" s="12">
        <f t="shared" ref="K515:K578" si="79">F515/GEOMEAN(F$2:F$1242)</f>
        <v>1.0695294926521093</v>
      </c>
      <c r="L515" s="12">
        <f t="shared" si="76"/>
        <v>6.7218825272413421E-2</v>
      </c>
      <c r="M515" s="12">
        <f t="shared" ref="M515:M578" si="80">POWER(L515-AVERAGE(L$2:L$1242),2)</f>
        <v>4.5183704710032467E-3</v>
      </c>
      <c r="N515" s="18">
        <f t="shared" si="77"/>
        <v>3.1031510513148991E-6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42366.35</v>
      </c>
      <c r="D516" s="5" t="str">
        <f>'Исходные данные'!A518</f>
        <v>13.03.2015</v>
      </c>
      <c r="E516" s="1">
        <f>'Исходные данные'!B518</f>
        <v>49212.38</v>
      </c>
      <c r="F516" s="12">
        <f t="shared" si="72"/>
        <v>1.1615912156699832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0.14979080279222409</v>
      </c>
      <c r="J516" s="18">
        <f t="shared" si="75"/>
        <v>1.0258701590901452E-4</v>
      </c>
      <c r="K516" s="12">
        <f t="shared" si="79"/>
        <v>1.0617696282329199</v>
      </c>
      <c r="L516" s="12">
        <f t="shared" si="76"/>
        <v>5.9936976720771792E-2</v>
      </c>
      <c r="M516" s="12">
        <f t="shared" si="80"/>
        <v>3.5924411784263423E-3</v>
      </c>
      <c r="N516" s="18">
        <f t="shared" si="77"/>
        <v>2.460350124664353E-6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42357.54</v>
      </c>
      <c r="D517" s="5" t="str">
        <f>'Исходные данные'!A519</f>
        <v>12.03.2015</v>
      </c>
      <c r="E517" s="1">
        <f>'Исходные данные'!B519</f>
        <v>49873.17</v>
      </c>
      <c r="F517" s="12">
        <f t="shared" si="72"/>
        <v>1.1774331087216112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0.16333673741507135</v>
      </c>
      <c r="J517" s="18">
        <f t="shared" si="75"/>
        <v>1.1155198291539884E-4</v>
      </c>
      <c r="K517" s="12">
        <f t="shared" si="79"/>
        <v>1.0762501448458413</v>
      </c>
      <c r="L517" s="12">
        <f t="shared" si="76"/>
        <v>7.3482911343619076E-2</v>
      </c>
      <c r="M517" s="12">
        <f t="shared" si="80"/>
        <v>5.3997382595341835E-3</v>
      </c>
      <c r="N517" s="18">
        <f t="shared" si="77"/>
        <v>3.6877895298256569E-6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42566.559999999998</v>
      </c>
      <c r="D518" s="5" t="str">
        <f>'Исходные данные'!A520</f>
        <v>11.03.2015</v>
      </c>
      <c r="E518" s="1">
        <f>'Исходные данные'!B520</f>
        <v>49833.32</v>
      </c>
      <c r="F518" s="12">
        <f t="shared" si="72"/>
        <v>1.170715228103939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0.15761486810996331</v>
      </c>
      <c r="J518" s="18">
        <f t="shared" si="75"/>
        <v>1.0734375180503792E-4</v>
      </c>
      <c r="K518" s="12">
        <f t="shared" si="79"/>
        <v>1.0701095667235929</v>
      </c>
      <c r="L518" s="12">
        <f t="shared" si="76"/>
        <v>6.7761042038511021E-2</v>
      </c>
      <c r="M518" s="12">
        <f t="shared" si="80"/>
        <v>4.5915588181448599E-3</v>
      </c>
      <c r="N518" s="18">
        <f t="shared" si="77"/>
        <v>3.1270853827654787E-6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42411.55</v>
      </c>
      <c r="D519" s="5" t="str">
        <f>'Исходные данные'!A521</f>
        <v>10.03.2015</v>
      </c>
      <c r="E519" s="1">
        <f>'Исходные данные'!B521</f>
        <v>49974.92</v>
      </c>
      <c r="F519" s="12">
        <f t="shared" si="72"/>
        <v>1.1783327890633564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0.164100548782178</v>
      </c>
      <c r="J519" s="18">
        <f t="shared" si="75"/>
        <v>1.1144890100170591E-4</v>
      </c>
      <c r="K519" s="12">
        <f t="shared" si="79"/>
        <v>1.077072510966639</v>
      </c>
      <c r="L519" s="12">
        <f t="shared" si="76"/>
        <v>7.4246722710725799E-2</v>
      </c>
      <c r="M519" s="12">
        <f t="shared" si="80"/>
        <v>5.512575833283408E-3</v>
      </c>
      <c r="N519" s="18">
        <f t="shared" si="77"/>
        <v>3.7438663238323193E-6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42202.96</v>
      </c>
      <c r="D520" s="5" t="str">
        <f>'Исходные данные'!A522</f>
        <v>06.03.2015</v>
      </c>
      <c r="E520" s="1">
        <f>'Исходные данные'!B522</f>
        <v>50614.83</v>
      </c>
      <c r="F520" s="12">
        <f t="shared" si="72"/>
        <v>1.1993194316228057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0.18175425559472561</v>
      </c>
      <c r="J520" s="18">
        <f t="shared" si="75"/>
        <v>1.2309389510316434E-4</v>
      </c>
      <c r="K520" s="12">
        <f t="shared" si="79"/>
        <v>1.0962556619474695</v>
      </c>
      <c r="L520" s="12">
        <f t="shared" si="76"/>
        <v>9.1900429523273333E-2</v>
      </c>
      <c r="M520" s="12">
        <f t="shared" si="80"/>
        <v>8.4456889465621306E-3</v>
      </c>
      <c r="N520" s="18">
        <f t="shared" si="77"/>
        <v>5.7198811981612952E-6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44539.8</v>
      </c>
      <c r="D521" s="5" t="str">
        <f>'Исходные данные'!A523</f>
        <v>05.03.2015</v>
      </c>
      <c r="E521" s="1">
        <f>'Исходные данные'!B523</f>
        <v>50741.279999999999</v>
      </c>
      <c r="F521" s="12">
        <f t="shared" si="72"/>
        <v>1.1392345722252906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0.13035660902521043</v>
      </c>
      <c r="J521" s="18">
        <f t="shared" si="75"/>
        <v>8.8038199121347327E-5</v>
      </c>
      <c r="K521" s="12">
        <f t="shared" si="79"/>
        <v>1.0413342076834318</v>
      </c>
      <c r="L521" s="12">
        <f t="shared" si="76"/>
        <v>4.0502782953758164E-2</v>
      </c>
      <c r="M521" s="12">
        <f t="shared" si="80"/>
        <v>1.6404754269992445E-3</v>
      </c>
      <c r="N521" s="18">
        <f t="shared" si="77"/>
        <v>1.1079185273061658E-6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44865.61</v>
      </c>
      <c r="D522" s="5" t="str">
        <f>'Исходные данные'!A524</f>
        <v>04.03.2015</v>
      </c>
      <c r="E522" s="1">
        <f>'Исходные данные'!B524</f>
        <v>51085.39</v>
      </c>
      <c r="F522" s="12">
        <f t="shared" si="72"/>
        <v>1.1386313481528503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0.1298269693469967</v>
      </c>
      <c r="J522" s="18">
        <f t="shared" si="75"/>
        <v>8.7435779080539277E-5</v>
      </c>
      <c r="K522" s="12">
        <f t="shared" si="79"/>
        <v>1.0407828217995718</v>
      </c>
      <c r="L522" s="12">
        <f t="shared" si="76"/>
        <v>3.9973143275544368E-2</v>
      </c>
      <c r="M522" s="12">
        <f t="shared" si="80"/>
        <v>1.5978521833271996E-3</v>
      </c>
      <c r="N522" s="18">
        <f t="shared" si="77"/>
        <v>1.0761204024669492E-6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45215.33</v>
      </c>
      <c r="D523" s="5" t="str">
        <f>'Исходные данные'!A525</f>
        <v>03.03.2015</v>
      </c>
      <c r="E523" s="1">
        <f>'Исходные данные'!B525</f>
        <v>51156.63</v>
      </c>
      <c r="F523" s="12">
        <f t="shared" si="72"/>
        <v>1.1314001246922227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0.12345591413746791</v>
      </c>
      <c r="J523" s="18">
        <f t="shared" si="75"/>
        <v>8.2912943607589643E-5</v>
      </c>
      <c r="K523" s="12">
        <f t="shared" si="79"/>
        <v>1.0341730150604331</v>
      </c>
      <c r="L523" s="12">
        <f t="shared" si="76"/>
        <v>3.3602088066015522E-2</v>
      </c>
      <c r="M523" s="12">
        <f t="shared" si="80"/>
        <v>1.1291003223962641E-3</v>
      </c>
      <c r="N523" s="18">
        <f t="shared" si="77"/>
        <v>7.5830333453211767E-7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45263.55</v>
      </c>
      <c r="D524" s="5" t="str">
        <f>'Исходные данные'!A526</f>
        <v>02.03.2015</v>
      </c>
      <c r="E524" s="1">
        <f>'Исходные данные'!B526</f>
        <v>50916.92</v>
      </c>
      <c r="F524" s="12">
        <f t="shared" si="72"/>
        <v>1.1248989529102333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0.11769321198701031</v>
      </c>
      <c r="J524" s="18">
        <f t="shared" si="75"/>
        <v>7.8822103239270389E-5</v>
      </c>
      <c r="K524" s="12">
        <f t="shared" si="79"/>
        <v>1.0282305228541195</v>
      </c>
      <c r="L524" s="12">
        <f t="shared" si="76"/>
        <v>2.7839385915557926E-2</v>
      </c>
      <c r="M524" s="12">
        <f t="shared" si="80"/>
        <v>7.7503140815536598E-4</v>
      </c>
      <c r="N524" s="18">
        <f t="shared" si="77"/>
        <v>5.1905802072970672E-7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45320.9</v>
      </c>
      <c r="D525" s="5" t="str">
        <f>'Исходные данные'!A527</f>
        <v>27.02.2015</v>
      </c>
      <c r="E525" s="1">
        <f>'Исходные данные'!B527</f>
        <v>50471.29</v>
      </c>
      <c r="F525" s="12">
        <f t="shared" si="72"/>
        <v>1.1136427123027124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0.10763636501936764</v>
      </c>
      <c r="J525" s="18">
        <f t="shared" si="75"/>
        <v>7.1885582440357412E-5</v>
      </c>
      <c r="K525" s="12">
        <f t="shared" si="79"/>
        <v>1.0179415896701214</v>
      </c>
      <c r="L525" s="12">
        <f t="shared" si="76"/>
        <v>1.778253894791541E-2</v>
      </c>
      <c r="M525" s="12">
        <f t="shared" si="80"/>
        <v>3.1621869143412908E-4</v>
      </c>
      <c r="N525" s="18">
        <f t="shared" si="77"/>
        <v>2.1118852172478887E-7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45332.09</v>
      </c>
      <c r="D526" s="5" t="str">
        <f>'Исходные данные'!A528</f>
        <v>26.02.2015</v>
      </c>
      <c r="E526" s="1">
        <f>'Исходные данные'!B528</f>
        <v>50517.86</v>
      </c>
      <c r="F526" s="12">
        <f t="shared" si="72"/>
        <v>1.1143951227485873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0.10831176690226225</v>
      </c>
      <c r="J526" s="18">
        <f t="shared" si="75"/>
        <v>7.213475864584406E-5</v>
      </c>
      <c r="K526" s="12">
        <f t="shared" si="79"/>
        <v>1.0186293415647794</v>
      </c>
      <c r="L526" s="12">
        <f t="shared" si="76"/>
        <v>1.8457940830809937E-2</v>
      </c>
      <c r="M526" s="12">
        <f t="shared" si="80"/>
        <v>3.4069557971368126E-4</v>
      </c>
      <c r="N526" s="18">
        <f t="shared" si="77"/>
        <v>2.2690049398353057E-7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45178.21</v>
      </c>
      <c r="D527" s="5" t="str">
        <f>'Исходные данные'!A529</f>
        <v>25.02.2015</v>
      </c>
      <c r="E527" s="1">
        <f>'Исходные данные'!B529</f>
        <v>50285.16</v>
      </c>
      <c r="F527" s="12">
        <f t="shared" si="72"/>
        <v>1.1130401138070765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0.10709511280034384</v>
      </c>
      <c r="J527" s="18">
        <f t="shared" si="75"/>
        <v>7.1125406976304214E-5</v>
      </c>
      <c r="K527" s="12">
        <f t="shared" si="79"/>
        <v>1.0173907756039904</v>
      </c>
      <c r="L527" s="12">
        <f t="shared" si="76"/>
        <v>1.724128672889147E-2</v>
      </c>
      <c r="M527" s="12">
        <f t="shared" si="80"/>
        <v>2.9726196806784973E-4</v>
      </c>
      <c r="N527" s="18">
        <f t="shared" si="77"/>
        <v>1.9742150602912553E-7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45409.63</v>
      </c>
      <c r="D528" s="5" t="str">
        <f>'Исходные данные'!A530</f>
        <v>24.02.2015</v>
      </c>
      <c r="E528" s="1">
        <f>'Исходные данные'!B530</f>
        <v>50420.74</v>
      </c>
      <c r="F528" s="12">
        <f t="shared" si="72"/>
        <v>1.1103534646725817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0.10467840127602156</v>
      </c>
      <c r="J528" s="18">
        <f t="shared" si="75"/>
        <v>6.932635430261476E-5</v>
      </c>
      <c r="K528" s="12">
        <f t="shared" si="79"/>
        <v>1.0149350042325795</v>
      </c>
      <c r="L528" s="12">
        <f t="shared" si="76"/>
        <v>1.4824575204569328E-2</v>
      </c>
      <c r="M528" s="12">
        <f t="shared" si="80"/>
        <v>2.1976802999593229E-4</v>
      </c>
      <c r="N528" s="18">
        <f t="shared" si="77"/>
        <v>1.4554785061830783E-7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45713.61</v>
      </c>
      <c r="D529" s="5" t="str">
        <f>'Исходные данные'!A531</f>
        <v>20.02.2015</v>
      </c>
      <c r="E529" s="1">
        <f>'Исходные данные'!B531</f>
        <v>50855.47</v>
      </c>
      <c r="F529" s="12">
        <f t="shared" si="72"/>
        <v>1.1124798500927842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0.1065916226180799</v>
      </c>
      <c r="J529" s="18">
        <f t="shared" si="75"/>
        <v>7.0396411937930281E-5</v>
      </c>
      <c r="K529" s="12">
        <f t="shared" si="79"/>
        <v>1.0168786582707912</v>
      </c>
      <c r="L529" s="12">
        <f t="shared" si="76"/>
        <v>1.6737796546627513E-2</v>
      </c>
      <c r="M529" s="12">
        <f t="shared" si="80"/>
        <v>2.8015383323629647E-4</v>
      </c>
      <c r="N529" s="18">
        <f t="shared" si="77"/>
        <v>1.8502227629235249E-7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45722.61</v>
      </c>
      <c r="D530" s="5" t="str">
        <f>'Исходные данные'!A532</f>
        <v>19.02.2015</v>
      </c>
      <c r="E530" s="1">
        <f>'Исходные данные'!B532</f>
        <v>50915.360000000001</v>
      </c>
      <c r="F530" s="12">
        <f t="shared" si="72"/>
        <v>1.1135707257306615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0.10757172229510363</v>
      </c>
      <c r="J530" s="18">
        <f t="shared" si="75"/>
        <v>7.0845413907320111E-5</v>
      </c>
      <c r="K530" s="12">
        <f t="shared" si="79"/>
        <v>1.0178757892794046</v>
      </c>
      <c r="L530" s="12">
        <f t="shared" si="76"/>
        <v>1.7717896223651348E-2</v>
      </c>
      <c r="M530" s="12">
        <f t="shared" si="80"/>
        <v>3.1392384659207929E-4</v>
      </c>
      <c r="N530" s="18">
        <f t="shared" si="77"/>
        <v>2.0674638624993199E-7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45375.61</v>
      </c>
      <c r="D531" s="5" t="str">
        <f>'Исходные данные'!A533</f>
        <v>18.02.2015</v>
      </c>
      <c r="E531" s="1">
        <f>'Исходные данные'!B533</f>
        <v>51016.639999999999</v>
      </c>
      <c r="F531" s="12">
        <f t="shared" si="72"/>
        <v>1.1243185491060064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0.11717711799735446</v>
      </c>
      <c r="J531" s="18">
        <f t="shared" si="75"/>
        <v>7.6956020476603635E-5</v>
      </c>
      <c r="K531" s="12">
        <f t="shared" si="79"/>
        <v>1.0276999961738851</v>
      </c>
      <c r="L531" s="12">
        <f t="shared" si="76"/>
        <v>2.7323291925902198E-2</v>
      </c>
      <c r="M531" s="12">
        <f t="shared" si="80"/>
        <v>7.4656228166807318E-4</v>
      </c>
      <c r="N531" s="18">
        <f t="shared" si="77"/>
        <v>4.903044486586988E-7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45329.23</v>
      </c>
      <c r="D532" s="5" t="str">
        <f>'Исходные данные'!A534</f>
        <v>17.02.2015</v>
      </c>
      <c r="E532" s="1">
        <f>'Исходные данные'!B534</f>
        <v>51138.3</v>
      </c>
      <c r="F532" s="12">
        <f t="shared" si="72"/>
        <v>1.1281528497175002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0.12058164896459045</v>
      </c>
      <c r="J532" s="18">
        <f t="shared" si="75"/>
        <v>7.8970916318687022E-5</v>
      </c>
      <c r="K532" s="12">
        <f t="shared" si="79"/>
        <v>1.0312047953492567</v>
      </c>
      <c r="L532" s="12">
        <f t="shared" si="76"/>
        <v>3.0727822893138201E-2</v>
      </c>
      <c r="M532" s="12">
        <f t="shared" si="80"/>
        <v>9.4419909975206918E-4</v>
      </c>
      <c r="N532" s="18">
        <f t="shared" si="77"/>
        <v>6.1837160741263814E-7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45376.01</v>
      </c>
      <c r="D533" s="5" t="str">
        <f>'Исходные данные'!A535</f>
        <v>16.02.2015</v>
      </c>
      <c r="E533" s="1">
        <f>'Исходные данные'!B535</f>
        <v>51212.34</v>
      </c>
      <c r="F533" s="12">
        <f t="shared" si="72"/>
        <v>1.1286214896373654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0.12099696734040598</v>
      </c>
      <c r="J533" s="18">
        <f t="shared" si="75"/>
        <v>7.9021744564763456E-5</v>
      </c>
      <c r="K533" s="12">
        <f t="shared" si="79"/>
        <v>1.031633162598232</v>
      </c>
      <c r="L533" s="12">
        <f t="shared" si="76"/>
        <v>3.1143141268953768E-2</v>
      </c>
      <c r="M533" s="12">
        <f t="shared" si="80"/>
        <v>9.6989524809801243E-4</v>
      </c>
      <c r="N533" s="18">
        <f t="shared" si="77"/>
        <v>6.3342756628070268E-7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45064.85</v>
      </c>
      <c r="D534" s="5" t="str">
        <f>'Исходные данные'!A536</f>
        <v>13.02.2015</v>
      </c>
      <c r="E534" s="1">
        <f>'Исходные данные'!B536</f>
        <v>50739.57</v>
      </c>
      <c r="F534" s="12">
        <f t="shared" si="72"/>
        <v>1.1259234192502583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0.11860351608158493</v>
      </c>
      <c r="J534" s="18">
        <f t="shared" si="75"/>
        <v>7.7242418196701867E-5</v>
      </c>
      <c r="K534" s="12">
        <f t="shared" si="79"/>
        <v>1.0291669514619737</v>
      </c>
      <c r="L534" s="12">
        <f t="shared" si="76"/>
        <v>2.8749690010132556E-2</v>
      </c>
      <c r="M534" s="12">
        <f t="shared" si="80"/>
        <v>8.2654467567871666E-4</v>
      </c>
      <c r="N534" s="18">
        <f t="shared" si="77"/>
        <v>5.3830031019582561E-7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45003.09</v>
      </c>
      <c r="D535" s="5" t="str">
        <f>'Исходные данные'!A537</f>
        <v>12.02.2015</v>
      </c>
      <c r="E535" s="1">
        <f>'Исходные данные'!B537</f>
        <v>49790.45</v>
      </c>
      <c r="F535" s="12">
        <f t="shared" si="72"/>
        <v>1.1063784731226234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0.10109204449314009</v>
      </c>
      <c r="J535" s="18">
        <f t="shared" si="75"/>
        <v>6.56540386724735E-5</v>
      </c>
      <c r="K535" s="12">
        <f t="shared" si="79"/>
        <v>1.0113016044243743</v>
      </c>
      <c r="L535" s="12">
        <f t="shared" si="76"/>
        <v>1.1238218421687898E-2</v>
      </c>
      <c r="M535" s="12">
        <f t="shared" si="80"/>
        <v>1.2629755329356565E-4</v>
      </c>
      <c r="N535" s="18">
        <f t="shared" si="77"/>
        <v>8.2023709083628407E-8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44923.13</v>
      </c>
      <c r="D536" s="5" t="str">
        <f>'Исходные данные'!A538</f>
        <v>11.02.2015</v>
      </c>
      <c r="E536" s="1">
        <f>'Исходные данные'!B538</f>
        <v>49205.35</v>
      </c>
      <c r="F536" s="12">
        <f t="shared" si="72"/>
        <v>1.0953232777858533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9.1049550551071542E-2</v>
      </c>
      <c r="J536" s="18">
        <f t="shared" si="75"/>
        <v>5.896691979454356E-5</v>
      </c>
      <c r="K536" s="12">
        <f t="shared" si="79"/>
        <v>1.0011964396431525</v>
      </c>
      <c r="L536" s="12">
        <f t="shared" si="76"/>
        <v>1.1957244796191686E-3</v>
      </c>
      <c r="M536" s="12">
        <f t="shared" si="80"/>
        <v>1.4297570311605766E-6</v>
      </c>
      <c r="N536" s="18">
        <f t="shared" si="77"/>
        <v>9.2596138774831363E-10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44754.17</v>
      </c>
      <c r="D537" s="5" t="str">
        <f>'Исходные данные'!A539</f>
        <v>10.02.2015</v>
      </c>
      <c r="E537" s="1">
        <f>'Исходные данные'!B539</f>
        <v>48929.41</v>
      </c>
      <c r="F537" s="12">
        <f t="shared" si="72"/>
        <v>1.0932927590881476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8.9194022449218785E-2</v>
      </c>
      <c r="J537" s="18">
        <f t="shared" si="75"/>
        <v>5.7603988579301784E-5</v>
      </c>
      <c r="K537" s="12">
        <f t="shared" si="79"/>
        <v>0.99934041400031115</v>
      </c>
      <c r="L537" s="12">
        <f t="shared" si="76"/>
        <v>-6.5980362223346E-4</v>
      </c>
      <c r="M537" s="12">
        <f t="shared" si="80"/>
        <v>4.3534081991236935E-7</v>
      </c>
      <c r="N537" s="18">
        <f t="shared" si="77"/>
        <v>2.8115524930623465E-10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44572.79</v>
      </c>
      <c r="D538" s="5" t="str">
        <f>'Исходные данные'!A540</f>
        <v>09.02.2015</v>
      </c>
      <c r="E538" s="1">
        <f>'Исходные данные'!B540</f>
        <v>49009.73</v>
      </c>
      <c r="F538" s="12">
        <f t="shared" si="72"/>
        <v>1.0995436902199751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9.4895266667022721E-2</v>
      </c>
      <c r="J538" s="18">
        <f t="shared" si="75"/>
        <v>6.1114959102328154E-5</v>
      </c>
      <c r="K538" s="12">
        <f t="shared" si="79"/>
        <v>1.0050541700397986</v>
      </c>
      <c r="L538" s="12">
        <f t="shared" si="76"/>
        <v>5.0414405955703321E-3</v>
      </c>
      <c r="M538" s="12">
        <f t="shared" si="80"/>
        <v>2.5416123278664737E-5</v>
      </c>
      <c r="N538" s="18">
        <f t="shared" si="77"/>
        <v>1.6368628165256201E-8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44330.67</v>
      </c>
      <c r="D539" s="5" t="str">
        <f>'Исходные данные'!A541</f>
        <v>06.02.2015</v>
      </c>
      <c r="E539" s="1">
        <f>'Исходные данные'!B541</f>
        <v>48632.14</v>
      </c>
      <c r="F539" s="12">
        <f t="shared" si="72"/>
        <v>1.0970314682814404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9.2607866644144415E-2</v>
      </c>
      <c r="J539" s="18">
        <f t="shared" si="75"/>
        <v>5.9475352404183189E-5</v>
      </c>
      <c r="K539" s="12">
        <f t="shared" si="79"/>
        <v>1.0027578364262753</v>
      </c>
      <c r="L539" s="12">
        <f t="shared" si="76"/>
        <v>2.7540405726921928E-3</v>
      </c>
      <c r="M539" s="12">
        <f t="shared" si="80"/>
        <v>7.584739476034847E-6</v>
      </c>
      <c r="N539" s="18">
        <f t="shared" si="77"/>
        <v>4.8711310343052329E-9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44569.48</v>
      </c>
      <c r="D540" s="5" t="str">
        <f>'Исходные данные'!A542</f>
        <v>05.02.2015</v>
      </c>
      <c r="E540" s="1">
        <f>'Исходные данные'!B542</f>
        <v>47754.2</v>
      </c>
      <c r="F540" s="12">
        <f t="shared" si="72"/>
        <v>1.0714551751557342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6.9017701324040406E-2</v>
      </c>
      <c r="J540" s="18">
        <f t="shared" si="75"/>
        <v>4.4201377543112502E-5</v>
      </c>
      <c r="K540" s="12">
        <f t="shared" si="79"/>
        <v>0.97937944747384653</v>
      </c>
      <c r="L540" s="12">
        <f t="shared" si="76"/>
        <v>-2.0836124747411932E-2</v>
      </c>
      <c r="M540" s="12">
        <f t="shared" si="80"/>
        <v>4.3414409448971122E-4</v>
      </c>
      <c r="N540" s="18">
        <f t="shared" si="77"/>
        <v>2.7804123667573102E-7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44670.37</v>
      </c>
      <c r="D541" s="5" t="str">
        <f>'Исходные данные'!A543</f>
        <v>04.02.2015</v>
      </c>
      <c r="E541" s="1">
        <f>'Исходные данные'!B543</f>
        <v>47827.93</v>
      </c>
      <c r="F541" s="12">
        <f t="shared" si="72"/>
        <v>1.0706857812012749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6.8299360184760197E-2</v>
      </c>
      <c r="J541" s="18">
        <f t="shared" si="75"/>
        <v>4.3619242407378137E-5</v>
      </c>
      <c r="K541" s="12">
        <f t="shared" si="79"/>
        <v>0.97867617155201569</v>
      </c>
      <c r="L541" s="12">
        <f t="shared" si="76"/>
        <v>-2.1554465886692138E-2</v>
      </c>
      <c r="M541" s="12">
        <f t="shared" si="80"/>
        <v>4.6459499966057435E-4</v>
      </c>
      <c r="N541" s="18">
        <f t="shared" si="77"/>
        <v>2.9671261716990722E-7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44575.35</v>
      </c>
      <c r="D542" s="5" t="str">
        <f>'Исходные данные'!A544</f>
        <v>03.02.2015</v>
      </c>
      <c r="E542" s="1">
        <f>'Исходные данные'!B544</f>
        <v>47620.05</v>
      </c>
      <c r="F542" s="12">
        <f t="shared" si="72"/>
        <v>1.068304567434692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6.6072875383846971E-2</v>
      </c>
      <c r="J542" s="18">
        <f t="shared" si="75"/>
        <v>4.2079527966855519E-5</v>
      </c>
      <c r="K542" s="12">
        <f t="shared" si="79"/>
        <v>0.97649958789540681</v>
      </c>
      <c r="L542" s="12">
        <f t="shared" si="76"/>
        <v>-2.3780950687605325E-2</v>
      </c>
      <c r="M542" s="12">
        <f t="shared" si="80"/>
        <v>5.6553361560631539E-4</v>
      </c>
      <c r="N542" s="18">
        <f t="shared" si="77"/>
        <v>3.6016879023128884E-7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44910.04</v>
      </c>
      <c r="D543" s="5" t="str">
        <f>'Исходные данные'!A545</f>
        <v>02.02.2015</v>
      </c>
      <c r="E543" s="1">
        <f>'Исходные данные'!B545</f>
        <v>47355.34</v>
      </c>
      <c r="F543" s="12">
        <f t="shared" si="72"/>
        <v>1.054448849299622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5.3018212694868352E-2</v>
      </c>
      <c r="J543" s="18">
        <f t="shared" si="75"/>
        <v>3.3671224070971464E-5</v>
      </c>
      <c r="K543" s="12">
        <f t="shared" si="79"/>
        <v>0.96383456383641541</v>
      </c>
      <c r="L543" s="12">
        <f t="shared" si="76"/>
        <v>-3.683561337658392E-2</v>
      </c>
      <c r="M543" s="12">
        <f t="shared" si="80"/>
        <v>1.3568624128291666E-3</v>
      </c>
      <c r="N543" s="18">
        <f t="shared" si="77"/>
        <v>8.6172686730859813E-7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45029.58</v>
      </c>
      <c r="D544" s="5" t="str">
        <f>'Исходные данные'!A546</f>
        <v>30.01.2015</v>
      </c>
      <c r="E544" s="1">
        <f>'Исходные данные'!B546</f>
        <v>47300.89</v>
      </c>
      <c r="F544" s="12">
        <f t="shared" si="72"/>
        <v>1.0504403993996834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4.9209504233794485E-2</v>
      </c>
      <c r="J544" s="18">
        <f t="shared" si="75"/>
        <v>3.1165132730074148E-5</v>
      </c>
      <c r="K544" s="12">
        <f t="shared" si="79"/>
        <v>0.96017058092863028</v>
      </c>
      <c r="L544" s="12">
        <f t="shared" si="76"/>
        <v>-4.0644321837657815E-2</v>
      </c>
      <c r="M544" s="12">
        <f t="shared" si="80"/>
        <v>1.6519608976431062E-3</v>
      </c>
      <c r="N544" s="18">
        <f t="shared" si="77"/>
        <v>1.0462121381134264E-6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45098.06</v>
      </c>
      <c r="D545" s="5" t="str">
        <f>'Исходные данные'!A547</f>
        <v>29.01.2015</v>
      </c>
      <c r="E545" s="1">
        <f>'Исходные данные'!B547</f>
        <v>47146.17</v>
      </c>
      <c r="F545" s="12">
        <f t="shared" si="72"/>
        <v>1.0454145921132749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4.4413545601098586E-2</v>
      </c>
      <c r="J545" s="18">
        <f t="shared" si="75"/>
        <v>2.8049272746176425E-5</v>
      </c>
      <c r="K545" s="12">
        <f t="shared" si="79"/>
        <v>0.955576667457115</v>
      </c>
      <c r="L545" s="12">
        <f t="shared" si="76"/>
        <v>-4.5440280470353665E-2</v>
      </c>
      <c r="M545" s="12">
        <f t="shared" si="80"/>
        <v>2.0648190892244029E-3</v>
      </c>
      <c r="N545" s="18">
        <f t="shared" si="77"/>
        <v>1.3040317547566902E-6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45305.85</v>
      </c>
      <c r="D546" s="5" t="str">
        <f>'Исходные данные'!A548</f>
        <v>28.01.2015</v>
      </c>
      <c r="E546" s="1">
        <f>'Исходные данные'!B548</f>
        <v>47460.99</v>
      </c>
      <c r="F546" s="12">
        <f t="shared" si="72"/>
        <v>1.0475686914603743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4.6471947237255999E-2</v>
      </c>
      <c r="J546" s="18">
        <f t="shared" si="75"/>
        <v>2.9267336459716316E-5</v>
      </c>
      <c r="K546" s="12">
        <f t="shared" si="79"/>
        <v>0.95754565382003898</v>
      </c>
      <c r="L546" s="12">
        <f t="shared" si="76"/>
        <v>-4.3381878834196301E-2</v>
      </c>
      <c r="M546" s="12">
        <f t="shared" si="80"/>
        <v>1.8819874111848873E-3</v>
      </c>
      <c r="N546" s="18">
        <f t="shared" si="77"/>
        <v>1.1852474890903859E-6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45509.96</v>
      </c>
      <c r="D547" s="5" t="str">
        <f>'Исходные данные'!A549</f>
        <v>27.01.2015</v>
      </c>
      <c r="E547" s="1">
        <f>'Исходные данные'!B549</f>
        <v>47131.77</v>
      </c>
      <c r="F547" s="12">
        <f t="shared" si="72"/>
        <v>1.0356363749825312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3.5016092826994055E-2</v>
      </c>
      <c r="J547" s="18">
        <f t="shared" si="75"/>
        <v>2.199106104865626E-5</v>
      </c>
      <c r="K547" s="12">
        <f t="shared" si="79"/>
        <v>0.94663874348899835</v>
      </c>
      <c r="L547" s="12">
        <f t="shared" si="76"/>
        <v>-5.4837733244458224E-2</v>
      </c>
      <c r="M547" s="12">
        <f t="shared" si="80"/>
        <v>3.0071769873903564E-3</v>
      </c>
      <c r="N547" s="18">
        <f t="shared" si="77"/>
        <v>1.8885891421567989E-6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45482.86</v>
      </c>
      <c r="D548" s="5" t="str">
        <f>'Исходные данные'!A550</f>
        <v>26.01.2015</v>
      </c>
      <c r="E548" s="1">
        <f>'Исходные данные'!B550</f>
        <v>47068.55</v>
      </c>
      <c r="F548" s="12">
        <f t="shared" si="72"/>
        <v>1.0348634628517204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3.4269498065101822E-2</v>
      </c>
      <c r="J548" s="18">
        <f t="shared" si="75"/>
        <v>2.1462109787665066E-5</v>
      </c>
      <c r="K548" s="12">
        <f t="shared" si="79"/>
        <v>0.94593225172604678</v>
      </c>
      <c r="L548" s="12">
        <f t="shared" si="76"/>
        <v>-5.5584328006350422E-2</v>
      </c>
      <c r="M548" s="12">
        <f t="shared" si="80"/>
        <v>3.0896175199175498E-3</v>
      </c>
      <c r="N548" s="18">
        <f t="shared" si="77"/>
        <v>1.9349483989638611E-6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45466.7</v>
      </c>
      <c r="D549" s="5" t="str">
        <f>'Исходные данные'!A551</f>
        <v>23.01.2015</v>
      </c>
      <c r="E549" s="1">
        <f>'Исходные данные'!B551</f>
        <v>47933.54</v>
      </c>
      <c r="F549" s="12">
        <f t="shared" si="72"/>
        <v>1.0542559719530997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5.2835278274539578E-2</v>
      </c>
      <c r="J549" s="18">
        <f t="shared" si="75"/>
        <v>3.2997028899605896E-5</v>
      </c>
      <c r="K549" s="12">
        <f t="shared" si="79"/>
        <v>0.96365826144556666</v>
      </c>
      <c r="L549" s="12">
        <f t="shared" si="76"/>
        <v>-3.7018547796912708E-2</v>
      </c>
      <c r="M549" s="12">
        <f t="shared" si="80"/>
        <v>1.3703728809923092E-3</v>
      </c>
      <c r="N549" s="18">
        <f t="shared" si="77"/>
        <v>8.5583411375973222E-7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45123.71</v>
      </c>
      <c r="D550" s="5" t="str">
        <f>'Исходные данные'!A552</f>
        <v>22.01.2015</v>
      </c>
      <c r="E550" s="1">
        <f>'Исходные данные'!B552</f>
        <v>47234.02</v>
      </c>
      <c r="F550" s="12">
        <f t="shared" si="72"/>
        <v>1.0467672095224438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4.5706566691871127E-2</v>
      </c>
      <c r="J550" s="18">
        <f t="shared" si="75"/>
        <v>2.8465289646597383E-5</v>
      </c>
      <c r="K550" s="12">
        <f t="shared" si="79"/>
        <v>0.95681304740240092</v>
      </c>
      <c r="L550" s="12">
        <f t="shared" si="76"/>
        <v>-4.4147259379581132E-2</v>
      </c>
      <c r="M550" s="12">
        <f t="shared" si="80"/>
        <v>1.9489805107280123E-3</v>
      </c>
      <c r="N550" s="18">
        <f t="shared" si="77"/>
        <v>1.2137926510090055E-6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45045.55</v>
      </c>
      <c r="D551" s="5" t="str">
        <f>'Исходные данные'!A553</f>
        <v>21.01.2015</v>
      </c>
      <c r="E551" s="1">
        <f>'Исходные данные'!B553</f>
        <v>46269.97</v>
      </c>
      <c r="F551" s="12">
        <f t="shared" si="72"/>
        <v>1.0271818192918056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2.6818954509353038E-2</v>
      </c>
      <c r="J551" s="18">
        <f t="shared" si="75"/>
        <v>1.6655781710867758E-5</v>
      </c>
      <c r="K551" s="12">
        <f t="shared" si="79"/>
        <v>0.93891073183436591</v>
      </c>
      <c r="L551" s="12">
        <f t="shared" si="76"/>
        <v>-6.3034871562099276E-2</v>
      </c>
      <c r="M551" s="12">
        <f t="shared" si="80"/>
        <v>3.9733950328503503E-3</v>
      </c>
      <c r="N551" s="18">
        <f t="shared" si="77"/>
        <v>2.4676577267440298E-6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45000.01</v>
      </c>
      <c r="D552" s="5" t="str">
        <f>'Исходные данные'!A554</f>
        <v>20.01.2015</v>
      </c>
      <c r="E552" s="1">
        <f>'Исходные данные'!B554</f>
        <v>45381.27</v>
      </c>
      <c r="F552" s="12">
        <f t="shared" si="72"/>
        <v>1.0084724425616793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8.4367528644512524E-3</v>
      </c>
      <c r="J552" s="18">
        <f t="shared" si="75"/>
        <v>5.2249804973662035E-6</v>
      </c>
      <c r="K552" s="12">
        <f t="shared" si="79"/>
        <v>0.9218091493609154</v>
      </c>
      <c r="L552" s="12">
        <f t="shared" si="76"/>
        <v>-8.1417073207001076E-2</v>
      </c>
      <c r="M552" s="12">
        <f t="shared" si="80"/>
        <v>6.6287398095941702E-3</v>
      </c>
      <c r="N552" s="18">
        <f t="shared" si="77"/>
        <v>4.1052567004992213E-6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44878.55</v>
      </c>
      <c r="D553" s="5" t="str">
        <f>'Исходные данные'!A555</f>
        <v>19.01.2015</v>
      </c>
      <c r="E553" s="1">
        <f>'Исходные данные'!B555</f>
        <v>45639.88</v>
      </c>
      <c r="F553" s="12">
        <f t="shared" si="72"/>
        <v>1.0169642290136378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1.6821943403232939E-2</v>
      </c>
      <c r="J553" s="18">
        <f t="shared" si="75"/>
        <v>1.0388950642923582E-5</v>
      </c>
      <c r="K553" s="12">
        <f t="shared" si="79"/>
        <v>0.92957119234341923</v>
      </c>
      <c r="L553" s="12">
        <f t="shared" si="76"/>
        <v>-7.3031882668219403E-2</v>
      </c>
      <c r="M553" s="12">
        <f t="shared" si="80"/>
        <v>5.3336558860645634E-3</v>
      </c>
      <c r="N553" s="18">
        <f t="shared" si="77"/>
        <v>3.2939765886986856E-6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44780.31</v>
      </c>
      <c r="D554" s="5" t="str">
        <f>'Исходные данные'!A556</f>
        <v>16.01.2015</v>
      </c>
      <c r="E554" s="1">
        <f>'Исходные данные'!B556</f>
        <v>44845.82</v>
      </c>
      <c r="F554" s="12">
        <f t="shared" si="72"/>
        <v>1.0014629197520071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1.4618507273778281E-3</v>
      </c>
      <c r="J554" s="18">
        <f t="shared" si="75"/>
        <v>9.0029474056293054E-7</v>
      </c>
      <c r="K554" s="12">
        <f t="shared" si="79"/>
        <v>0.91540199138028</v>
      </c>
      <c r="L554" s="12">
        <f t="shared" si="76"/>
        <v>-8.8391975344074517E-2</v>
      </c>
      <c r="M554" s="12">
        <f t="shared" si="80"/>
        <v>7.8131413052274744E-3</v>
      </c>
      <c r="N554" s="18">
        <f t="shared" si="77"/>
        <v>4.8117977387394719E-6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44882.65</v>
      </c>
      <c r="D555" s="5" t="str">
        <f>'Исходные данные'!A557</f>
        <v>15.01.2015</v>
      </c>
      <c r="E555" s="1">
        <f>'Исходные данные'!B557</f>
        <v>45080.18</v>
      </c>
      <c r="F555" s="12">
        <f t="shared" si="72"/>
        <v>1.0044010324702306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4.3913762480272045E-3</v>
      </c>
      <c r="J555" s="18">
        <f t="shared" si="75"/>
        <v>2.6969227250727581E-6</v>
      </c>
      <c r="K555" s="12">
        <f t="shared" si="79"/>
        <v>0.9180876167590285</v>
      </c>
      <c r="L555" s="12">
        <f t="shared" si="76"/>
        <v>-8.546244982342513E-2</v>
      </c>
      <c r="M555" s="12">
        <f t="shared" si="80"/>
        <v>7.3038303298214556E-3</v>
      </c>
      <c r="N555" s="18">
        <f t="shared" si="77"/>
        <v>4.4855792088915799E-6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44702.21</v>
      </c>
      <c r="D556" s="5" t="str">
        <f>'Исходные данные'!A558</f>
        <v>14.01.2015</v>
      </c>
      <c r="E556" s="1">
        <f>'Исходные данные'!B558</f>
        <v>44104.58</v>
      </c>
      <c r="F556" s="12">
        <f t="shared" si="72"/>
        <v>0.98663086232201946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-1.3459309177715314E-2</v>
      </c>
      <c r="J556" s="18">
        <f t="shared" si="75"/>
        <v>-8.2428385430051151E-6</v>
      </c>
      <c r="K556" s="12">
        <f t="shared" si="79"/>
        <v>0.90184452995071507</v>
      </c>
      <c r="L556" s="12">
        <f t="shared" si="76"/>
        <v>-0.10331313524916765</v>
      </c>
      <c r="M556" s="12">
        <f t="shared" si="80"/>
        <v>1.0673603915012804E-2</v>
      </c>
      <c r="N556" s="18">
        <f t="shared" si="77"/>
        <v>6.5367986262703828E-6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44667.87</v>
      </c>
      <c r="D557" s="5" t="str">
        <f>'Исходные данные'!A559</f>
        <v>13.01.2015</v>
      </c>
      <c r="E557" s="1">
        <f>'Исходные данные'!B559</f>
        <v>43517.64</v>
      </c>
      <c r="F557" s="12">
        <f t="shared" si="72"/>
        <v>0.97424927582174836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-2.6088078082303082E-2</v>
      </c>
      <c r="J557" s="18">
        <f t="shared" si="75"/>
        <v>-1.5932439523065695E-5</v>
      </c>
      <c r="K557" s="12">
        <f t="shared" si="79"/>
        <v>0.89052695771189272</v>
      </c>
      <c r="L557" s="12">
        <f t="shared" si="76"/>
        <v>-0.11594190415375533</v>
      </c>
      <c r="M557" s="12">
        <f t="shared" si="80"/>
        <v>1.3442525138798584E-2</v>
      </c>
      <c r="N557" s="18">
        <f t="shared" si="77"/>
        <v>8.2095820985940329E-6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44898.21</v>
      </c>
      <c r="D558" s="5" t="str">
        <f>'Исходные данные'!A560</f>
        <v>12.01.2015</v>
      </c>
      <c r="E558" s="1">
        <f>'Исходные данные'!B560</f>
        <v>43036.82</v>
      </c>
      <c r="F558" s="12">
        <f t="shared" si="72"/>
        <v>0.95854199978128307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-4.2341899218261821E-2</v>
      </c>
      <c r="J558" s="18">
        <f t="shared" si="75"/>
        <v>-2.5786755144324591E-5</v>
      </c>
      <c r="K558" s="12">
        <f t="shared" si="79"/>
        <v>0.87616948976873388</v>
      </c>
      <c r="L558" s="12">
        <f t="shared" si="76"/>
        <v>-0.13219572528971407</v>
      </c>
      <c r="M558" s="12">
        <f t="shared" si="80"/>
        <v>1.747570978487354E-2</v>
      </c>
      <c r="N558" s="18">
        <f t="shared" si="77"/>
        <v>1.064292952172188E-5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44873.05</v>
      </c>
      <c r="D559" s="5" t="str">
        <f>'Исходные данные'!A561</f>
        <v>31.12.2014</v>
      </c>
      <c r="E559" s="1">
        <f>'Исходные данные'!B561</f>
        <v>41846.339999999997</v>
      </c>
      <c r="F559" s="12">
        <f t="shared" si="72"/>
        <v>0.932549492401341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-6.9833053911368778E-2</v>
      </c>
      <c r="J559" s="18">
        <f t="shared" si="75"/>
        <v>-4.2410516988358226E-5</v>
      </c>
      <c r="K559" s="12">
        <f t="shared" si="79"/>
        <v>0.85241065402226646</v>
      </c>
      <c r="L559" s="12">
        <f t="shared" si="76"/>
        <v>-0.15968687998282105</v>
      </c>
      <c r="M559" s="12">
        <f t="shared" si="80"/>
        <v>2.5499899638647884E-2</v>
      </c>
      <c r="N559" s="18">
        <f t="shared" si="77"/>
        <v>1.5486418912724141E-5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44790.720000000001</v>
      </c>
      <c r="D560" s="5" t="str">
        <f>'Исходные данные'!A562</f>
        <v>30.12.2014</v>
      </c>
      <c r="E560" s="1">
        <f>'Исходные данные'!B562</f>
        <v>41851.29</v>
      </c>
      <c r="F560" s="12">
        <f t="shared" si="72"/>
        <v>0.93437412928392305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-6.7878354273568905E-2</v>
      </c>
      <c r="J560" s="18">
        <f t="shared" si="75"/>
        <v>-4.1108346196530488E-5</v>
      </c>
      <c r="K560" s="12">
        <f t="shared" si="79"/>
        <v>0.85407849034742478</v>
      </c>
      <c r="L560" s="12">
        <f t="shared" si="76"/>
        <v>-0.15773218034502121</v>
      </c>
      <c r="M560" s="12">
        <f t="shared" si="80"/>
        <v>2.4879440716394287E-2</v>
      </c>
      <c r="N560" s="18">
        <f t="shared" si="77"/>
        <v>1.5067434576030103E-5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44696.52</v>
      </c>
      <c r="D561" s="5" t="str">
        <f>'Исходные данные'!A563</f>
        <v>29.12.2014</v>
      </c>
      <c r="E561" s="1">
        <f>'Исходные данные'!B563</f>
        <v>41951.32</v>
      </c>
      <c r="F561" s="12">
        <f t="shared" si="72"/>
        <v>0.93858134816759786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-6.3385747790719121E-2</v>
      </c>
      <c r="J561" s="18">
        <f t="shared" si="75"/>
        <v>-3.8280401902235538E-5</v>
      </c>
      <c r="K561" s="12">
        <f t="shared" si="79"/>
        <v>0.85792416098417923</v>
      </c>
      <c r="L561" s="12">
        <f t="shared" si="76"/>
        <v>-0.15323957386217138</v>
      </c>
      <c r="M561" s="12">
        <f t="shared" si="80"/>
        <v>2.3482366997459869E-2</v>
      </c>
      <c r="N561" s="18">
        <f t="shared" si="77"/>
        <v>1.4181649307767164E-5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44777.36</v>
      </c>
      <c r="D562" s="5" t="str">
        <f>'Исходные данные'!A564</f>
        <v>26.12.2014</v>
      </c>
      <c r="E562" s="1">
        <f>'Исходные данные'!B564</f>
        <v>41488.050000000003</v>
      </c>
      <c r="F562" s="12">
        <f t="shared" si="72"/>
        <v>0.92654077864349316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-7.6297220578782923E-2</v>
      </c>
      <c r="J562" s="18">
        <f t="shared" si="75"/>
        <v>-4.5949390734705872E-5</v>
      </c>
      <c r="K562" s="12">
        <f t="shared" si="79"/>
        <v>0.84691830035536275</v>
      </c>
      <c r="L562" s="12">
        <f t="shared" si="76"/>
        <v>-0.16615104665023525</v>
      </c>
      <c r="M562" s="12">
        <f t="shared" si="80"/>
        <v>2.7606170302968643E-2</v>
      </c>
      <c r="N562" s="18">
        <f t="shared" si="77"/>
        <v>1.6625595222438369E-5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44834.16</v>
      </c>
      <c r="D563" s="5" t="str">
        <f>'Исходные данные'!A565</f>
        <v>25.12.2014</v>
      </c>
      <c r="E563" s="1">
        <f>'Исходные данные'!B565</f>
        <v>41225.06</v>
      </c>
      <c r="F563" s="12">
        <f t="shared" si="72"/>
        <v>0.91950111254454181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-8.3924024993368943E-2</v>
      </c>
      <c r="J563" s="18">
        <f t="shared" si="75"/>
        <v>-5.0401506031639545E-5</v>
      </c>
      <c r="K563" s="12">
        <f t="shared" si="79"/>
        <v>0.84048358945540447</v>
      </c>
      <c r="L563" s="12">
        <f t="shared" si="76"/>
        <v>-0.17377785106482121</v>
      </c>
      <c r="M563" s="12">
        <f t="shared" si="80"/>
        <v>3.0198741520707173E-2</v>
      </c>
      <c r="N563" s="18">
        <f t="shared" si="77"/>
        <v>1.8136189881551895E-5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44850.400000000001</v>
      </c>
      <c r="D564" s="5" t="str">
        <f>'Исходные данные'!A566</f>
        <v>24.12.2014</v>
      </c>
      <c r="E564" s="1">
        <f>'Исходные данные'!B566</f>
        <v>41247.839999999997</v>
      </c>
      <c r="F564" s="12">
        <f t="shared" si="72"/>
        <v>0.91967607869717982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-8.3733759309345623E-2</v>
      </c>
      <c r="J564" s="18">
        <f t="shared" si="75"/>
        <v>-5.0146885856744503E-5</v>
      </c>
      <c r="K564" s="12">
        <f t="shared" si="79"/>
        <v>0.8406435198546135</v>
      </c>
      <c r="L564" s="12">
        <f t="shared" si="76"/>
        <v>-0.17358758538079791</v>
      </c>
      <c r="M564" s="12">
        <f t="shared" si="80"/>
        <v>3.0132649798335794E-2</v>
      </c>
      <c r="N564" s="18">
        <f t="shared" si="77"/>
        <v>1.8045989603977439E-5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44740.09</v>
      </c>
      <c r="D565" s="5" t="str">
        <f>'Исходные данные'!A567</f>
        <v>23.12.2014</v>
      </c>
      <c r="E565" s="1">
        <f>'Исходные данные'!B567</f>
        <v>42334.12</v>
      </c>
      <c r="F565" s="12">
        <f t="shared" si="72"/>
        <v>0.94622339829893065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-5.5276587387677996E-2</v>
      </c>
      <c r="J565" s="18">
        <f t="shared" si="75"/>
        <v>-3.3011919021481359E-5</v>
      </c>
      <c r="K565" s="12">
        <f t="shared" si="79"/>
        <v>0.86490948991695915</v>
      </c>
      <c r="L565" s="12">
        <f t="shared" si="76"/>
        <v>-0.14513041345913028</v>
      </c>
      <c r="M565" s="12">
        <f t="shared" si="80"/>
        <v>2.1062836910818093E-2</v>
      </c>
      <c r="N565" s="18">
        <f t="shared" si="77"/>
        <v>1.2579008569866853E-5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44748.54</v>
      </c>
      <c r="D566" s="5" t="str">
        <f>'Исходные данные'!A568</f>
        <v>22.12.2014</v>
      </c>
      <c r="E566" s="1">
        <f>'Исходные данные'!B568</f>
        <v>43227.199999999997</v>
      </c>
      <c r="F566" s="12">
        <f t="shared" si="72"/>
        <v>0.96600246622571362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-3.4588891744188985E-2</v>
      </c>
      <c r="J566" s="18">
        <f t="shared" si="75"/>
        <v>-2.0599295346747408E-5</v>
      </c>
      <c r="K566" s="12">
        <f t="shared" si="79"/>
        <v>0.88298883944725082</v>
      </c>
      <c r="L566" s="12">
        <f t="shared" si="76"/>
        <v>-0.12444271781564123</v>
      </c>
      <c r="M566" s="12">
        <f t="shared" si="80"/>
        <v>1.5485990017343307E-2</v>
      </c>
      <c r="N566" s="18">
        <f t="shared" si="77"/>
        <v>9.222628017783474E-6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44424.639999999999</v>
      </c>
      <c r="D567" s="5" t="str">
        <f>'Исходные данные'!A569</f>
        <v>19.12.2014</v>
      </c>
      <c r="E567" s="1">
        <f>'Исходные данные'!B569</f>
        <v>42891.81</v>
      </c>
      <c r="F567" s="12">
        <f t="shared" si="72"/>
        <v>0.96549594999531785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-3.5113371844978071E-2</v>
      </c>
      <c r="J567" s="18">
        <f t="shared" si="75"/>
        <v>-2.0853282292173156E-5</v>
      </c>
      <c r="K567" s="12">
        <f t="shared" si="79"/>
        <v>0.88252585079652213</v>
      </c>
      <c r="L567" s="12">
        <f t="shared" si="76"/>
        <v>-0.12496719791643041</v>
      </c>
      <c r="M567" s="12">
        <f t="shared" si="80"/>
        <v>1.5616800555084284E-2</v>
      </c>
      <c r="N567" s="18">
        <f t="shared" si="77"/>
        <v>9.274573570248432E-6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44345.06</v>
      </c>
      <c r="D568" s="5" t="str">
        <f>'Исходные данные'!A570</f>
        <v>18.12.2014</v>
      </c>
      <c r="E568" s="1">
        <f>'Исходные данные'!B570</f>
        <v>43761.85</v>
      </c>
      <c r="F568" s="12">
        <f t="shared" si="72"/>
        <v>0.98684836597357184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-1.3238882583592107E-2</v>
      </c>
      <c r="J568" s="18">
        <f t="shared" si="75"/>
        <v>-7.8404210588103847E-6</v>
      </c>
      <c r="K568" s="12">
        <f t="shared" si="79"/>
        <v>0.90204334237984907</v>
      </c>
      <c r="L568" s="12">
        <f t="shared" si="76"/>
        <v>-0.10309270865504444</v>
      </c>
      <c r="M568" s="12">
        <f t="shared" si="80"/>
        <v>1.0628106577833873E-2</v>
      </c>
      <c r="N568" s="18">
        <f t="shared" si="77"/>
        <v>6.2942495412267827E-6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44067.4</v>
      </c>
      <c r="D569" s="5" t="str">
        <f>'Исходные данные'!A571</f>
        <v>17.12.2014</v>
      </c>
      <c r="E569" s="1">
        <f>'Исходные данные'!B571</f>
        <v>41627.550000000003</v>
      </c>
      <c r="F569" s="12">
        <f t="shared" si="72"/>
        <v>0.94463367477999616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-5.6958072377878928E-2</v>
      </c>
      <c r="J569" s="18">
        <f t="shared" si="75"/>
        <v>-3.3637949062020131E-5</v>
      </c>
      <c r="K569" s="12">
        <f t="shared" si="79"/>
        <v>0.8634563796257293</v>
      </c>
      <c r="L569" s="12">
        <f t="shared" si="76"/>
        <v>-0.14681189844933124</v>
      </c>
      <c r="M569" s="12">
        <f t="shared" si="80"/>
        <v>2.1553733526296737E-2</v>
      </c>
      <c r="N569" s="18">
        <f t="shared" si="77"/>
        <v>1.2729071757272212E-5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44035.27</v>
      </c>
      <c r="D570" s="5" t="str">
        <f>'Исходные данные'!A572</f>
        <v>16.12.2014</v>
      </c>
      <c r="E570" s="1">
        <f>'Исходные данные'!B572</f>
        <v>41825.620000000003</v>
      </c>
      <c r="F570" s="12">
        <f t="shared" si="72"/>
        <v>0.94982090492462079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-5.1481833291870928E-2</v>
      </c>
      <c r="J570" s="18">
        <f t="shared" si="75"/>
        <v>-3.0318966890767182E-5</v>
      </c>
      <c r="K570" s="12">
        <f t="shared" si="79"/>
        <v>0.86819784404790989</v>
      </c>
      <c r="L570" s="12">
        <f t="shared" si="76"/>
        <v>-0.14133565936332321</v>
      </c>
      <c r="M570" s="12">
        <f t="shared" si="80"/>
        <v>1.9975768607665322E-2</v>
      </c>
      <c r="N570" s="18">
        <f t="shared" si="77"/>
        <v>1.1764240476825904E-5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43938.18</v>
      </c>
      <c r="D571" s="5" t="str">
        <f>'Исходные данные'!A573</f>
        <v>15.12.2014</v>
      </c>
      <c r="E571" s="1">
        <f>'Исходные данные'!B573</f>
        <v>43629.43</v>
      </c>
      <c r="F571" s="12">
        <f t="shared" si="72"/>
        <v>0.99297308172527854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-7.0517233353317981E-3</v>
      </c>
      <c r="J571" s="18">
        <f t="shared" si="75"/>
        <v>-4.1413489836249858E-6</v>
      </c>
      <c r="K571" s="12">
        <f t="shared" si="79"/>
        <v>0.9076417293846708</v>
      </c>
      <c r="L571" s="12">
        <f t="shared" si="76"/>
        <v>-9.6905549406784142E-2</v>
      </c>
      <c r="M571" s="12">
        <f t="shared" si="80"/>
        <v>9.3906855058306805E-3</v>
      </c>
      <c r="N571" s="18">
        <f t="shared" si="77"/>
        <v>5.5149789669511916E-6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44194.21</v>
      </c>
      <c r="D572" s="5" t="str">
        <f>'Исходные данные'!A574</f>
        <v>12.12.2014</v>
      </c>
      <c r="E572" s="1">
        <f>'Исходные данные'!B574</f>
        <v>43987.29</v>
      </c>
      <c r="F572" s="12">
        <f t="shared" si="72"/>
        <v>0.99531793870735563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-4.6930564751215273E-3</v>
      </c>
      <c r="J572" s="18">
        <f t="shared" si="75"/>
        <v>-2.7484542613720681E-6</v>
      </c>
      <c r="K572" s="12">
        <f t="shared" si="79"/>
        <v>0.90978508058476004</v>
      </c>
      <c r="L572" s="12">
        <f t="shared" si="76"/>
        <v>-9.4546882546573854E-2</v>
      </c>
      <c r="M572" s="12">
        <f t="shared" si="80"/>
        <v>8.9391129992756283E-3</v>
      </c>
      <c r="N572" s="18">
        <f t="shared" si="77"/>
        <v>5.2351262649378913E-6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44305.93</v>
      </c>
      <c r="D573" s="5" t="str">
        <f>'Исходные данные'!A575</f>
        <v>11.12.2014</v>
      </c>
      <c r="E573" s="1">
        <f>'Исходные данные'!B575</f>
        <v>44412.89</v>
      </c>
      <c r="F573" s="12">
        <f t="shared" si="72"/>
        <v>1.0024141237978754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2.4112144823774479E-3</v>
      </c>
      <c r="J573" s="18">
        <f t="shared" si="75"/>
        <v>1.4081688931826115E-6</v>
      </c>
      <c r="K573" s="12">
        <f t="shared" si="79"/>
        <v>0.91627145350476136</v>
      </c>
      <c r="L573" s="12">
        <f t="shared" si="76"/>
        <v>-8.7442611589074876E-2</v>
      </c>
      <c r="M573" s="12">
        <f t="shared" si="80"/>
        <v>7.6462103215178094E-3</v>
      </c>
      <c r="N573" s="18">
        <f t="shared" si="77"/>
        <v>4.4654490938843487E-6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44299.34</v>
      </c>
      <c r="D574" s="5" t="str">
        <f>'Исходные данные'!A576</f>
        <v>10.12.2014</v>
      </c>
      <c r="E574" s="1">
        <f>'Исходные данные'!B576</f>
        <v>44735.37</v>
      </c>
      <c r="F574" s="12">
        <f t="shared" si="72"/>
        <v>1.0098428102992054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9.7946853739155366E-3</v>
      </c>
      <c r="J574" s="18">
        <f t="shared" si="75"/>
        <v>5.7042107455259523E-6</v>
      </c>
      <c r="K574" s="12">
        <f t="shared" si="79"/>
        <v>0.92306175425632719</v>
      </c>
      <c r="L574" s="12">
        <f t="shared" si="76"/>
        <v>-8.0059140697536696E-2</v>
      </c>
      <c r="M574" s="12">
        <f t="shared" si="80"/>
        <v>6.4094660092279742E-3</v>
      </c>
      <c r="N574" s="18">
        <f t="shared" si="77"/>
        <v>3.732732955393125E-6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44055.45</v>
      </c>
      <c r="D575" s="5" t="str">
        <f>'Исходные данные'!A577</f>
        <v>09.12.2014</v>
      </c>
      <c r="E575" s="1">
        <f>'Исходные данные'!B577</f>
        <v>44209.760000000002</v>
      </c>
      <c r="F575" s="12">
        <f t="shared" si="72"/>
        <v>1.0035026313430009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3.4965114162398172E-3</v>
      </c>
      <c r="J575" s="18">
        <f t="shared" si="75"/>
        <v>2.0306084648212165E-6</v>
      </c>
      <c r="K575" s="12">
        <f t="shared" si="79"/>
        <v>0.91726641992317559</v>
      </c>
      <c r="L575" s="12">
        <f t="shared" si="76"/>
        <v>-8.63573146552125E-2</v>
      </c>
      <c r="M575" s="12">
        <f t="shared" si="80"/>
        <v>7.4575857944593768E-3</v>
      </c>
      <c r="N575" s="18">
        <f t="shared" si="77"/>
        <v>4.3310131266910231E-6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43957.279999999999</v>
      </c>
      <c r="D576" s="5" t="str">
        <f>'Исходные данные'!A578</f>
        <v>08.12.2014</v>
      </c>
      <c r="E576" s="1">
        <f>'Исходные данные'!B578</f>
        <v>45273.7</v>
      </c>
      <c r="F576" s="12">
        <f t="shared" si="72"/>
        <v>1.0299477128703141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2.9508036749420027E-2</v>
      </c>
      <c r="J576" s="18">
        <f t="shared" si="75"/>
        <v>1.7089042376597089E-5</v>
      </c>
      <c r="K576" s="12">
        <f t="shared" si="79"/>
        <v>0.9414389377616903</v>
      </c>
      <c r="L576" s="12">
        <f t="shared" si="76"/>
        <v>-6.034578932203221E-2</v>
      </c>
      <c r="M576" s="12">
        <f t="shared" si="80"/>
        <v>3.6416142888990944E-3</v>
      </c>
      <c r="N576" s="18">
        <f t="shared" si="77"/>
        <v>2.1089746305620027E-6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43933.39</v>
      </c>
      <c r="D577" s="5" t="str">
        <f>'Исходные данные'!A579</f>
        <v>05.12.2014</v>
      </c>
      <c r="E577" s="1">
        <f>'Исходные данные'!B579</f>
        <v>45944.02</v>
      </c>
      <c r="F577" s="12">
        <f t="shared" si="72"/>
        <v>1.0457654189672136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4.4749075641909192E-2</v>
      </c>
      <c r="J577" s="18">
        <f t="shared" si="75"/>
        <v>2.584328096402097E-5</v>
      </c>
      <c r="K577" s="12">
        <f t="shared" si="79"/>
        <v>0.95589734593096676</v>
      </c>
      <c r="L577" s="12">
        <f t="shared" si="76"/>
        <v>-4.5104750429543053E-2</v>
      </c>
      <c r="M577" s="12">
        <f t="shared" si="80"/>
        <v>2.0344385113113621E-3</v>
      </c>
      <c r="N577" s="18">
        <f t="shared" si="77"/>
        <v>1.174919599961617E-6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44147.06</v>
      </c>
      <c r="D578" s="5" t="str">
        <f>'Исходные данные'!A580</f>
        <v>04.12.2014</v>
      </c>
      <c r="E578" s="1">
        <f>'Исходные данные'!B580</f>
        <v>47073.56</v>
      </c>
      <c r="F578" s="12">
        <f t="shared" ref="F578:F641" si="81">E578/C578</f>
        <v>1.0662898050289193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6.4185150924282841E-2</v>
      </c>
      <c r="J578" s="18">
        <f t="shared" ref="J578:J641" si="84">H578*I578</f>
        <v>3.6964455779267728E-5</v>
      </c>
      <c r="K578" s="12">
        <f t="shared" si="79"/>
        <v>0.97465796452420983</v>
      </c>
      <c r="L578" s="12">
        <f t="shared" ref="L578:L641" si="85">LN(K578)</f>
        <v>-2.5668675147169469E-2</v>
      </c>
      <c r="M578" s="12">
        <f t="shared" si="80"/>
        <v>6.5888088381091468E-4</v>
      </c>
      <c r="N578" s="18">
        <f t="shared" ref="N578:N641" si="86">M578*H578</f>
        <v>3.7945183492930336E-7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44433.78</v>
      </c>
      <c r="D579" s="5" t="str">
        <f>'Исходные данные'!A581</f>
        <v>03.12.2014</v>
      </c>
      <c r="E579" s="1">
        <f>'Исходные данные'!B581</f>
        <v>46528.99</v>
      </c>
      <c r="F579" s="12">
        <f t="shared" si="81"/>
        <v>1.047153539491801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4.6075568215852077E-2</v>
      </c>
      <c r="J579" s="18">
        <f t="shared" si="84"/>
        <v>2.6461022309047641E-5</v>
      </c>
      <c r="K579" s="12">
        <f t="shared" ref="K579:K642" si="88">F579/GEOMEAN(F$2:F$1242)</f>
        <v>0.95716617802391901</v>
      </c>
      <c r="L579" s="12">
        <f t="shared" si="85"/>
        <v>-4.3778257855600272E-2</v>
      </c>
      <c r="M579" s="12">
        <f t="shared" ref="M579:M642" si="89">POWER(L579-AVERAGE(L$2:L$1242),2)</f>
        <v>1.9165358608714252E-3</v>
      </c>
      <c r="N579" s="18">
        <f t="shared" si="86"/>
        <v>1.1006592025741068E-6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44424.42</v>
      </c>
      <c r="D580" s="5" t="str">
        <f>'Исходные данные'!A582</f>
        <v>02.12.2014</v>
      </c>
      <c r="E580" s="1">
        <f>'Исходные данные'!B582</f>
        <v>46895.16</v>
      </c>
      <c r="F580" s="12">
        <f t="shared" si="81"/>
        <v>1.055616708107838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5.4125153589065771E-2</v>
      </c>
      <c r="J580" s="18">
        <f t="shared" si="84"/>
        <v>3.0997111841786417E-5</v>
      </c>
      <c r="K580" s="12">
        <f t="shared" si="88"/>
        <v>0.96490206245029986</v>
      </c>
      <c r="L580" s="12">
        <f t="shared" si="85"/>
        <v>-3.5728672482386509E-2</v>
      </c>
      <c r="M580" s="12">
        <f t="shared" si="89"/>
        <v>1.2765380373536415E-3</v>
      </c>
      <c r="N580" s="18">
        <f t="shared" si="86"/>
        <v>7.3106475807098637E-7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44353.2</v>
      </c>
      <c r="D581" s="5" t="str">
        <f>'Исходные данные'!A583</f>
        <v>01.12.2014</v>
      </c>
      <c r="E581" s="1">
        <f>'Исходные данные'!B583</f>
        <v>47028.93</v>
      </c>
      <c r="F581" s="12">
        <f t="shared" si="81"/>
        <v>1.0603277779280864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5.8578084784404884E-2</v>
      </c>
      <c r="J581" s="18">
        <f t="shared" si="84"/>
        <v>3.3453643630060286E-5</v>
      </c>
      <c r="K581" s="12">
        <f t="shared" si="88"/>
        <v>0.96920828548655047</v>
      </c>
      <c r="L581" s="12">
        <f t="shared" si="85"/>
        <v>-3.1275741287047409E-2</v>
      </c>
      <c r="M581" s="12">
        <f t="shared" si="89"/>
        <v>9.7817199305432075E-4</v>
      </c>
      <c r="N581" s="18">
        <f t="shared" si="86"/>
        <v>5.5862900579598556E-7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44414.59</v>
      </c>
      <c r="D582" s="5" t="str">
        <f>'Исходные данные'!A584</f>
        <v>28.11.2014</v>
      </c>
      <c r="E582" s="1">
        <f>'Исходные данные'!B584</f>
        <v>46866.720000000001</v>
      </c>
      <c r="F582" s="12">
        <f t="shared" si="81"/>
        <v>1.0552100109446019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5.373980962444961E-2</v>
      </c>
      <c r="J582" s="18">
        <f t="shared" si="84"/>
        <v>3.0604870831559167E-5</v>
      </c>
      <c r="K582" s="12">
        <f t="shared" si="88"/>
        <v>0.96453031489402763</v>
      </c>
      <c r="L582" s="12">
        <f t="shared" si="85"/>
        <v>-3.6114016447002642E-2</v>
      </c>
      <c r="M582" s="12">
        <f t="shared" si="89"/>
        <v>1.3042221839343758E-3</v>
      </c>
      <c r="N582" s="18">
        <f t="shared" si="86"/>
        <v>7.4275572901928337E-7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44514.44</v>
      </c>
      <c r="D583" s="5" t="str">
        <f>'Исходные данные'!A585</f>
        <v>27.11.2014</v>
      </c>
      <c r="E583" s="1">
        <f>'Исходные данные'!B585</f>
        <v>47034.17</v>
      </c>
      <c r="F583" s="12">
        <f t="shared" si="81"/>
        <v>1.0566047781349153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5.5060727917405974E-2</v>
      </c>
      <c r="J583" s="18">
        <f t="shared" si="84"/>
        <v>3.1269615801310906E-5</v>
      </c>
      <c r="K583" s="12">
        <f t="shared" si="88"/>
        <v>0.96580522247007738</v>
      </c>
      <c r="L583" s="12">
        <f t="shared" si="85"/>
        <v>-3.4793098154046291E-2</v>
      </c>
      <c r="M583" s="12">
        <f t="shared" si="89"/>
        <v>1.2105596791570979E-3</v>
      </c>
      <c r="N583" s="18">
        <f t="shared" si="86"/>
        <v>6.8749065810723159E-7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44751.9</v>
      </c>
      <c r="D584" s="5" t="str">
        <f>'Исходные данные'!A586</f>
        <v>26.11.2014</v>
      </c>
      <c r="E584" s="1">
        <f>'Исходные данные'!B586</f>
        <v>46883.99</v>
      </c>
      <c r="F584" s="12">
        <f t="shared" si="81"/>
        <v>1.0476424464659599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4.6542350648426351E-2</v>
      </c>
      <c r="J584" s="18">
        <f t="shared" si="84"/>
        <v>2.6358159388159996E-5</v>
      </c>
      <c r="K584" s="12">
        <f t="shared" si="88"/>
        <v>0.95761307067357959</v>
      </c>
      <c r="L584" s="12">
        <f t="shared" si="85"/>
        <v>-4.3311475423025998E-2</v>
      </c>
      <c r="M584" s="12">
        <f t="shared" si="89"/>
        <v>1.8758839033193833E-3</v>
      </c>
      <c r="N584" s="18">
        <f t="shared" si="86"/>
        <v>1.0623624769379327E-6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44752.639999999999</v>
      </c>
      <c r="D585" s="5" t="str">
        <f>'Исходные данные'!A587</f>
        <v>25.11.2014</v>
      </c>
      <c r="E585" s="1">
        <f>'Исходные данные'!B587</f>
        <v>47083.8</v>
      </c>
      <c r="F585" s="12">
        <f t="shared" si="81"/>
        <v>1.0520898878814748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5.0778555419576675E-2</v>
      </c>
      <c r="J585" s="18">
        <f t="shared" si="84"/>
        <v>2.8676970993664188E-5</v>
      </c>
      <c r="K585" s="12">
        <f t="shared" si="88"/>
        <v>0.96167832026796063</v>
      </c>
      <c r="L585" s="12">
        <f t="shared" si="85"/>
        <v>-3.9075270651875639E-2</v>
      </c>
      <c r="M585" s="12">
        <f t="shared" si="89"/>
        <v>1.5268767765173319E-3</v>
      </c>
      <c r="N585" s="18">
        <f t="shared" si="86"/>
        <v>8.6229709902708446E-7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44683.44</v>
      </c>
      <c r="D586" s="5" t="str">
        <f>'Исходные данные'!A588</f>
        <v>24.11.2014</v>
      </c>
      <c r="E586" s="1">
        <f>'Исходные данные'!B588</f>
        <v>47374.97</v>
      </c>
      <c r="F586" s="12">
        <f t="shared" si="81"/>
        <v>1.0602355145440905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5.8491066977031089E-2</v>
      </c>
      <c r="J586" s="18">
        <f t="shared" si="84"/>
        <v>3.2940383308135293E-5</v>
      </c>
      <c r="K586" s="12">
        <f t="shared" si="88"/>
        <v>0.96912395077602298</v>
      </c>
      <c r="L586" s="12">
        <f t="shared" si="85"/>
        <v>-3.1362759094421148E-2</v>
      </c>
      <c r="M586" s="12">
        <f t="shared" si="89"/>
        <v>9.8362265801469522E-4</v>
      </c>
      <c r="N586" s="18">
        <f t="shared" si="86"/>
        <v>5.5394625299440129E-7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44744.41</v>
      </c>
      <c r="D587" s="5" t="str">
        <f>'Исходные данные'!A589</f>
        <v>21.11.2014</v>
      </c>
      <c r="E587" s="1">
        <f>'Исходные данные'!B589</f>
        <v>47348.89</v>
      </c>
      <c r="F587" s="12">
        <f t="shared" si="81"/>
        <v>1.0582079415059891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5.6576856190398352E-2</v>
      </c>
      <c r="J587" s="18">
        <f t="shared" si="84"/>
        <v>3.1773428920122973E-5</v>
      </c>
      <c r="K587" s="12">
        <f t="shared" si="88"/>
        <v>0.96727061765690292</v>
      </c>
      <c r="L587" s="12">
        <f t="shared" si="85"/>
        <v>-3.3276969881053962E-2</v>
      </c>
      <c r="M587" s="12">
        <f t="shared" si="89"/>
        <v>1.1073567244645711E-3</v>
      </c>
      <c r="N587" s="18">
        <f t="shared" si="86"/>
        <v>6.2188892319482412E-7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44859.6</v>
      </c>
      <c r="D588" s="5" t="str">
        <f>'Исходные данные'!A590</f>
        <v>20.11.2014</v>
      </c>
      <c r="E588" s="1">
        <f>'Исходные данные'!B590</f>
        <v>47306.65</v>
      </c>
      <c r="F588" s="12">
        <f t="shared" si="81"/>
        <v>1.0545490820248065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5.311326515914172E-2</v>
      </c>
      <c r="J588" s="18">
        <f t="shared" si="84"/>
        <v>2.9745032254661568E-5</v>
      </c>
      <c r="K588" s="12">
        <f t="shared" si="88"/>
        <v>0.96392618304110655</v>
      </c>
      <c r="L588" s="12">
        <f t="shared" si="85"/>
        <v>-3.6740560912310524E-2</v>
      </c>
      <c r="M588" s="12">
        <f t="shared" si="89"/>
        <v>1.3498688161511984E-3</v>
      </c>
      <c r="N588" s="18">
        <f t="shared" si="86"/>
        <v>7.5596729660044969E-7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44735.18</v>
      </c>
      <c r="D589" s="5" t="str">
        <f>'Исходные данные'!A591</f>
        <v>19.11.2014</v>
      </c>
      <c r="E589" s="1">
        <f>'Исходные данные'!B591</f>
        <v>47287.519999999997</v>
      </c>
      <c r="F589" s="12">
        <f t="shared" si="81"/>
        <v>1.0570544256220717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5.5486196217253266E-2</v>
      </c>
      <c r="J589" s="18">
        <f t="shared" si="84"/>
        <v>3.0987216485203299E-5</v>
      </c>
      <c r="K589" s="12">
        <f t="shared" si="88"/>
        <v>0.96621622940507612</v>
      </c>
      <c r="L589" s="12">
        <f t="shared" si="85"/>
        <v>-3.4367629854199021E-2</v>
      </c>
      <c r="M589" s="12">
        <f t="shared" si="89"/>
        <v>1.1811339817952304E-3</v>
      </c>
      <c r="N589" s="18">
        <f t="shared" si="86"/>
        <v>6.5962449919279734E-7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44646.97</v>
      </c>
      <c r="D590" s="5" t="str">
        <f>'Исходные данные'!A592</f>
        <v>18.11.2014</v>
      </c>
      <c r="E590" s="1">
        <f>'Исходные данные'!B592</f>
        <v>47289.82</v>
      </c>
      <c r="F590" s="12">
        <f t="shared" si="81"/>
        <v>1.0591943865395568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5.7508606469377339E-2</v>
      </c>
      <c r="J590" s="18">
        <f t="shared" si="84"/>
        <v>3.2027027029522396E-5</v>
      </c>
      <c r="K590" s="12">
        <f t="shared" si="88"/>
        <v>0.96817229232733271</v>
      </c>
      <c r="L590" s="12">
        <f t="shared" si="85"/>
        <v>-3.2345219602074995E-2</v>
      </c>
      <c r="M590" s="12">
        <f t="shared" si="89"/>
        <v>1.0462132311064552E-3</v>
      </c>
      <c r="N590" s="18">
        <f t="shared" si="86"/>
        <v>5.8264495504916355E-7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44519.47</v>
      </c>
      <c r="D591" s="5" t="str">
        <f>'Исходные данные'!A593</f>
        <v>17.11.2014</v>
      </c>
      <c r="E591" s="1">
        <f>'Исходные данные'!B593</f>
        <v>47163.67</v>
      </c>
      <c r="F591" s="12">
        <f t="shared" si="81"/>
        <v>1.0593942380715673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5.7697271253358232E-2</v>
      </c>
      <c r="J591" s="18">
        <f t="shared" si="84"/>
        <v>3.2042413875245499E-5</v>
      </c>
      <c r="K591" s="12">
        <f t="shared" si="88"/>
        <v>0.96835496957556089</v>
      </c>
      <c r="L591" s="12">
        <f t="shared" si="85"/>
        <v>-3.2156554818094076E-2</v>
      </c>
      <c r="M591" s="12">
        <f t="shared" si="89"/>
        <v>1.0340440177690879E-3</v>
      </c>
      <c r="N591" s="18">
        <f t="shared" si="86"/>
        <v>5.7426054409202809E-7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44517.34</v>
      </c>
      <c r="D592" s="5" t="str">
        <f>'Исходные данные'!A594</f>
        <v>14.11.2014</v>
      </c>
      <c r="E592" s="1">
        <f>'Исходные данные'!B594</f>
        <v>47063.6</v>
      </c>
      <c r="F592" s="12">
        <f t="shared" si="81"/>
        <v>1.057197038277669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5.5621102266272121E-2</v>
      </c>
      <c r="J592" s="18">
        <f t="shared" si="84"/>
        <v>3.0803191245164565E-5</v>
      </c>
      <c r="K592" s="12">
        <f t="shared" si="88"/>
        <v>0.96634658661187323</v>
      </c>
      <c r="L592" s="12">
        <f t="shared" si="85"/>
        <v>-3.4232723805180158E-2</v>
      </c>
      <c r="M592" s="12">
        <f t="shared" si="89"/>
        <v>1.1718793791217468E-3</v>
      </c>
      <c r="N592" s="18">
        <f t="shared" si="86"/>
        <v>6.4899153667511888E-7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44591.67</v>
      </c>
      <c r="D593" s="5" t="str">
        <f>'Исходные данные'!A595</f>
        <v>13.11.2014</v>
      </c>
      <c r="E593" s="1">
        <f>'Исходные данные'!B595</f>
        <v>47362.93</v>
      </c>
      <c r="F593" s="12">
        <f t="shared" si="81"/>
        <v>1.0621474818054584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6.0292784934509486E-2</v>
      </c>
      <c r="J593" s="18">
        <f t="shared" si="84"/>
        <v>3.3297193877495502E-5</v>
      </c>
      <c r="K593" s="12">
        <f t="shared" si="88"/>
        <v>0.9708716127253475</v>
      </c>
      <c r="L593" s="12">
        <f t="shared" si="85"/>
        <v>-2.9561041136942804E-2</v>
      </c>
      <c r="M593" s="12">
        <f t="shared" si="89"/>
        <v>8.7385515310002364E-4</v>
      </c>
      <c r="N593" s="18">
        <f t="shared" si="86"/>
        <v>4.8259380430387023E-7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44596.13</v>
      </c>
      <c r="D594" s="5" t="str">
        <f>'Исходные данные'!A596</f>
        <v>12.11.2014</v>
      </c>
      <c r="E594" s="1">
        <f>'Исходные данные'!B596</f>
        <v>47467.58</v>
      </c>
      <c r="F594" s="12">
        <f t="shared" si="81"/>
        <v>1.0643878740150772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6.2399867736959921E-2</v>
      </c>
      <c r="J594" s="18">
        <f t="shared" si="84"/>
        <v>3.4364666133159841E-5</v>
      </c>
      <c r="K594" s="12">
        <f t="shared" si="88"/>
        <v>0.9729194763553517</v>
      </c>
      <c r="L594" s="12">
        <f t="shared" si="85"/>
        <v>-2.7453958334492337E-2</v>
      </c>
      <c r="M594" s="12">
        <f t="shared" si="89"/>
        <v>7.5371982823204027E-4</v>
      </c>
      <c r="N594" s="18">
        <f t="shared" si="86"/>
        <v>4.1508630057231816E-7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44581.38</v>
      </c>
      <c r="D595" s="5" t="str">
        <f>'Исходные данные'!A597</f>
        <v>11.11.2014</v>
      </c>
      <c r="E595" s="1">
        <f>'Исходные данные'!B597</f>
        <v>47612.59</v>
      </c>
      <c r="F595" s="12">
        <f t="shared" si="81"/>
        <v>1.0679927359808064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6.5780938998773755E-2</v>
      </c>
      <c r="J595" s="18">
        <f t="shared" si="84"/>
        <v>3.6125569124659249E-5</v>
      </c>
      <c r="K595" s="12">
        <f t="shared" si="88"/>
        <v>0.97621455374363542</v>
      </c>
      <c r="L595" s="12">
        <f t="shared" si="85"/>
        <v>-2.4072887072678587E-2</v>
      </c>
      <c r="M595" s="12">
        <f t="shared" si="89"/>
        <v>5.7950389201393492E-4</v>
      </c>
      <c r="N595" s="18">
        <f t="shared" si="86"/>
        <v>3.1825188614818539E-7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44733.94</v>
      </c>
      <c r="D596" s="5" t="str">
        <f>'Исходные данные'!A598</f>
        <v>10.11.2014</v>
      </c>
      <c r="E596" s="1">
        <f>'Исходные данные'!B598</f>
        <v>47453.74</v>
      </c>
      <c r="F596" s="12">
        <f t="shared" si="81"/>
        <v>1.0607994735093755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5.9022844134646604E-2</v>
      </c>
      <c r="J596" s="18">
        <f t="shared" si="84"/>
        <v>3.2323689889517613E-5</v>
      </c>
      <c r="K596" s="12">
        <f t="shared" si="88"/>
        <v>0.96963944580803718</v>
      </c>
      <c r="L596" s="12">
        <f t="shared" si="85"/>
        <v>-3.0830981936805734E-2</v>
      </c>
      <c r="M596" s="12">
        <f t="shared" si="89"/>
        <v>9.505494471876404E-4</v>
      </c>
      <c r="N596" s="18">
        <f t="shared" si="86"/>
        <v>5.2056565565450032E-7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44667.49</v>
      </c>
      <c r="D597" s="5" t="str">
        <f>'Исходные данные'!A599</f>
        <v>07.11.2014</v>
      </c>
      <c r="E597" s="1">
        <f>'Исходные данные'!B599</f>
        <v>47153.41</v>
      </c>
      <c r="F597" s="12">
        <f t="shared" si="81"/>
        <v>1.055653899513942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5.416038489098747E-2</v>
      </c>
      <c r="J597" s="18">
        <f t="shared" si="84"/>
        <v>2.9577993549025728E-5</v>
      </c>
      <c r="K597" s="12">
        <f t="shared" si="88"/>
        <v>0.96493605780503366</v>
      </c>
      <c r="L597" s="12">
        <f t="shared" si="85"/>
        <v>-3.5693441180464851E-2</v>
      </c>
      <c r="M597" s="12">
        <f t="shared" si="89"/>
        <v>1.2740217433033026E-3</v>
      </c>
      <c r="N597" s="18">
        <f t="shared" si="86"/>
        <v>6.9576697027893929E-7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44710.92</v>
      </c>
      <c r="D598" s="5" t="str">
        <f>'Исходные данные'!A600</f>
        <v>06.11.2014</v>
      </c>
      <c r="E598" s="1">
        <f>'Исходные данные'!B600</f>
        <v>47114.71</v>
      </c>
      <c r="F598" s="12">
        <f t="shared" si="81"/>
        <v>1.0537629286089394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5.2367499401191328E-2</v>
      </c>
      <c r="J598" s="18">
        <f t="shared" si="84"/>
        <v>2.851904468495924E-5</v>
      </c>
      <c r="K598" s="12">
        <f t="shared" si="88"/>
        <v>0.9632075878857379</v>
      </c>
      <c r="L598" s="12">
        <f t="shared" si="85"/>
        <v>-3.7486326670260917E-2</v>
      </c>
      <c r="M598" s="12">
        <f t="shared" si="89"/>
        <v>1.4052246872295134E-3</v>
      </c>
      <c r="N598" s="18">
        <f t="shared" si="86"/>
        <v>7.6527743554229484E-7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44741.599999999999</v>
      </c>
      <c r="D599" s="5" t="str">
        <f>'Исходные данные'!A601</f>
        <v>05.11.2014</v>
      </c>
      <c r="E599" s="1">
        <f>'Исходные данные'!B601</f>
        <v>46893.91</v>
      </c>
      <c r="F599" s="12">
        <f t="shared" si="81"/>
        <v>1.0481053426788494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4.6984098670602076E-2</v>
      </c>
      <c r="J599" s="18">
        <f t="shared" si="84"/>
        <v>2.5515859759888773E-5</v>
      </c>
      <c r="K599" s="12">
        <f t="shared" si="88"/>
        <v>0.95803618780225608</v>
      </c>
      <c r="L599" s="12">
        <f t="shared" si="85"/>
        <v>-4.2869727400850197E-2</v>
      </c>
      <c r="M599" s="12">
        <f t="shared" si="89"/>
        <v>1.8378135274232043E-3</v>
      </c>
      <c r="N599" s="18">
        <f t="shared" si="86"/>
        <v>9.980694225788808E-7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44467.87</v>
      </c>
      <c r="D600" s="5" t="str">
        <f>'Исходные данные'!A602</f>
        <v>31.10.2014</v>
      </c>
      <c r="E600" s="1">
        <f>'Исходные данные'!B602</f>
        <v>46992.22</v>
      </c>
      <c r="F600" s="12">
        <f t="shared" si="81"/>
        <v>1.0567679540306292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5.5215150176721267E-2</v>
      </c>
      <c r="J600" s="18">
        <f t="shared" si="84"/>
        <v>2.9902240746221982E-5</v>
      </c>
      <c r="K600" s="12">
        <f t="shared" si="88"/>
        <v>0.96595437581059118</v>
      </c>
      <c r="L600" s="12">
        <f t="shared" si="85"/>
        <v>-3.4638675894731061E-2</v>
      </c>
      <c r="M600" s="12">
        <f t="shared" si="89"/>
        <v>1.1998378677402213E-3</v>
      </c>
      <c r="N600" s="18">
        <f t="shared" si="86"/>
        <v>6.4978254451489047E-7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44618.65</v>
      </c>
      <c r="D601" s="5" t="str">
        <f>'Исходные данные'!A603</f>
        <v>30.10.2014</v>
      </c>
      <c r="E601" s="1">
        <f>'Исходные данные'!B603</f>
        <v>46542.66</v>
      </c>
      <c r="F601" s="12">
        <f t="shared" si="81"/>
        <v>1.0431212060427646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4.2217378320351988E-2</v>
      </c>
      <c r="J601" s="18">
        <f t="shared" si="84"/>
        <v>2.2799373102713218E-5</v>
      </c>
      <c r="K601" s="12">
        <f t="shared" si="88"/>
        <v>0.95348036400489244</v>
      </c>
      <c r="L601" s="12">
        <f t="shared" si="85"/>
        <v>-4.763644775110034E-2</v>
      </c>
      <c r="M601" s="12">
        <f t="shared" si="89"/>
        <v>2.2692311543433107E-3</v>
      </c>
      <c r="N601" s="18">
        <f t="shared" si="86"/>
        <v>1.2254917240854E-6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44496.12</v>
      </c>
      <c r="D602" s="5" t="str">
        <f>'Исходные данные'!A604</f>
        <v>29.10.2014</v>
      </c>
      <c r="E602" s="1">
        <f>'Исходные данные'!B604</f>
        <v>46176.72</v>
      </c>
      <c r="F602" s="12">
        <f t="shared" si="81"/>
        <v>1.0377695853031679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3.7073780625889355E-2</v>
      </c>
      <c r="J602" s="18">
        <f t="shared" si="84"/>
        <v>1.9965706864273423E-5</v>
      </c>
      <c r="K602" s="12">
        <f t="shared" si="88"/>
        <v>0.94858863592837817</v>
      </c>
      <c r="L602" s="12">
        <f t="shared" si="85"/>
        <v>-5.278004544556298E-2</v>
      </c>
      <c r="M602" s="12">
        <f t="shared" si="89"/>
        <v>2.7857331972356912E-3</v>
      </c>
      <c r="N602" s="18">
        <f t="shared" si="86"/>
        <v>1.5002282335145243E-6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44493.98</v>
      </c>
      <c r="D603" s="5" t="str">
        <f>'Исходные данные'!A605</f>
        <v>28.10.2014</v>
      </c>
      <c r="E603" s="1">
        <f>'Исходные данные'!B605</f>
        <v>45792.77</v>
      </c>
      <c r="F603" s="12">
        <f t="shared" si="81"/>
        <v>1.0291902410168745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2.8772319274855823E-2</v>
      </c>
      <c r="J603" s="18">
        <f t="shared" si="84"/>
        <v>1.5451792056405342E-5</v>
      </c>
      <c r="K603" s="12">
        <f t="shared" si="88"/>
        <v>0.94074655941259988</v>
      </c>
      <c r="L603" s="12">
        <f t="shared" si="85"/>
        <v>-6.1081506796596512E-2</v>
      </c>
      <c r="M603" s="12">
        <f t="shared" si="89"/>
        <v>3.7309504725426632E-3</v>
      </c>
      <c r="N603" s="18">
        <f t="shared" si="86"/>
        <v>2.003657415440152E-6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44273.53</v>
      </c>
      <c r="D604" s="5" t="str">
        <f>'Исходные данные'!A606</f>
        <v>27.10.2014</v>
      </c>
      <c r="E604" s="1">
        <f>'Исходные данные'!B606</f>
        <v>45468.04</v>
      </c>
      <c r="F604" s="12">
        <f t="shared" si="81"/>
        <v>1.0269802294960444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2.6622680026989431E-2</v>
      </c>
      <c r="J604" s="18">
        <f t="shared" si="84"/>
        <v>1.4257452257386561E-5</v>
      </c>
      <c r="K604" s="12">
        <f t="shared" si="88"/>
        <v>0.93872646570045104</v>
      </c>
      <c r="L604" s="12">
        <f t="shared" si="85"/>
        <v>-6.3231146044462908E-2</v>
      </c>
      <c r="M604" s="12">
        <f t="shared" si="89"/>
        <v>3.9981778300961952E-3</v>
      </c>
      <c r="N604" s="18">
        <f t="shared" si="86"/>
        <v>2.1411754741201411E-6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44342.44</v>
      </c>
      <c r="D605" s="5" t="str">
        <f>'Исходные данные'!A607</f>
        <v>24.10.2014</v>
      </c>
      <c r="E605" s="1">
        <f>'Исходные данные'!B607</f>
        <v>45007.39</v>
      </c>
      <c r="F605" s="12">
        <f t="shared" si="81"/>
        <v>1.0149957918418562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1.48844665165415E-2</v>
      </c>
      <c r="J605" s="18">
        <f t="shared" si="84"/>
        <v>7.9489469082968619E-6</v>
      </c>
      <c r="K605" s="12">
        <f t="shared" si="88"/>
        <v>0.92777191323740693</v>
      </c>
      <c r="L605" s="12">
        <f t="shared" si="85"/>
        <v>-7.4969359554910825E-2</v>
      </c>
      <c r="M605" s="12">
        <f t="shared" si="89"/>
        <v>5.6204048720734966E-3</v>
      </c>
      <c r="N605" s="18">
        <f t="shared" si="86"/>
        <v>3.0015385423182818E-6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44468.23</v>
      </c>
      <c r="D606" s="5" t="str">
        <f>'Исходные данные'!A608</f>
        <v>23.10.2014</v>
      </c>
      <c r="E606" s="1">
        <f>'Исходные данные'!B608</f>
        <v>44901.67</v>
      </c>
      <c r="F606" s="12">
        <f t="shared" si="81"/>
        <v>1.009747183551043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9.6999862037620999E-3</v>
      </c>
      <c r="J606" s="18">
        <f t="shared" si="84"/>
        <v>5.1657526695917854E-6</v>
      </c>
      <c r="K606" s="12">
        <f t="shared" si="88"/>
        <v>0.922974345213046</v>
      </c>
      <c r="L606" s="12">
        <f t="shared" si="85"/>
        <v>-8.0153839867690133E-2</v>
      </c>
      <c r="M606" s="12">
        <f t="shared" si="89"/>
        <v>6.4246380455353098E-3</v>
      </c>
      <c r="N606" s="18">
        <f t="shared" si="86"/>
        <v>3.421457560631696E-6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44712.99</v>
      </c>
      <c r="D607" s="5" t="str">
        <f>'Исходные данные'!A609</f>
        <v>22.10.2014</v>
      </c>
      <c r="E607" s="1">
        <f>'Исходные данные'!B609</f>
        <v>45256.04</v>
      </c>
      <c r="F607" s="12">
        <f t="shared" si="81"/>
        <v>1.0121452401192585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1.2072078471970298E-2</v>
      </c>
      <c r="J607" s="18">
        <f t="shared" si="84"/>
        <v>6.4110728434269539E-6</v>
      </c>
      <c r="K607" s="12">
        <f t="shared" si="88"/>
        <v>0.92516632428155776</v>
      </c>
      <c r="L607" s="12">
        <f t="shared" si="85"/>
        <v>-7.7781747599481948E-2</v>
      </c>
      <c r="M607" s="12">
        <f t="shared" si="89"/>
        <v>6.0500002596295139E-3</v>
      </c>
      <c r="N607" s="18">
        <f t="shared" si="86"/>
        <v>3.2129506494921189E-6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44772.97</v>
      </c>
      <c r="D608" s="5" t="str">
        <f>'Исходные данные'!A610</f>
        <v>21.10.2014</v>
      </c>
      <c r="E608" s="1">
        <f>'Исходные данные'!B610</f>
        <v>45077.22</v>
      </c>
      <c r="F608" s="12">
        <f t="shared" si="81"/>
        <v>1.0067953946320738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6.7724100056235506E-3</v>
      </c>
      <c r="J608" s="18">
        <f t="shared" si="84"/>
        <v>3.5865597774590794E-6</v>
      </c>
      <c r="K608" s="12">
        <f t="shared" si="88"/>
        <v>0.92027621890076294</v>
      </c>
      <c r="L608" s="12">
        <f t="shared" si="85"/>
        <v>-8.308141606582875E-2</v>
      </c>
      <c r="M608" s="12">
        <f t="shared" si="89"/>
        <v>6.902521695503345E-3</v>
      </c>
      <c r="N608" s="18">
        <f t="shared" si="86"/>
        <v>3.6554648427331266E-6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44742.66</v>
      </c>
      <c r="D609" s="5" t="str">
        <f>'Исходные данные'!A611</f>
        <v>20.10.2014</v>
      </c>
      <c r="E609" s="1">
        <f>'Исходные данные'!B611</f>
        <v>45199.93</v>
      </c>
      <c r="F609" s="12">
        <f t="shared" si="81"/>
        <v>1.0102200003307804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1.0168129243060325E-2</v>
      </c>
      <c r="J609" s="18">
        <f t="shared" si="84"/>
        <v>5.3698488090116037E-6</v>
      </c>
      <c r="K609" s="12">
        <f t="shared" si="88"/>
        <v>0.9234065303825546</v>
      </c>
      <c r="L609" s="12">
        <f t="shared" si="85"/>
        <v>-7.9685696828391966E-2</v>
      </c>
      <c r="M609" s="12">
        <f t="shared" si="89"/>
        <v>6.3498102790263949E-3</v>
      </c>
      <c r="N609" s="18">
        <f t="shared" si="86"/>
        <v>3.3533721247249916E-6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44664.38</v>
      </c>
      <c r="D610" s="5" t="str">
        <f>'Исходные данные'!A612</f>
        <v>17.10.2014</v>
      </c>
      <c r="E610" s="1">
        <f>'Исходные данные'!B612</f>
        <v>45025.87</v>
      </c>
      <c r="F610" s="12">
        <f t="shared" si="81"/>
        <v>1.0080934740390441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8.0608975314053286E-3</v>
      </c>
      <c r="J610" s="18">
        <f t="shared" si="84"/>
        <v>4.245125854684092E-6</v>
      </c>
      <c r="K610" s="12">
        <f t="shared" si="88"/>
        <v>0.92146274757863422</v>
      </c>
      <c r="L610" s="12">
        <f t="shared" si="85"/>
        <v>-8.1792928540046911E-2</v>
      </c>
      <c r="M610" s="12">
        <f t="shared" si="89"/>
        <v>6.6900831591572181E-3</v>
      </c>
      <c r="N610" s="18">
        <f t="shared" si="86"/>
        <v>3.523211265033122E-6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44875.09</v>
      </c>
      <c r="D611" s="5" t="str">
        <f>'Исходные данные'!A613</f>
        <v>16.10.2014</v>
      </c>
      <c r="E611" s="1">
        <f>'Исходные данные'!B613</f>
        <v>44997.06</v>
      </c>
      <c r="F611" s="12">
        <f t="shared" si="81"/>
        <v>1.0027179889778495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2.714301925208878E-3</v>
      </c>
      <c r="J611" s="18">
        <f t="shared" si="84"/>
        <v>1.4254483769612906E-6</v>
      </c>
      <c r="K611" s="12">
        <f t="shared" si="88"/>
        <v>0.91654920596605893</v>
      </c>
      <c r="L611" s="12">
        <f t="shared" si="85"/>
        <v>-8.7139524146243444E-2</v>
      </c>
      <c r="M611" s="12">
        <f t="shared" si="89"/>
        <v>7.5932966684337418E-3</v>
      </c>
      <c r="N611" s="18">
        <f t="shared" si="86"/>
        <v>3.987711282698039E-6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44854.81</v>
      </c>
      <c r="D612" s="5" t="str">
        <f>'Исходные данные'!A614</f>
        <v>15.10.2014</v>
      </c>
      <c r="E612" s="1">
        <f>'Исходные данные'!B614</f>
        <v>45232.19</v>
      </c>
      <c r="F612" s="12">
        <f t="shared" si="81"/>
        <v>1.0084133674850033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8.3781723772480172E-3</v>
      </c>
      <c r="J612" s="18">
        <f t="shared" si="84"/>
        <v>4.3876179041923399E-6</v>
      </c>
      <c r="K612" s="12">
        <f t="shared" si="88"/>
        <v>0.92175515091348059</v>
      </c>
      <c r="L612" s="12">
        <f t="shared" si="85"/>
        <v>-8.1475653694204286E-2</v>
      </c>
      <c r="M612" s="12">
        <f t="shared" si="89"/>
        <v>6.6382821448979024E-3</v>
      </c>
      <c r="N612" s="18">
        <f t="shared" si="86"/>
        <v>3.4764438209853924E-6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44604.34</v>
      </c>
      <c r="D613" s="5" t="str">
        <f>'Исходные данные'!A615</f>
        <v>14.10.2014</v>
      </c>
      <c r="E613" s="1">
        <f>'Исходные данные'!B615</f>
        <v>45471.8</v>
      </c>
      <c r="F613" s="12">
        <f t="shared" si="81"/>
        <v>1.0194478833225646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1.9261189885164499E-2</v>
      </c>
      <c r="J613" s="18">
        <f t="shared" si="84"/>
        <v>1.0058860623500062E-5</v>
      </c>
      <c r="K613" s="12">
        <f t="shared" si="88"/>
        <v>0.93184141329264303</v>
      </c>
      <c r="L613" s="12">
        <f t="shared" si="85"/>
        <v>-7.0592636186287833E-2</v>
      </c>
      <c r="M613" s="12">
        <f t="shared" si="89"/>
        <v>4.9833202837295922E-3</v>
      </c>
      <c r="N613" s="18">
        <f t="shared" si="86"/>
        <v>2.6024624893452496E-6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44699.09</v>
      </c>
      <c r="D614" s="5" t="str">
        <f>'Исходные данные'!A616</f>
        <v>13.10.2014</v>
      </c>
      <c r="E614" s="1">
        <f>'Исходные данные'!B616</f>
        <v>45208.77</v>
      </c>
      <c r="F614" s="12">
        <f t="shared" si="81"/>
        <v>1.0114024692672714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1.133795109567869E-2</v>
      </c>
      <c r="J614" s="18">
        <f t="shared" si="84"/>
        <v>5.9045448612942406E-6</v>
      </c>
      <c r="K614" s="12">
        <f t="shared" si="88"/>
        <v>0.92448738360024263</v>
      </c>
      <c r="L614" s="12">
        <f t="shared" si="85"/>
        <v>-7.8515874975773572E-2</v>
      </c>
      <c r="M614" s="12">
        <f t="shared" si="89"/>
        <v>6.1647426232113046E-3</v>
      </c>
      <c r="N614" s="18">
        <f t="shared" si="86"/>
        <v>3.2104565516213296E-6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44661.04</v>
      </c>
      <c r="D615" s="5" t="str">
        <f>'Исходные данные'!A617</f>
        <v>10.10.2014</v>
      </c>
      <c r="E615" s="1">
        <f>'Исходные данные'!B617</f>
        <v>45022.32</v>
      </c>
      <c r="F615" s="12">
        <f t="shared" si="81"/>
        <v>1.008089377229012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8.0568336043368733E-3</v>
      </c>
      <c r="J615" s="18">
        <f t="shared" si="84"/>
        <v>4.1841034233281166E-6</v>
      </c>
      <c r="K615" s="12">
        <f t="shared" si="88"/>
        <v>0.92145900282884097</v>
      </c>
      <c r="L615" s="12">
        <f t="shared" si="85"/>
        <v>-8.1796992467115359E-2</v>
      </c>
      <c r="M615" s="12">
        <f t="shared" si="89"/>
        <v>6.6907479766653245E-3</v>
      </c>
      <c r="N615" s="18">
        <f t="shared" si="86"/>
        <v>3.4746629865511785E-6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44397.79</v>
      </c>
      <c r="D616" s="5" t="str">
        <f>'Исходные данные'!A618</f>
        <v>09.10.2014</v>
      </c>
      <c r="E616" s="1">
        <f>'Исходные данные'!B618</f>
        <v>45590.400000000001</v>
      </c>
      <c r="F616" s="12">
        <f t="shared" si="81"/>
        <v>1.0268619226317346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2.6507474616176249E-2</v>
      </c>
      <c r="J616" s="18">
        <f t="shared" si="84"/>
        <v>1.3727534383076332E-5</v>
      </c>
      <c r="K616" s="12">
        <f t="shared" si="88"/>
        <v>0.93861832556161306</v>
      </c>
      <c r="L616" s="12">
        <f t="shared" si="85"/>
        <v>-6.3346351455275993E-2</v>
      </c>
      <c r="M616" s="12">
        <f t="shared" si="89"/>
        <v>4.0127602426953454E-3</v>
      </c>
      <c r="N616" s="18">
        <f t="shared" si="86"/>
        <v>2.0781045723995955E-6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44253.62</v>
      </c>
      <c r="D617" s="5" t="str">
        <f>'Исходные данные'!A619</f>
        <v>08.10.2014</v>
      </c>
      <c r="E617" s="1">
        <f>'Исходные данные'!B619</f>
        <v>45558.28</v>
      </c>
      <c r="F617" s="12">
        <f t="shared" si="81"/>
        <v>1.0294814299937496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2.9055209434483892E-2</v>
      </c>
      <c r="J617" s="18">
        <f t="shared" si="84"/>
        <v>1.5004943538594919E-5</v>
      </c>
      <c r="K617" s="12">
        <f t="shared" si="88"/>
        <v>0.94101272500299982</v>
      </c>
      <c r="L617" s="12">
        <f t="shared" si="85"/>
        <v>-6.0798616636968436E-2</v>
      </c>
      <c r="M617" s="12">
        <f t="shared" si="89"/>
        <v>3.6964717849690527E-3</v>
      </c>
      <c r="N617" s="18">
        <f t="shared" si="86"/>
        <v>1.908964055156364E-6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44000.55</v>
      </c>
      <c r="D618" s="5" t="str">
        <f>'Исходные данные'!A620</f>
        <v>07.10.2014</v>
      </c>
      <c r="E618" s="1">
        <f>'Исходные данные'!B620</f>
        <v>45910.29</v>
      </c>
      <c r="F618" s="12">
        <f t="shared" si="81"/>
        <v>1.0434026392851907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4.24871411076434E-2</v>
      </c>
      <c r="J618" s="18">
        <f t="shared" si="84"/>
        <v>2.188033836479038E-5</v>
      </c>
      <c r="K618" s="12">
        <f t="shared" si="88"/>
        <v>0.95373761222195208</v>
      </c>
      <c r="L618" s="12">
        <f t="shared" si="85"/>
        <v>-4.7366684963808872E-2</v>
      </c>
      <c r="M618" s="12">
        <f t="shared" si="89"/>
        <v>2.2436028444607157E-3</v>
      </c>
      <c r="N618" s="18">
        <f t="shared" si="86"/>
        <v>1.155426985982242E-6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43849.96</v>
      </c>
      <c r="D619" s="5" t="str">
        <f>'Исходные данные'!A621</f>
        <v>06.10.2014</v>
      </c>
      <c r="E619" s="1">
        <f>'Исходные данные'!B621</f>
        <v>45984.88</v>
      </c>
      <c r="F619" s="12">
        <f t="shared" si="81"/>
        <v>1.0486869315274177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4.7538840187572998E-2</v>
      </c>
      <c r="J619" s="18">
        <f t="shared" si="84"/>
        <v>2.4413569158882098E-5</v>
      </c>
      <c r="K619" s="12">
        <f t="shared" si="88"/>
        <v>0.95856779768979516</v>
      </c>
      <c r="L619" s="12">
        <f t="shared" si="85"/>
        <v>-4.2314985883879323E-2</v>
      </c>
      <c r="M619" s="12">
        <f t="shared" si="89"/>
        <v>1.7905580303529047E-3</v>
      </c>
      <c r="N619" s="18">
        <f t="shared" si="86"/>
        <v>9.1954099289194453E-7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43831.14</v>
      </c>
      <c r="D620" s="5" t="str">
        <f>'Исходные данные'!A622</f>
        <v>03.10.2014</v>
      </c>
      <c r="E620" s="1">
        <f>'Исходные данные'!B622</f>
        <v>45490.5</v>
      </c>
      <c r="F620" s="12">
        <f t="shared" si="81"/>
        <v>1.0378580160132729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3.7158989273242495E-2</v>
      </c>
      <c r="J620" s="18">
        <f t="shared" si="84"/>
        <v>1.9029735681940558E-5</v>
      </c>
      <c r="K620" s="12">
        <f t="shared" si="88"/>
        <v>0.94866946732665836</v>
      </c>
      <c r="L620" s="12">
        <f t="shared" si="85"/>
        <v>-5.269483679820982E-2</v>
      </c>
      <c r="M620" s="12">
        <f t="shared" si="89"/>
        <v>2.7767458251899656E-3</v>
      </c>
      <c r="N620" s="18">
        <f t="shared" si="86"/>
        <v>1.4220176636329184E-6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43882.8</v>
      </c>
      <c r="D621" s="5" t="str">
        <f>'Исходные данные'!A623</f>
        <v>02.10.2014</v>
      </c>
      <c r="E621" s="1">
        <f>'Исходные данные'!B623</f>
        <v>45688.79</v>
      </c>
      <c r="F621" s="12">
        <f t="shared" si="81"/>
        <v>1.0411548488245963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4.0330528642295221E-2</v>
      </c>
      <c r="J621" s="18">
        <f t="shared" si="84"/>
        <v>2.0596287597023162E-5</v>
      </c>
      <c r="K621" s="12">
        <f t="shared" si="88"/>
        <v>0.95168298611123869</v>
      </c>
      <c r="L621" s="12">
        <f t="shared" si="85"/>
        <v>-4.9523297429157058E-2</v>
      </c>
      <c r="M621" s="12">
        <f t="shared" si="89"/>
        <v>2.4525569882567519E-3</v>
      </c>
      <c r="N621" s="18">
        <f t="shared" si="86"/>
        <v>1.2524896344961542E-6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44093.73</v>
      </c>
      <c r="D622" s="5" t="str">
        <f>'Исходные данные'!A624</f>
        <v>01.10.2014</v>
      </c>
      <c r="E622" s="1">
        <f>'Исходные данные'!B624</f>
        <v>46078.9</v>
      </c>
      <c r="F622" s="12">
        <f t="shared" si="81"/>
        <v>1.0450215937730829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4.4037549100965918E-2</v>
      </c>
      <c r="J622" s="18">
        <f t="shared" si="84"/>
        <v>2.2426646761755929E-5</v>
      </c>
      <c r="K622" s="12">
        <f t="shared" si="88"/>
        <v>0.95521744151262367</v>
      </c>
      <c r="L622" s="12">
        <f t="shared" si="85"/>
        <v>-4.5816276970486382E-2</v>
      </c>
      <c r="M622" s="12">
        <f t="shared" si="89"/>
        <v>2.0991312354363191E-3</v>
      </c>
      <c r="N622" s="18">
        <f t="shared" si="86"/>
        <v>1.0690076011216092E-6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44092.29</v>
      </c>
      <c r="D623" s="5" t="str">
        <f>'Исходные данные'!A625</f>
        <v>30.09.2014</v>
      </c>
      <c r="E623" s="1">
        <f>'Исходные данные'!B625</f>
        <v>46150.79</v>
      </c>
      <c r="F623" s="12">
        <f t="shared" si="81"/>
        <v>1.0466861666744911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4.5629141659229176E-2</v>
      </c>
      <c r="J623" s="18">
        <f t="shared" si="84"/>
        <v>2.3172328190269775E-5</v>
      </c>
      <c r="K623" s="12">
        <f t="shared" si="88"/>
        <v>0.95673896898877231</v>
      </c>
      <c r="L623" s="12">
        <f t="shared" si="85"/>
        <v>-4.4224684412223124E-2</v>
      </c>
      <c r="M623" s="12">
        <f t="shared" si="89"/>
        <v>1.9558227113607293E-3</v>
      </c>
      <c r="N623" s="18">
        <f t="shared" si="86"/>
        <v>9.9324607261086293E-7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44234.25</v>
      </c>
      <c r="D624" s="5" t="str">
        <f>'Исходные данные'!A626</f>
        <v>29.09.2014</v>
      </c>
      <c r="E624" s="1">
        <f>'Исходные данные'!B626</f>
        <v>46321.05</v>
      </c>
      <c r="F624" s="12">
        <f t="shared" si="81"/>
        <v>1.0471761135319351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4.6097125509950779E-2</v>
      </c>
      <c r="J624" s="18">
        <f t="shared" si="84"/>
        <v>2.3344651005319885E-5</v>
      </c>
      <c r="K624" s="12">
        <f t="shared" si="88"/>
        <v>0.95718681215912738</v>
      </c>
      <c r="L624" s="12">
        <f t="shared" si="85"/>
        <v>-4.3756700561501452E-2</v>
      </c>
      <c r="M624" s="12">
        <f t="shared" si="89"/>
        <v>1.9146488440288996E-3</v>
      </c>
      <c r="N624" s="18">
        <f t="shared" si="86"/>
        <v>9.6962247791232257E-7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44336.52</v>
      </c>
      <c r="D625" s="5" t="str">
        <f>'Исходные данные'!A627</f>
        <v>26.09.2014</v>
      </c>
      <c r="E625" s="1">
        <f>'Исходные данные'!B627</f>
        <v>46298.239999999998</v>
      </c>
      <c r="F625" s="12">
        <f t="shared" si="81"/>
        <v>1.0442461429088254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4.3295230741043821E-2</v>
      </c>
      <c r="J625" s="18">
        <f t="shared" si="84"/>
        <v>2.1864511003393801E-5</v>
      </c>
      <c r="K625" s="12">
        <f t="shared" si="88"/>
        <v>0.95450862918282253</v>
      </c>
      <c r="L625" s="12">
        <f t="shared" si="85"/>
        <v>-4.6558595330408514E-2</v>
      </c>
      <c r="M625" s="12">
        <f t="shared" si="89"/>
        <v>2.1677027991407354E-3</v>
      </c>
      <c r="N625" s="18">
        <f t="shared" si="86"/>
        <v>1.0947109160217277E-6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44163.61</v>
      </c>
      <c r="D626" s="5" t="str">
        <f>'Исходные данные'!A628</f>
        <v>25.09.2014</v>
      </c>
      <c r="E626" s="1">
        <f>'Исходные данные'!B628</f>
        <v>46535.53</v>
      </c>
      <c r="F626" s="12">
        <f t="shared" si="81"/>
        <v>1.0537075660255129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5.2314960033660235E-2</v>
      </c>
      <c r="J626" s="18">
        <f t="shared" si="84"/>
        <v>2.6345823472585489E-5</v>
      </c>
      <c r="K626" s="12">
        <f t="shared" si="88"/>
        <v>0.96315698289765783</v>
      </c>
      <c r="L626" s="12">
        <f t="shared" si="85"/>
        <v>-3.7538866037792093E-2</v>
      </c>
      <c r="M626" s="12">
        <f t="shared" si="89"/>
        <v>1.4091664634032991E-3</v>
      </c>
      <c r="N626" s="18">
        <f t="shared" si="86"/>
        <v>7.0965648954761155E-7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44092.57</v>
      </c>
      <c r="D627" s="5" t="str">
        <f>'Исходные данные'!A629</f>
        <v>24.09.2014</v>
      </c>
      <c r="E627" s="1">
        <f>'Исходные данные'!B629</f>
        <v>46467.43</v>
      </c>
      <c r="F627" s="12">
        <f t="shared" si="81"/>
        <v>1.0538607751827576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5.2460349537306647E-2</v>
      </c>
      <c r="J627" s="18">
        <f t="shared" si="84"/>
        <v>2.6345304890734651E-5</v>
      </c>
      <c r="K627" s="12">
        <f t="shared" si="88"/>
        <v>0.96329702599348632</v>
      </c>
      <c r="L627" s="12">
        <f t="shared" si="85"/>
        <v>-3.7393476534145667E-2</v>
      </c>
      <c r="M627" s="12">
        <f t="shared" si="89"/>
        <v>1.398272087309701E-3</v>
      </c>
      <c r="N627" s="18">
        <f t="shared" si="86"/>
        <v>7.0220470860913946E-7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44129.42</v>
      </c>
      <c r="D628" s="5" t="str">
        <f>'Исходные данные'!A630</f>
        <v>23.09.2014</v>
      </c>
      <c r="E628" s="1">
        <f>'Исходные данные'!B630</f>
        <v>46008.3</v>
      </c>
      <c r="F628" s="12">
        <f t="shared" si="81"/>
        <v>1.0425765849630475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4.1695134786850704E-2</v>
      </c>
      <c r="J628" s="18">
        <f t="shared" si="84"/>
        <v>2.0880630129205372E-5</v>
      </c>
      <c r="K628" s="12">
        <f t="shared" si="88"/>
        <v>0.95298254505314917</v>
      </c>
      <c r="L628" s="12">
        <f t="shared" si="85"/>
        <v>-4.8158691284601624E-2</v>
      </c>
      <c r="M628" s="12">
        <f t="shared" si="89"/>
        <v>2.3192595462455624E-3</v>
      </c>
      <c r="N628" s="18">
        <f t="shared" si="86"/>
        <v>1.1614688621669779E-6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44375.38</v>
      </c>
      <c r="D629" s="5" t="str">
        <f>'Исходные данные'!A631</f>
        <v>22.09.2014</v>
      </c>
      <c r="E629" s="1">
        <f>'Исходные данные'!B631</f>
        <v>46127.9</v>
      </c>
      <c r="F629" s="12">
        <f t="shared" si="81"/>
        <v>1.0394930702565253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3.8733161873820768E-2</v>
      </c>
      <c r="J629" s="18">
        <f t="shared" si="84"/>
        <v>1.9343156191228307E-5</v>
      </c>
      <c r="K629" s="12">
        <f t="shared" si="88"/>
        <v>0.9501640128367993</v>
      </c>
      <c r="L629" s="12">
        <f t="shared" si="85"/>
        <v>-5.1120664197631553E-2</v>
      </c>
      <c r="M629" s="12">
        <f t="shared" si="89"/>
        <v>2.6133223080070066E-3</v>
      </c>
      <c r="N629" s="18">
        <f t="shared" si="86"/>
        <v>1.3050806889061847E-6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44408.45</v>
      </c>
      <c r="D630" s="5" t="str">
        <f>'Исходные данные'!A632</f>
        <v>19.09.2014</v>
      </c>
      <c r="E630" s="1">
        <f>'Исходные данные'!B632</f>
        <v>46314.77</v>
      </c>
      <c r="F630" s="12">
        <f t="shared" si="81"/>
        <v>1.042926965476165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4.2031150054089569E-2</v>
      </c>
      <c r="J630" s="18">
        <f t="shared" si="84"/>
        <v>2.0931571257410082E-5</v>
      </c>
      <c r="K630" s="12">
        <f t="shared" si="88"/>
        <v>0.9533028155425729</v>
      </c>
      <c r="L630" s="12">
        <f t="shared" si="85"/>
        <v>-4.7822676017362696E-2</v>
      </c>
      <c r="M630" s="12">
        <f t="shared" si="89"/>
        <v>2.2870083414616351E-3</v>
      </c>
      <c r="N630" s="18">
        <f t="shared" si="86"/>
        <v>1.1389333388211136E-6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44223.47</v>
      </c>
      <c r="D631" s="5" t="str">
        <f>'Исходные данные'!A633</f>
        <v>18.09.2014</v>
      </c>
      <c r="E631" s="1">
        <f>'Исходные данные'!B633</f>
        <v>46514.6</v>
      </c>
      <c r="F631" s="12">
        <f t="shared" si="81"/>
        <v>1.051808010542818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5.051059817644761E-2</v>
      </c>
      <c r="J631" s="18">
        <f t="shared" si="84"/>
        <v>2.5084141285449908E-5</v>
      </c>
      <c r="K631" s="12">
        <f t="shared" si="88"/>
        <v>0.96142066611817412</v>
      </c>
      <c r="L631" s="12">
        <f t="shared" si="85"/>
        <v>-3.9343227895004704E-2</v>
      </c>
      <c r="M631" s="12">
        <f t="shared" si="89"/>
        <v>1.5478895811982746E-3</v>
      </c>
      <c r="N631" s="18">
        <f t="shared" si="86"/>
        <v>7.6869968582470925E-7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44099.6</v>
      </c>
      <c r="D632" s="5" t="str">
        <f>'Исходные данные'!A634</f>
        <v>17.09.2014</v>
      </c>
      <c r="E632" s="1">
        <f>'Исходные данные'!B634</f>
        <v>46501.1</v>
      </c>
      <c r="F632" s="12">
        <f t="shared" si="81"/>
        <v>1.0544562762474037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5.3025256110612116E-2</v>
      </c>
      <c r="J632" s="18">
        <f t="shared" si="84"/>
        <v>2.6259452728078971E-5</v>
      </c>
      <c r="K632" s="12">
        <f t="shared" si="88"/>
        <v>0.96384135254786452</v>
      </c>
      <c r="L632" s="12">
        <f t="shared" si="85"/>
        <v>-3.6828569960840198E-2</v>
      </c>
      <c r="M632" s="12">
        <f t="shared" si="89"/>
        <v>1.3563435653604994E-3</v>
      </c>
      <c r="N632" s="18">
        <f t="shared" si="86"/>
        <v>6.7169576066394533E-7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44007.09</v>
      </c>
      <c r="D633" s="5" t="str">
        <f>'Исходные данные'!A635</f>
        <v>16.09.2014</v>
      </c>
      <c r="E633" s="1">
        <f>'Исходные данные'!B635</f>
        <v>46416.91</v>
      </c>
      <c r="F633" s="12">
        <f t="shared" si="81"/>
        <v>1.054759812566566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5.3313075194552868E-2</v>
      </c>
      <c r="J633" s="18">
        <f t="shared" si="84"/>
        <v>2.6328298878795895E-5</v>
      </c>
      <c r="K633" s="12">
        <f t="shared" si="88"/>
        <v>0.96411880440907405</v>
      </c>
      <c r="L633" s="12">
        <f t="shared" si="85"/>
        <v>-3.6540750876899383E-2</v>
      </c>
      <c r="M633" s="12">
        <f t="shared" si="89"/>
        <v>1.3352264746476215E-3</v>
      </c>
      <c r="N633" s="18">
        <f t="shared" si="86"/>
        <v>6.5939249550165439E-7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43757.37</v>
      </c>
      <c r="D634" s="5" t="str">
        <f>'Исходные данные'!A636</f>
        <v>15.09.2014</v>
      </c>
      <c r="E634" s="1">
        <f>'Исходные данные'!B636</f>
        <v>46193.919999999998</v>
      </c>
      <c r="F634" s="12">
        <f t="shared" si="81"/>
        <v>1.055683191197277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5.4188131936654262E-2</v>
      </c>
      <c r="J634" s="18">
        <f t="shared" si="84"/>
        <v>2.6685750067531048E-5</v>
      </c>
      <c r="K634" s="12">
        <f t="shared" si="88"/>
        <v>0.96496283230135005</v>
      </c>
      <c r="L634" s="12">
        <f t="shared" si="85"/>
        <v>-3.566569413479799E-2</v>
      </c>
      <c r="M634" s="12">
        <f t="shared" si="89"/>
        <v>1.2720417381169623E-3</v>
      </c>
      <c r="N634" s="18">
        <f t="shared" si="86"/>
        <v>6.264358390973706E-7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43862.94</v>
      </c>
      <c r="D635" s="5" t="str">
        <f>'Исходные данные'!A637</f>
        <v>12.09.2014</v>
      </c>
      <c r="E635" s="1">
        <f>'Исходные данные'!B637</f>
        <v>46309.27</v>
      </c>
      <c r="F635" s="12">
        <f t="shared" si="81"/>
        <v>1.0557721393048436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5.4272384827382482E-2</v>
      </c>
      <c r="J635" s="18">
        <f t="shared" si="84"/>
        <v>2.6652644691447296E-5</v>
      </c>
      <c r="K635" s="12">
        <f t="shared" si="88"/>
        <v>0.96504413663443112</v>
      </c>
      <c r="L635" s="12">
        <f t="shared" si="85"/>
        <v>-3.5581441244069832E-2</v>
      </c>
      <c r="M635" s="12">
        <f t="shared" si="89"/>
        <v>1.2660389610051922E-3</v>
      </c>
      <c r="N635" s="18">
        <f t="shared" si="86"/>
        <v>6.2173952186777161E-7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43955.55</v>
      </c>
      <c r="D636" s="5" t="str">
        <f>'Исходные данные'!A638</f>
        <v>11.09.2014</v>
      </c>
      <c r="E636" s="1">
        <f>'Исходные данные'!B638</f>
        <v>46432.97</v>
      </c>
      <c r="F636" s="12">
        <f t="shared" si="81"/>
        <v>1.0563619383672824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5.4830871226521583E-2</v>
      </c>
      <c r="J636" s="18">
        <f t="shared" si="84"/>
        <v>2.6851757723015372E-5</v>
      </c>
      <c r="K636" s="12">
        <f t="shared" si="88"/>
        <v>0.96558325118937083</v>
      </c>
      <c r="L636" s="12">
        <f t="shared" si="85"/>
        <v>-3.5022954844930738E-2</v>
      </c>
      <c r="M636" s="12">
        <f t="shared" si="89"/>
        <v>1.226607366070056E-3</v>
      </c>
      <c r="N636" s="18">
        <f t="shared" si="86"/>
        <v>6.0069378943312907E-7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44028.34</v>
      </c>
      <c r="D637" s="5" t="str">
        <f>'Исходные данные'!A639</f>
        <v>10.09.2014</v>
      </c>
      <c r="E637" s="1">
        <f>'Исходные данные'!B639</f>
        <v>46571.45</v>
      </c>
      <c r="F637" s="12">
        <f t="shared" si="81"/>
        <v>1.0577607513705944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5.6154174944160647E-2</v>
      </c>
      <c r="J637" s="18">
        <f t="shared" si="84"/>
        <v>2.7423052395983678E-5</v>
      </c>
      <c r="K637" s="12">
        <f t="shared" si="88"/>
        <v>0.96686185690062132</v>
      </c>
      <c r="L637" s="12">
        <f t="shared" si="85"/>
        <v>-3.3699651127291619E-2</v>
      </c>
      <c r="M637" s="12">
        <f t="shared" si="89"/>
        <v>1.1356664861011658E-3</v>
      </c>
      <c r="N637" s="18">
        <f t="shared" si="86"/>
        <v>5.5460598581821885E-7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43874.21</v>
      </c>
      <c r="D638" s="5" t="str">
        <f>'Исходные данные'!A640</f>
        <v>09.09.2014</v>
      </c>
      <c r="E638" s="1">
        <f>'Исходные данные'!B640</f>
        <v>46633.45</v>
      </c>
      <c r="F638" s="12">
        <f t="shared" si="81"/>
        <v>1.0628897933432875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6.099141886126732E-2</v>
      </c>
      <c r="J638" s="18">
        <f t="shared" si="84"/>
        <v>2.9702202096582153E-5</v>
      </c>
      <c r="K638" s="12">
        <f t="shared" si="88"/>
        <v>0.97155013356376418</v>
      </c>
      <c r="L638" s="12">
        <f t="shared" si="85"/>
        <v>-2.8862407210184935E-2</v>
      </c>
      <c r="M638" s="12">
        <f t="shared" si="89"/>
        <v>8.3303854996653437E-4</v>
      </c>
      <c r="N638" s="18">
        <f t="shared" si="86"/>
        <v>4.0568132086959662E-7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43650.67</v>
      </c>
      <c r="D639" s="5" t="str">
        <f>'Исходные данные'!A641</f>
        <v>08.09.2014</v>
      </c>
      <c r="E639" s="1">
        <f>'Исходные данные'!B641</f>
        <v>46560.36</v>
      </c>
      <c r="F639" s="12">
        <f t="shared" si="81"/>
        <v>1.0666585415527414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6.4530903814254525E-2</v>
      </c>
      <c r="J639" s="18">
        <f t="shared" si="84"/>
        <v>3.1338184231072391E-5</v>
      </c>
      <c r="K639" s="12">
        <f t="shared" si="88"/>
        <v>0.97499501359666574</v>
      </c>
      <c r="L639" s="12">
        <f t="shared" si="85"/>
        <v>-2.5322922257197757E-2</v>
      </c>
      <c r="M639" s="12">
        <f t="shared" si="89"/>
        <v>6.4125039164408067E-4</v>
      </c>
      <c r="N639" s="18">
        <f t="shared" si="86"/>
        <v>3.11410839207098E-7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43231.23</v>
      </c>
      <c r="D640" s="5" t="str">
        <f>'Исходные данные'!A642</f>
        <v>05.09.2014</v>
      </c>
      <c r="E640" s="1">
        <f>'Исходные данные'!B642</f>
        <v>46385.53</v>
      </c>
      <c r="F640" s="12">
        <f t="shared" si="81"/>
        <v>1.0729634572044329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7.0424406409191398E-2</v>
      </c>
      <c r="J640" s="18">
        <f t="shared" si="84"/>
        <v>3.410479520562136E-5</v>
      </c>
      <c r="K640" s="12">
        <f t="shared" si="88"/>
        <v>0.98075811498485521</v>
      </c>
      <c r="L640" s="12">
        <f t="shared" si="85"/>
        <v>-1.942941966226085E-2</v>
      </c>
      <c r="M640" s="12">
        <f t="shared" si="89"/>
        <v>3.7750234841224783E-4</v>
      </c>
      <c r="N640" s="18">
        <f t="shared" si="86"/>
        <v>1.8281503442761726E-7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42888.77</v>
      </c>
      <c r="D641" s="5" t="str">
        <f>'Исходные данные'!A643</f>
        <v>04.09.2014</v>
      </c>
      <c r="E641" s="1">
        <f>'Исходные данные'!B643</f>
        <v>46114.95</v>
      </c>
      <c r="F641" s="12">
        <f t="shared" si="81"/>
        <v>1.0752220219885065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7.2527172337143328E-2</v>
      </c>
      <c r="J641" s="18">
        <f t="shared" si="84"/>
        <v>3.5025082421133087E-5</v>
      </c>
      <c r="K641" s="12">
        <f t="shared" si="88"/>
        <v>0.98282258952527479</v>
      </c>
      <c r="L641" s="12">
        <f t="shared" si="85"/>
        <v>-1.7326653734308996E-2</v>
      </c>
      <c r="M641" s="12">
        <f t="shared" si="89"/>
        <v>3.0021292962864328E-4</v>
      </c>
      <c r="N641" s="18">
        <f t="shared" si="86"/>
        <v>1.4497990567251196E-7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42931.92</v>
      </c>
      <c r="D642" s="5" t="str">
        <f>'Исходные данные'!A644</f>
        <v>03.09.2014</v>
      </c>
      <c r="E642" s="1">
        <f>'Исходные данные'!B644</f>
        <v>45659.74</v>
      </c>
      <c r="F642" s="12">
        <f t="shared" ref="F642:F705" si="90">E642/C642</f>
        <v>1.0635382717567721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6.1601341617866394E-2</v>
      </c>
      <c r="J642" s="18">
        <f t="shared" ref="J642:J705" si="93">H642*I642</f>
        <v>2.9665710921982746E-5</v>
      </c>
      <c r="K642" s="12">
        <f t="shared" si="88"/>
        <v>0.9721428848472744</v>
      </c>
      <c r="L642" s="12">
        <f t="shared" ref="L642:L705" si="94">LN(K642)</f>
        <v>-2.8252484453585885E-2</v>
      </c>
      <c r="M642" s="12">
        <f t="shared" si="89"/>
        <v>7.9820287780011116E-4</v>
      </c>
      <c r="N642" s="18">
        <f t="shared" ref="N642:N705" si="95">M642*H642</f>
        <v>3.843951317944196E-7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42896</v>
      </c>
      <c r="D643" s="5" t="str">
        <f>'Исходные данные'!A645</f>
        <v>02.09.2014</v>
      </c>
      <c r="E643" s="1">
        <f>'Исходные данные'!B645</f>
        <v>45004.03</v>
      </c>
      <c r="F643" s="12">
        <f t="shared" si="90"/>
        <v>1.0491428105184633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4.7973459822412461E-2</v>
      </c>
      <c r="J643" s="18">
        <f t="shared" si="93"/>
        <v>2.303837269866176E-5</v>
      </c>
      <c r="K643" s="12">
        <f t="shared" ref="K643:K706" si="97">F643/GEOMEAN(F$2:F$1242)</f>
        <v>0.95898450062307494</v>
      </c>
      <c r="L643" s="12">
        <f t="shared" si="94"/>
        <v>-4.188036624903984E-2</v>
      </c>
      <c r="M643" s="12">
        <f t="shared" ref="M643:M706" si="98">POWER(L643-AVERAGE(L$2:L$1242),2)</f>
        <v>1.7539650771537137E-3</v>
      </c>
      <c r="N643" s="18">
        <f t="shared" si="95"/>
        <v>8.4230950399424921E-7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42817.37</v>
      </c>
      <c r="D644" s="5" t="str">
        <f>'Исходные данные'!A646</f>
        <v>01.09.2014</v>
      </c>
      <c r="E644" s="1">
        <f>'Исходные данные'!B646</f>
        <v>45213.97</v>
      </c>
      <c r="F644" s="12">
        <f t="shared" si="90"/>
        <v>1.0559726111155356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5.4462248504092807E-2</v>
      </c>
      <c r="J644" s="18">
        <f t="shared" si="93"/>
        <v>2.6081495850730755E-5</v>
      </c>
      <c r="K644" s="12">
        <f t="shared" si="97"/>
        <v>0.96522738085756077</v>
      </c>
      <c r="L644" s="12">
        <f t="shared" si="94"/>
        <v>-3.5391577567359514E-2</v>
      </c>
      <c r="M644" s="12">
        <f t="shared" si="98"/>
        <v>1.2525637627064238E-3</v>
      </c>
      <c r="N644" s="18">
        <f t="shared" si="95"/>
        <v>5.9984186252149064E-7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42982.75</v>
      </c>
      <c r="D645" s="5" t="str">
        <f>'Исходные данные'!A647</f>
        <v>29.08.2014</v>
      </c>
      <c r="E645" s="1">
        <f>'Исходные данные'!B647</f>
        <v>45259.13</v>
      </c>
      <c r="F645" s="12">
        <f t="shared" si="90"/>
        <v>1.0529603154753941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5.1605545333773761E-2</v>
      </c>
      <c r="J645" s="18">
        <f t="shared" si="93"/>
        <v>2.464446924995064E-5</v>
      </c>
      <c r="K645" s="12">
        <f t="shared" si="97"/>
        <v>0.96247394748202009</v>
      </c>
      <c r="L645" s="12">
        <f t="shared" si="94"/>
        <v>-3.8248280737678497E-2</v>
      </c>
      <c r="M645" s="12">
        <f t="shared" si="98"/>
        <v>1.4629309793882663E-3</v>
      </c>
      <c r="N645" s="18">
        <f t="shared" si="95"/>
        <v>6.9862952330316635E-7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42895.31</v>
      </c>
      <c r="D646" s="5" t="str">
        <f>'Исходные данные'!A648</f>
        <v>28.08.2014</v>
      </c>
      <c r="E646" s="1">
        <f>'Исходные данные'!B648</f>
        <v>45436.41</v>
      </c>
      <c r="F646" s="12">
        <f t="shared" si="90"/>
        <v>1.0592395765411184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5.7551270061781991E-2</v>
      </c>
      <c r="J646" s="18">
        <f t="shared" si="93"/>
        <v>2.7407169099812749E-5</v>
      </c>
      <c r="K646" s="12">
        <f t="shared" si="97"/>
        <v>0.96821359891652758</v>
      </c>
      <c r="L646" s="12">
        <f t="shared" si="94"/>
        <v>-3.2302556009670275E-2</v>
      </c>
      <c r="M646" s="12">
        <f t="shared" si="98"/>
        <v>1.0434551247578839E-3</v>
      </c>
      <c r="N646" s="18">
        <f t="shared" si="95"/>
        <v>4.9691607190605994E-7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42952.69</v>
      </c>
      <c r="D647" s="5" t="str">
        <f>'Исходные данные'!A649</f>
        <v>27.08.2014</v>
      </c>
      <c r="E647" s="1">
        <f>'Исходные данные'!B649</f>
        <v>45894.69</v>
      </c>
      <c r="F647" s="12">
        <f t="shared" si="90"/>
        <v>1.0684939639403259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6.6250146664549314E-2</v>
      </c>
      <c r="J647" s="18">
        <f t="shared" si="93"/>
        <v>3.1461706880720397E-5</v>
      </c>
      <c r="K647" s="12">
        <f t="shared" si="97"/>
        <v>0.97667270857216704</v>
      </c>
      <c r="L647" s="12">
        <f t="shared" si="94"/>
        <v>-2.3603679406902962E-2</v>
      </c>
      <c r="M647" s="12">
        <f t="shared" si="98"/>
        <v>5.5713368154385414E-4</v>
      </c>
      <c r="N647" s="18">
        <f t="shared" si="95"/>
        <v>2.6457868343843017E-7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43253.88</v>
      </c>
      <c r="D648" s="5" t="str">
        <f>'Исходные данные'!A650</f>
        <v>26.08.2014</v>
      </c>
      <c r="E648" s="1">
        <f>'Исходные данные'!B650</f>
        <v>45883.75</v>
      </c>
      <c r="F648" s="12">
        <f t="shared" si="90"/>
        <v>1.0608007882761039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5.9024083545059641E-2</v>
      </c>
      <c r="J648" s="18">
        <f t="shared" si="93"/>
        <v>2.7951869399352715E-5</v>
      </c>
      <c r="K648" s="12">
        <f t="shared" si="97"/>
        <v>0.96964064759000801</v>
      </c>
      <c r="L648" s="12">
        <f t="shared" si="94"/>
        <v>-3.0829742526392645E-2</v>
      </c>
      <c r="M648" s="12">
        <f t="shared" si="98"/>
        <v>9.5047302424366206E-4</v>
      </c>
      <c r="N648" s="18">
        <f t="shared" si="95"/>
        <v>4.5011283946466912E-7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43099.73</v>
      </c>
      <c r="D649" s="5" t="str">
        <f>'Исходные данные'!A651</f>
        <v>25.08.2014</v>
      </c>
      <c r="E649" s="1">
        <f>'Исходные данные'!B651</f>
        <v>45900.26</v>
      </c>
      <c r="F649" s="12">
        <f t="shared" si="90"/>
        <v>1.0649779012536738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6.2954048949553809E-2</v>
      </c>
      <c r="J649" s="18">
        <f t="shared" si="93"/>
        <v>2.9729762694843723E-5</v>
      </c>
      <c r="K649" s="12">
        <f t="shared" si="97"/>
        <v>0.97345879947808267</v>
      </c>
      <c r="L649" s="12">
        <f t="shared" si="94"/>
        <v>-2.6899777121898429E-2</v>
      </c>
      <c r="M649" s="12">
        <f t="shared" si="98"/>
        <v>7.235980092078092E-4</v>
      </c>
      <c r="N649" s="18">
        <f t="shared" si="95"/>
        <v>3.4171586195270421E-7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42850.89</v>
      </c>
      <c r="D650" s="5" t="str">
        <f>'Исходные данные'!A652</f>
        <v>22.08.2014</v>
      </c>
      <c r="E650" s="1">
        <f>'Исходные данные'!B652</f>
        <v>45875.67</v>
      </c>
      <c r="F650" s="12">
        <f t="shared" si="90"/>
        <v>1.070588498861984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6.8208496216268594E-2</v>
      </c>
      <c r="J650" s="18">
        <f t="shared" si="93"/>
        <v>3.2121248660752734E-5</v>
      </c>
      <c r="K650" s="12">
        <f t="shared" si="97"/>
        <v>0.97858724919118079</v>
      </c>
      <c r="L650" s="12">
        <f t="shared" si="94"/>
        <v>-2.1645329855183741E-2</v>
      </c>
      <c r="M650" s="12">
        <f t="shared" si="98"/>
        <v>4.6852030453970784E-4</v>
      </c>
      <c r="N650" s="18">
        <f t="shared" si="95"/>
        <v>2.2063904116892212E-7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42754.5</v>
      </c>
      <c r="D651" s="5" t="str">
        <f>'Исходные данные'!A653</f>
        <v>21.08.2014</v>
      </c>
      <c r="E651" s="1">
        <f>'Исходные данные'!B653</f>
        <v>45982.85</v>
      </c>
      <c r="F651" s="12">
        <f t="shared" si="90"/>
        <v>1.0755090107474066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7.2794047884327265E-2</v>
      </c>
      <c r="J651" s="18">
        <f t="shared" si="93"/>
        <v>3.4185031467454943E-5</v>
      </c>
      <c r="K651" s="12">
        <f t="shared" si="97"/>
        <v>0.98308491584432212</v>
      </c>
      <c r="L651" s="12">
        <f t="shared" si="94"/>
        <v>-1.7059778187125032E-2</v>
      </c>
      <c r="M651" s="12">
        <f t="shared" si="98"/>
        <v>2.9103603179390643E-4</v>
      </c>
      <c r="N651" s="18">
        <f t="shared" si="95"/>
        <v>1.3667430503174377E-7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42702.7</v>
      </c>
      <c r="D652" s="5" t="str">
        <f>'Исходные данные'!A654</f>
        <v>20.08.2014</v>
      </c>
      <c r="E652" s="1">
        <f>'Исходные данные'!B654</f>
        <v>45693.25</v>
      </c>
      <c r="F652" s="12">
        <f t="shared" si="90"/>
        <v>1.0700318715210047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6.768843449843541E-2</v>
      </c>
      <c r="J652" s="18">
        <f t="shared" si="93"/>
        <v>3.1698649018714159E-5</v>
      </c>
      <c r="K652" s="12">
        <f t="shared" si="97"/>
        <v>0.97807845573878283</v>
      </c>
      <c r="L652" s="12">
        <f t="shared" si="94"/>
        <v>-2.2165391573016838E-2</v>
      </c>
      <c r="M652" s="12">
        <f t="shared" si="98"/>
        <v>4.9130458358516513E-4</v>
      </c>
      <c r="N652" s="18">
        <f t="shared" si="95"/>
        <v>2.3007906257178455E-7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42794.61</v>
      </c>
      <c r="D653" s="5" t="str">
        <f>'Исходные данные'!A655</f>
        <v>19.08.2014</v>
      </c>
      <c r="E653" s="1">
        <f>'Исходные данные'!B655</f>
        <v>45482.879999999997</v>
      </c>
      <c r="F653" s="12">
        <f t="shared" si="90"/>
        <v>1.0628179576820538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6.0923831337792944E-2</v>
      </c>
      <c r="J653" s="18">
        <f t="shared" si="93"/>
        <v>2.8451139160718389E-5</v>
      </c>
      <c r="K653" s="12">
        <f t="shared" si="97"/>
        <v>0.97148447111531155</v>
      </c>
      <c r="L653" s="12">
        <f t="shared" si="94"/>
        <v>-2.8929994733659301E-2</v>
      </c>
      <c r="M653" s="12">
        <f t="shared" si="98"/>
        <v>8.3694459528955382E-4</v>
      </c>
      <c r="N653" s="18">
        <f t="shared" si="95"/>
        <v>3.908491410917371E-7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42731.96</v>
      </c>
      <c r="D654" s="5" t="str">
        <f>'Исходные данные'!A656</f>
        <v>18.08.2014</v>
      </c>
      <c r="E654" s="1">
        <f>'Исходные данные'!B656</f>
        <v>45302.32</v>
      </c>
      <c r="F654" s="12">
        <f t="shared" si="90"/>
        <v>1.0601507630354423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5.8411127289070032E-2</v>
      </c>
      <c r="J654" s="18">
        <f t="shared" si="93"/>
        <v>2.7201584964849366E-5</v>
      </c>
      <c r="K654" s="12">
        <f t="shared" si="97"/>
        <v>0.96904648240624225</v>
      </c>
      <c r="L654" s="12">
        <f t="shared" si="94"/>
        <v>-3.1442698782382227E-2</v>
      </c>
      <c r="M654" s="12">
        <f t="shared" si="98"/>
        <v>9.8864330671961952E-4</v>
      </c>
      <c r="N654" s="18">
        <f t="shared" si="95"/>
        <v>4.604031141973107E-7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43027.83</v>
      </c>
      <c r="D655" s="5" t="str">
        <f>'Исходные данные'!A657</f>
        <v>15.08.2014</v>
      </c>
      <c r="E655" s="1">
        <f>'Исходные данные'!B657</f>
        <v>45134.7</v>
      </c>
      <c r="F655" s="12">
        <f t="shared" si="90"/>
        <v>1.0489652859556244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4.7804236355270049E-2</v>
      </c>
      <c r="J655" s="18">
        <f t="shared" si="93"/>
        <v>2.2199908091682937E-5</v>
      </c>
      <c r="K655" s="12">
        <f t="shared" si="97"/>
        <v>0.95882223167118819</v>
      </c>
      <c r="L655" s="12">
        <f t="shared" si="94"/>
        <v>-4.2049589716182299E-2</v>
      </c>
      <c r="M655" s="12">
        <f t="shared" si="98"/>
        <v>1.7681679952992625E-3</v>
      </c>
      <c r="N655" s="18">
        <f t="shared" si="95"/>
        <v>8.2112318863496566E-7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43005.27</v>
      </c>
      <c r="D656" s="5" t="str">
        <f>'Исходные данные'!A658</f>
        <v>14.08.2014</v>
      </c>
      <c r="E656" s="1">
        <f>'Исходные данные'!B658</f>
        <v>45022.58</v>
      </c>
      <c r="F656" s="12">
        <f t="shared" si="90"/>
        <v>1.0469084370357402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4.5841475376263326E-2</v>
      </c>
      <c r="J656" s="18">
        <f t="shared" si="93"/>
        <v>2.1229000511233071E-5</v>
      </c>
      <c r="K656" s="12">
        <f t="shared" si="97"/>
        <v>0.95694213849939447</v>
      </c>
      <c r="L656" s="12">
        <f t="shared" si="94"/>
        <v>-4.4012350695188975E-2</v>
      </c>
      <c r="M656" s="12">
        <f t="shared" si="98"/>
        <v>1.9370870137162997E-3</v>
      </c>
      <c r="N656" s="18">
        <f t="shared" si="95"/>
        <v>8.9705710531689005E-7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42809</v>
      </c>
      <c r="D657" s="5" t="str">
        <f>'Исходные данные'!A659</f>
        <v>13.08.2014</v>
      </c>
      <c r="E657" s="1">
        <f>'Исходные данные'!B659</f>
        <v>44777.31</v>
      </c>
      <c r="F657" s="12">
        <f t="shared" si="90"/>
        <v>1.045978882945175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4.4953177050008904E-2</v>
      </c>
      <c r="J657" s="18">
        <f t="shared" si="93"/>
        <v>2.0759530201427056E-5</v>
      </c>
      <c r="K657" s="12">
        <f t="shared" si="97"/>
        <v>0.95609246583671637</v>
      </c>
      <c r="L657" s="12">
        <f t="shared" si="94"/>
        <v>-4.4900649021443431E-2</v>
      </c>
      <c r="M657" s="12">
        <f t="shared" si="98"/>
        <v>2.0160682825468472E-3</v>
      </c>
      <c r="N657" s="18">
        <f t="shared" si="95"/>
        <v>9.3102719643398732E-7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42542.67</v>
      </c>
      <c r="D658" s="5" t="str">
        <f>'Исходные данные'!A660</f>
        <v>12.08.2014</v>
      </c>
      <c r="E658" s="1">
        <f>'Исходные данные'!B660</f>
        <v>44465.41</v>
      </c>
      <c r="F658" s="12">
        <f t="shared" si="90"/>
        <v>1.045195564829382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4.4204011285035989E-2</v>
      </c>
      <c r="J658" s="18">
        <f t="shared" si="93"/>
        <v>2.0356587706031247E-5</v>
      </c>
      <c r="K658" s="12">
        <f t="shared" si="97"/>
        <v>0.95537646232930873</v>
      </c>
      <c r="L658" s="12">
        <f t="shared" si="94"/>
        <v>-4.564981478641629E-2</v>
      </c>
      <c r="M658" s="12">
        <f t="shared" si="98"/>
        <v>2.0839055900341093E-3</v>
      </c>
      <c r="N658" s="18">
        <f t="shared" si="95"/>
        <v>9.5966871967971453E-7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42189.69</v>
      </c>
      <c r="D659" s="5" t="str">
        <f>'Исходные данные'!A661</f>
        <v>11.08.2014</v>
      </c>
      <c r="E659" s="1">
        <f>'Исходные данные'!B661</f>
        <v>44324.08</v>
      </c>
      <c r="F659" s="12">
        <f t="shared" si="90"/>
        <v>1.0505903219483244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4.9352217567180924E-2</v>
      </c>
      <c r="J659" s="18">
        <f t="shared" si="93"/>
        <v>2.2663978043531928E-5</v>
      </c>
      <c r="K659" s="12">
        <f t="shared" si="97"/>
        <v>0.96030761985126234</v>
      </c>
      <c r="L659" s="12">
        <f t="shared" si="94"/>
        <v>-4.0501608504271369E-2</v>
      </c>
      <c r="M659" s="12">
        <f t="shared" si="98"/>
        <v>1.6403802914332652E-3</v>
      </c>
      <c r="N659" s="18">
        <f t="shared" si="95"/>
        <v>7.5331048412318926E-7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42084.81</v>
      </c>
      <c r="D660" s="5" t="str">
        <f>'Исходные данные'!A662</f>
        <v>08.08.2014</v>
      </c>
      <c r="E660" s="1">
        <f>'Исходные данные'!B662</f>
        <v>43891.8</v>
      </c>
      <c r="F660" s="12">
        <f t="shared" si="90"/>
        <v>1.0429368696211294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4.2040646498486177E-2</v>
      </c>
      <c r="J660" s="18">
        <f t="shared" si="93"/>
        <v>1.9252406562005041E-5</v>
      </c>
      <c r="K660" s="12">
        <f t="shared" si="97"/>
        <v>0.95331186857273953</v>
      </c>
      <c r="L660" s="12">
        <f t="shared" si="94"/>
        <v>-4.7813179572966116E-2</v>
      </c>
      <c r="M660" s="12">
        <f t="shared" si="98"/>
        <v>2.2861001408767023E-3</v>
      </c>
      <c r="N660" s="18">
        <f t="shared" si="95"/>
        <v>1.0469137137365411E-6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42142.080000000002</v>
      </c>
      <c r="D661" s="5" t="str">
        <f>'Исходные данные'!A663</f>
        <v>07.08.2014</v>
      </c>
      <c r="E661" s="1">
        <f>'Исходные данные'!B663</f>
        <v>43678.19</v>
      </c>
      <c r="F661" s="12">
        <f t="shared" si="90"/>
        <v>1.0364507399729677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3.5802126412636463E-2</v>
      </c>
      <c r="J661" s="18">
        <f t="shared" si="93"/>
        <v>1.6349731666885101E-5</v>
      </c>
      <c r="K661" s="12">
        <f t="shared" si="97"/>
        <v>0.94738312585129336</v>
      </c>
      <c r="L661" s="12">
        <f t="shared" si="94"/>
        <v>-5.405169965881583E-2</v>
      </c>
      <c r="M661" s="12">
        <f t="shared" si="98"/>
        <v>2.921586236006829E-3</v>
      </c>
      <c r="N661" s="18">
        <f t="shared" si="95"/>
        <v>1.3341987135020269E-6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42357.83</v>
      </c>
      <c r="D662" s="5" t="str">
        <f>'Исходные данные'!A664</f>
        <v>06.08.2014</v>
      </c>
      <c r="E662" s="1">
        <f>'Исходные данные'!B664</f>
        <v>44045.22</v>
      </c>
      <c r="F662" s="12">
        <f t="shared" si="90"/>
        <v>1.0398365544221695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3.9063541593026281E-2</v>
      </c>
      <c r="J662" s="18">
        <f t="shared" si="93"/>
        <v>1.7789330017905654E-5</v>
      </c>
      <c r="K662" s="12">
        <f t="shared" si="97"/>
        <v>0.9504779796178322</v>
      </c>
      <c r="L662" s="12">
        <f t="shared" si="94"/>
        <v>-5.0790284478426012E-2</v>
      </c>
      <c r="M662" s="12">
        <f t="shared" si="98"/>
        <v>2.5796529973994404E-3</v>
      </c>
      <c r="N662" s="18">
        <f t="shared" si="95"/>
        <v>1.1747603169347709E-6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42632.68</v>
      </c>
      <c r="D663" s="5" t="str">
        <f>'Исходные данные'!A665</f>
        <v>05.08.2014</v>
      </c>
      <c r="E663" s="1">
        <f>'Исходные данные'!B665</f>
        <v>44389.15</v>
      </c>
      <c r="F663" s="12">
        <f t="shared" si="90"/>
        <v>1.0412000840669646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4.0373974878727764E-2</v>
      </c>
      <c r="J663" s="18">
        <f t="shared" si="93"/>
        <v>1.8334777961428253E-5</v>
      </c>
      <c r="K663" s="12">
        <f t="shared" si="97"/>
        <v>0.9517243340534618</v>
      </c>
      <c r="L663" s="12">
        <f t="shared" si="94"/>
        <v>-4.9479851192724564E-2</v>
      </c>
      <c r="M663" s="12">
        <f t="shared" si="98"/>
        <v>2.4482556740541644E-3</v>
      </c>
      <c r="N663" s="18">
        <f t="shared" si="95"/>
        <v>1.1118108710232706E-6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42617.75</v>
      </c>
      <c r="D664" s="5" t="str">
        <f>'Исходные данные'!A666</f>
        <v>04.08.2014</v>
      </c>
      <c r="E664" s="1">
        <f>'Исходные данные'!B666</f>
        <v>44433.45</v>
      </c>
      <c r="F664" s="12">
        <f t="shared" si="90"/>
        <v>1.0426043139302286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4.1721731008979364E-2</v>
      </c>
      <c r="J664" s="18">
        <f t="shared" si="93"/>
        <v>1.8893944467955209E-5</v>
      </c>
      <c r="K664" s="12">
        <f t="shared" si="97"/>
        <v>0.95300789112565554</v>
      </c>
      <c r="L664" s="12">
        <f t="shared" si="94"/>
        <v>-4.813209506247295E-2</v>
      </c>
      <c r="M664" s="12">
        <f t="shared" si="98"/>
        <v>2.3166985751029308E-3</v>
      </c>
      <c r="N664" s="18">
        <f t="shared" si="95"/>
        <v>1.0491313080362175E-6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42695.88</v>
      </c>
      <c r="D665" s="5" t="str">
        <f>'Исходные данные'!A667</f>
        <v>01.08.2014</v>
      </c>
      <c r="E665" s="1">
        <f>'Исходные данные'!B667</f>
        <v>44395.040000000001</v>
      </c>
      <c r="F665" s="12">
        <f t="shared" si="90"/>
        <v>1.0397968141188332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3.9025323026290137E-2</v>
      </c>
      <c r="J665" s="18">
        <f t="shared" si="93"/>
        <v>1.7623533636450177E-5</v>
      </c>
      <c r="K665" s="12">
        <f t="shared" si="97"/>
        <v>0.95044165440589012</v>
      </c>
      <c r="L665" s="12">
        <f t="shared" si="94"/>
        <v>-5.0828503045162163E-2</v>
      </c>
      <c r="M665" s="12">
        <f t="shared" si="98"/>
        <v>2.5835367218120572E-3</v>
      </c>
      <c r="N665" s="18">
        <f t="shared" si="95"/>
        <v>1.1667051746678989E-6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42475.53</v>
      </c>
      <c r="D666" s="5" t="str">
        <f>'Исходные данные'!A668</f>
        <v>31.07.2014</v>
      </c>
      <c r="E666" s="1">
        <f>'Исходные данные'!B668</f>
        <v>44414.41</v>
      </c>
      <c r="F666" s="12">
        <f t="shared" si="90"/>
        <v>1.0456469878068622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4.4635820924576089E-2</v>
      </c>
      <c r="J666" s="18">
        <f t="shared" si="93"/>
        <v>2.0100931386326768E-5</v>
      </c>
      <c r="K666" s="12">
        <f t="shared" si="97"/>
        <v>0.95578909217749364</v>
      </c>
      <c r="L666" s="12">
        <f t="shared" si="94"/>
        <v>-4.5218005146876239E-2</v>
      </c>
      <c r="M666" s="12">
        <f t="shared" si="98"/>
        <v>2.0446679894629244E-3</v>
      </c>
      <c r="N666" s="18">
        <f t="shared" si="95"/>
        <v>9.2077909877498848E-7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42661</v>
      </c>
      <c r="D667" s="5" t="str">
        <f>'Исходные данные'!A669</f>
        <v>30.07.2014</v>
      </c>
      <c r="E667" s="1">
        <f>'Исходные данные'!B669</f>
        <v>44355.86</v>
      </c>
      <c r="F667" s="12">
        <f t="shared" si="90"/>
        <v>1.0397285576990694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3.8959676873842698E-2</v>
      </c>
      <c r="J667" s="18">
        <f t="shared" si="93"/>
        <v>1.7495814691646231E-5</v>
      </c>
      <c r="K667" s="12">
        <f t="shared" si="97"/>
        <v>0.95037926361603264</v>
      </c>
      <c r="L667" s="12">
        <f t="shared" si="94"/>
        <v>-5.0894149197609616E-2</v>
      </c>
      <c r="M667" s="12">
        <f t="shared" si="98"/>
        <v>2.5902144225485452E-3</v>
      </c>
      <c r="N667" s="18">
        <f t="shared" si="95"/>
        <v>1.1632003955085412E-6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42550.37</v>
      </c>
      <c r="D668" s="5" t="str">
        <f>'Исходные данные'!A670</f>
        <v>29.07.2014</v>
      </c>
      <c r="E668" s="1">
        <f>'Исходные данные'!B670</f>
        <v>43961.5</v>
      </c>
      <c r="F668" s="12">
        <f t="shared" si="90"/>
        <v>1.0331637539227039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3.2625700248557161E-2</v>
      </c>
      <c r="J668" s="18">
        <f t="shared" si="93"/>
        <v>1.4610491807172431E-5</v>
      </c>
      <c r="K668" s="12">
        <f t="shared" si="97"/>
        <v>0.94437860764427306</v>
      </c>
      <c r="L668" s="12">
        <f t="shared" si="94"/>
        <v>-5.7228125822895076E-2</v>
      </c>
      <c r="M668" s="12">
        <f t="shared" si="98"/>
        <v>3.275058385201108E-3</v>
      </c>
      <c r="N668" s="18">
        <f t="shared" si="95"/>
        <v>1.4666417376622679E-6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42582.51</v>
      </c>
      <c r="D669" s="5" t="str">
        <f>'Исходные данные'!A671</f>
        <v>28.07.2014</v>
      </c>
      <c r="E669" s="1">
        <f>'Исходные данные'!B671</f>
        <v>44068.09</v>
      </c>
      <c r="F669" s="12">
        <f t="shared" si="90"/>
        <v>1.0348870933160115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3.4292332183176309E-2</v>
      </c>
      <c r="J669" s="18">
        <f t="shared" si="93"/>
        <v>1.5313983847759447E-5</v>
      </c>
      <c r="K669" s="12">
        <f t="shared" si="97"/>
        <v>0.94595385150137812</v>
      </c>
      <c r="L669" s="12">
        <f t="shared" si="94"/>
        <v>-5.5561493888275949E-2</v>
      </c>
      <c r="M669" s="12">
        <f t="shared" si="98"/>
        <v>3.0870796030969235E-3</v>
      </c>
      <c r="N669" s="18">
        <f t="shared" si="95"/>
        <v>1.3786022754604923E-6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42608.87</v>
      </c>
      <c r="D670" s="5" t="str">
        <f>'Исходные данные'!A672</f>
        <v>25.07.2014</v>
      </c>
      <c r="E670" s="1">
        <f>'Исходные данные'!B672</f>
        <v>44541.62</v>
      </c>
      <c r="F670" s="12">
        <f t="shared" si="90"/>
        <v>1.0453602735768397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4.436158540458119E-2</v>
      </c>
      <c r="J670" s="18">
        <f t="shared" si="93"/>
        <v>1.975533464193508E-5</v>
      </c>
      <c r="K670" s="12">
        <f t="shared" si="97"/>
        <v>0.95552701679562668</v>
      </c>
      <c r="L670" s="12">
        <f t="shared" si="94"/>
        <v>-4.549224066687111E-2</v>
      </c>
      <c r="M670" s="12">
        <f t="shared" si="98"/>
        <v>2.0695439608925197E-3</v>
      </c>
      <c r="N670" s="18">
        <f t="shared" si="95"/>
        <v>9.2162020655387614E-7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42749.2</v>
      </c>
      <c r="D671" s="5" t="str">
        <f>'Исходные данные'!A673</f>
        <v>24.07.2014</v>
      </c>
      <c r="E671" s="1">
        <f>'Исходные данные'!B673</f>
        <v>44691.49</v>
      </c>
      <c r="F671" s="12">
        <f t="shared" si="90"/>
        <v>1.0454345344474283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4.4432621424313798E-2</v>
      </c>
      <c r="J671" s="18">
        <f t="shared" si="93"/>
        <v>1.9731742434453252E-5</v>
      </c>
      <c r="K671" s="12">
        <f t="shared" si="97"/>
        <v>0.95559489604255399</v>
      </c>
      <c r="L671" s="12">
        <f t="shared" si="94"/>
        <v>-4.5421204647138551E-2</v>
      </c>
      <c r="M671" s="12">
        <f t="shared" si="98"/>
        <v>2.0630858315972386E-3</v>
      </c>
      <c r="N671" s="18">
        <f t="shared" si="95"/>
        <v>9.1617998093109802E-7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42872.68</v>
      </c>
      <c r="D672" s="5" t="str">
        <f>'Исходные данные'!A674</f>
        <v>23.07.2014</v>
      </c>
      <c r="E672" s="1">
        <f>'Исходные данные'!B674</f>
        <v>44851.6</v>
      </c>
      <c r="F672" s="12">
        <f t="shared" si="90"/>
        <v>1.0461580661624139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4.5124469104052892E-2</v>
      </c>
      <c r="J672" s="18">
        <f t="shared" si="93"/>
        <v>1.9983050054186082E-5</v>
      </c>
      <c r="K672" s="12">
        <f t="shared" si="97"/>
        <v>0.9562562509061856</v>
      </c>
      <c r="L672" s="12">
        <f t="shared" si="94"/>
        <v>-4.4729356967399374E-2</v>
      </c>
      <c r="M672" s="12">
        <f t="shared" si="98"/>
        <v>2.000715374717037E-3</v>
      </c>
      <c r="N672" s="18">
        <f t="shared" si="95"/>
        <v>8.8600256736448438E-7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42796.39</v>
      </c>
      <c r="D673" s="5" t="str">
        <f>'Исходные данные'!A675</f>
        <v>22.07.2014</v>
      </c>
      <c r="E673" s="1">
        <f>'Исходные данные'!B675</f>
        <v>44742.25</v>
      </c>
      <c r="F673" s="12">
        <f t="shared" si="90"/>
        <v>1.0454678537138296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4.446449212912789E-2</v>
      </c>
      <c r="J673" s="18">
        <f t="shared" si="93"/>
        <v>1.9635826061696301E-5</v>
      </c>
      <c r="K673" s="12">
        <f t="shared" si="97"/>
        <v>0.95562535201073162</v>
      </c>
      <c r="L673" s="12">
        <f t="shared" si="94"/>
        <v>-4.5389333942324459E-2</v>
      </c>
      <c r="M673" s="12">
        <f t="shared" si="98"/>
        <v>2.0601916357278452E-3</v>
      </c>
      <c r="N673" s="18">
        <f t="shared" si="95"/>
        <v>9.0979481999780111E-7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42876.99</v>
      </c>
      <c r="D674" s="5" t="str">
        <f>'Исходные данные'!A676</f>
        <v>21.07.2014</v>
      </c>
      <c r="E674" s="1">
        <f>'Исходные данные'!B676</f>
        <v>44714.81</v>
      </c>
      <c r="F674" s="12">
        <f t="shared" si="90"/>
        <v>1.0428626169887392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4.196944825253944E-2</v>
      </c>
      <c r="J674" s="18">
        <f t="shared" si="93"/>
        <v>1.8482268255222476E-5</v>
      </c>
      <c r="K674" s="12">
        <f t="shared" si="97"/>
        <v>0.95324399685605921</v>
      </c>
      <c r="L674" s="12">
        <f t="shared" si="94"/>
        <v>-4.7884377818912853E-2</v>
      </c>
      <c r="M674" s="12">
        <f t="shared" si="98"/>
        <v>2.2929136391043911E-3</v>
      </c>
      <c r="N674" s="18">
        <f t="shared" si="95"/>
        <v>1.0097403403777545E-6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42878.98</v>
      </c>
      <c r="D675" s="5" t="str">
        <f>'Исходные данные'!A677</f>
        <v>18.07.2014</v>
      </c>
      <c r="E675" s="1">
        <f>'Исходные данные'!B677</f>
        <v>44943.199999999997</v>
      </c>
      <c r="F675" s="12">
        <f t="shared" si="90"/>
        <v>1.0481406040908621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4.7017741108475716E-2</v>
      </c>
      <c r="J675" s="18">
        <f t="shared" si="93"/>
        <v>2.0647617166801165E-5</v>
      </c>
      <c r="K675" s="12">
        <f t="shared" si="97"/>
        <v>0.95806841901735018</v>
      </c>
      <c r="L675" s="12">
        <f t="shared" si="94"/>
        <v>-4.283608496297657E-2</v>
      </c>
      <c r="M675" s="12">
        <f t="shared" si="98"/>
        <v>1.8349301749553456E-3</v>
      </c>
      <c r="N675" s="18">
        <f t="shared" si="95"/>
        <v>8.0580085063805244E-7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42836.02</v>
      </c>
      <c r="D676" s="5" t="str">
        <f>'Исходные данные'!A678</f>
        <v>17.07.2014</v>
      </c>
      <c r="E676" s="1">
        <f>'Исходные данные'!B678</f>
        <v>45214.96</v>
      </c>
      <c r="F676" s="12">
        <f t="shared" si="90"/>
        <v>1.0555359718293156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5.4048668094360368E-2</v>
      </c>
      <c r="J676" s="18">
        <f t="shared" si="93"/>
        <v>2.3668969200481143E-5</v>
      </c>
      <c r="K676" s="12">
        <f t="shared" si="97"/>
        <v>0.96482826426099255</v>
      </c>
      <c r="L676" s="12">
        <f t="shared" si="94"/>
        <v>-3.5805157977091932E-2</v>
      </c>
      <c r="M676" s="12">
        <f t="shared" si="98"/>
        <v>1.2820093377645086E-3</v>
      </c>
      <c r="N676" s="18">
        <f t="shared" si="95"/>
        <v>5.6141697103991302E-7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42527.41</v>
      </c>
      <c r="D677" s="5" t="str">
        <f>'Исходные данные'!A679</f>
        <v>16.07.2014</v>
      </c>
      <c r="E677" s="1">
        <f>'Исходные данные'!B679</f>
        <v>45522.41</v>
      </c>
      <c r="F677" s="12">
        <f t="shared" si="90"/>
        <v>1.0704251681444978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6.805592295592934E-2</v>
      </c>
      <c r="J677" s="18">
        <f t="shared" si="93"/>
        <v>2.9719838548583955E-5</v>
      </c>
      <c r="K677" s="12">
        <f t="shared" si="97"/>
        <v>0.97843795433353653</v>
      </c>
      <c r="L677" s="12">
        <f t="shared" si="94"/>
        <v>-2.1797903115522935E-2</v>
      </c>
      <c r="M677" s="12">
        <f t="shared" si="98"/>
        <v>4.7514858023372375E-4</v>
      </c>
      <c r="N677" s="18">
        <f t="shared" si="95"/>
        <v>2.0749610728635109E-7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42301.33</v>
      </c>
      <c r="D678" s="5" t="str">
        <f>'Исходные данные'!A680</f>
        <v>15.07.2014</v>
      </c>
      <c r="E678" s="1">
        <f>'Исходные данные'!B680</f>
        <v>45595.65</v>
      </c>
      <c r="F678" s="12">
        <f t="shared" si="90"/>
        <v>1.0778774568080955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7.4993789594812219E-2</v>
      </c>
      <c r="J678" s="18">
        <f t="shared" si="93"/>
        <v>3.2658180649226248E-5</v>
      </c>
      <c r="K678" s="12">
        <f t="shared" si="97"/>
        <v>0.98524982899055058</v>
      </c>
      <c r="L678" s="12">
        <f t="shared" si="94"/>
        <v>-1.4860036476640082E-2</v>
      </c>
      <c r="M678" s="12">
        <f t="shared" si="98"/>
        <v>2.2082068408707319E-4</v>
      </c>
      <c r="N678" s="18">
        <f t="shared" si="95"/>
        <v>9.6162653347234325E-8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42073.54</v>
      </c>
      <c r="D679" s="5" t="str">
        <f>'Исходные данные'!A681</f>
        <v>14.07.2014</v>
      </c>
      <c r="E679" s="1">
        <f>'Исходные данные'!B681</f>
        <v>45727.94</v>
      </c>
      <c r="F679" s="12">
        <f t="shared" si="90"/>
        <v>1.0868574405671594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8.3290450105997518E-2</v>
      </c>
      <c r="J679" s="18">
        <f t="shared" si="93"/>
        <v>3.6169963079400936E-5</v>
      </c>
      <c r="K679" s="12">
        <f t="shared" si="97"/>
        <v>0.99345811594105016</v>
      </c>
      <c r="L679" s="12">
        <f t="shared" si="94"/>
        <v>-6.5633759654547914E-3</v>
      </c>
      <c r="M679" s="12">
        <f t="shared" si="98"/>
        <v>4.3077904063909362E-5</v>
      </c>
      <c r="N679" s="18">
        <f t="shared" si="95"/>
        <v>1.870714106535223E-8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41709.93</v>
      </c>
      <c r="D680" s="5" t="str">
        <f>'Исходные данные'!A682</f>
        <v>11.07.2014</v>
      </c>
      <c r="E680" s="1">
        <f>'Исходные данные'!B682</f>
        <v>45838.58</v>
      </c>
      <c r="F680" s="12">
        <f t="shared" si="90"/>
        <v>1.0989848220795384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9.4386864661455974E-2</v>
      </c>
      <c r="J680" s="18">
        <f t="shared" si="93"/>
        <v>4.0874324243941669E-5</v>
      </c>
      <c r="K680" s="12">
        <f t="shared" si="97"/>
        <v>1.0045433283515199</v>
      </c>
      <c r="L680" s="12">
        <f t="shared" si="94"/>
        <v>4.5330385900037608E-3</v>
      </c>
      <c r="M680" s="12">
        <f t="shared" si="98"/>
        <v>2.0548438858463456E-5</v>
      </c>
      <c r="N680" s="18">
        <f t="shared" si="95"/>
        <v>8.8985215858179757E-9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41364.22</v>
      </c>
      <c r="D681" s="5" t="str">
        <f>'Исходные данные'!A683</f>
        <v>10.07.2014</v>
      </c>
      <c r="E681" s="1">
        <f>'Исходные данные'!B683</f>
        <v>45940.05</v>
      </c>
      <c r="F681" s="12">
        <f t="shared" si="90"/>
        <v>1.1106229006614896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0.10492102969335655</v>
      </c>
      <c r="J681" s="18">
        <f t="shared" si="93"/>
        <v>4.5309340333413187E-5</v>
      </c>
      <c r="K681" s="12">
        <f t="shared" si="97"/>
        <v>1.0151812861826459</v>
      </c>
      <c r="L681" s="12">
        <f t="shared" si="94"/>
        <v>1.5067203621904168E-2</v>
      </c>
      <c r="M681" s="12">
        <f t="shared" si="98"/>
        <v>2.2702062498392267E-4</v>
      </c>
      <c r="N681" s="18">
        <f t="shared" si="95"/>
        <v>9.8037112199176425E-8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41510.300000000003</v>
      </c>
      <c r="D682" s="5" t="str">
        <f>'Исходные данные'!A684</f>
        <v>09.07.2014</v>
      </c>
      <c r="E682" s="1">
        <f>'Исходные данные'!B684</f>
        <v>46087.49</v>
      </c>
      <c r="F682" s="12">
        <f t="shared" si="90"/>
        <v>1.1102663676244209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0.10459995736865957</v>
      </c>
      <c r="J682" s="18">
        <f t="shared" si="93"/>
        <v>4.5044614246748264E-5</v>
      </c>
      <c r="K682" s="12">
        <f t="shared" si="97"/>
        <v>1.0148553918877214</v>
      </c>
      <c r="L682" s="12">
        <f t="shared" si="94"/>
        <v>1.4746131297207182E-2</v>
      </c>
      <c r="M682" s="12">
        <f t="shared" si="98"/>
        <v>2.1744838823447373E-4</v>
      </c>
      <c r="N682" s="18">
        <f t="shared" si="95"/>
        <v>9.3641326564572595E-8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41451.97</v>
      </c>
      <c r="D683" s="5" t="str">
        <f>'Исходные данные'!A685</f>
        <v>08.07.2014</v>
      </c>
      <c r="E683" s="1">
        <f>'Исходные данные'!B685</f>
        <v>46312.27</v>
      </c>
      <c r="F683" s="12">
        <f t="shared" si="90"/>
        <v>1.1172513634454526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0.11087152918910624</v>
      </c>
      <c r="J683" s="18">
        <f t="shared" si="93"/>
        <v>4.7612125694770175E-5</v>
      </c>
      <c r="K683" s="12">
        <f t="shared" si="97"/>
        <v>1.0212401306116863</v>
      </c>
      <c r="L683" s="12">
        <f t="shared" si="94"/>
        <v>2.1017703117654E-2</v>
      </c>
      <c r="M683" s="12">
        <f t="shared" si="98"/>
        <v>4.4174384434184338E-4</v>
      </c>
      <c r="N683" s="18">
        <f t="shared" si="95"/>
        <v>1.897003098588216E-7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41523.49</v>
      </c>
      <c r="D684" s="5" t="str">
        <f>'Исходные данные'!A686</f>
        <v>07.07.2014</v>
      </c>
      <c r="E684" s="1">
        <f>'Исходные данные'!B686</f>
        <v>46125.760000000002</v>
      </c>
      <c r="F684" s="12">
        <f t="shared" si="90"/>
        <v>1.1108353368177868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0.10511228798789536</v>
      </c>
      <c r="J684" s="18">
        <f t="shared" si="93"/>
        <v>4.5012920636277915E-5</v>
      </c>
      <c r="K684" s="12">
        <f t="shared" si="97"/>
        <v>1.0153754665928041</v>
      </c>
      <c r="L684" s="12">
        <f t="shared" si="94"/>
        <v>1.5258461916443025E-2</v>
      </c>
      <c r="M684" s="12">
        <f t="shared" si="98"/>
        <v>2.3282066005554273E-4</v>
      </c>
      <c r="N684" s="18">
        <f t="shared" si="95"/>
        <v>9.9702309731597177E-8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41433.74</v>
      </c>
      <c r="D685" s="5" t="str">
        <f>'Исходные данные'!A687</f>
        <v>04.07.2014</v>
      </c>
      <c r="E685" s="1">
        <f>'Исходные данные'!B687</f>
        <v>46090.21</v>
      </c>
      <c r="F685" s="12">
        <f t="shared" si="90"/>
        <v>1.1123835309098333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0.10650503826073604</v>
      </c>
      <c r="J685" s="18">
        <f t="shared" si="93"/>
        <v>4.5482049379758145E-5</v>
      </c>
      <c r="K685" s="12">
        <f t="shared" si="97"/>
        <v>1.016790616297252</v>
      </c>
      <c r="L685" s="12">
        <f t="shared" si="94"/>
        <v>1.6651212189283685E-2</v>
      </c>
      <c r="M685" s="12">
        <f t="shared" si="98"/>
        <v>2.7726286737255016E-4</v>
      </c>
      <c r="N685" s="18">
        <f t="shared" si="95"/>
        <v>1.1840269372177315E-7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41225.42</v>
      </c>
      <c r="D686" s="5" t="str">
        <f>'Исходные данные'!A688</f>
        <v>03.07.2014</v>
      </c>
      <c r="E686" s="1">
        <f>'Исходные данные'!B688</f>
        <v>46219.95</v>
      </c>
      <c r="F686" s="12">
        <f t="shared" si="90"/>
        <v>1.1211517068837624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0.11435646667638324</v>
      </c>
      <c r="J686" s="18">
        <f t="shared" si="93"/>
        <v>4.8698632982190819E-5</v>
      </c>
      <c r="K686" s="12">
        <f t="shared" si="97"/>
        <v>1.0248052972095469</v>
      </c>
      <c r="L686" s="12">
        <f t="shared" si="94"/>
        <v>2.4502640604931056E-2</v>
      </c>
      <c r="M686" s="12">
        <f t="shared" si="98"/>
        <v>6.0037939661441693E-4</v>
      </c>
      <c r="N686" s="18">
        <f t="shared" si="95"/>
        <v>2.55671207195778E-7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41326.6</v>
      </c>
      <c r="D687" s="5" t="str">
        <f>'Исходные данные'!A689</f>
        <v>02.07.2014</v>
      </c>
      <c r="E687" s="1">
        <f>'Исходные данные'!B689</f>
        <v>46045.86</v>
      </c>
      <c r="F687" s="12">
        <f t="shared" si="90"/>
        <v>1.114194247772621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0.10813149593878428</v>
      </c>
      <c r="J687" s="18">
        <f t="shared" si="93"/>
        <v>4.5919211570001243E-5</v>
      </c>
      <c r="K687" s="12">
        <f t="shared" si="97"/>
        <v>1.0184457288224689</v>
      </c>
      <c r="L687" s="12">
        <f t="shared" si="94"/>
        <v>1.8277669867332057E-2</v>
      </c>
      <c r="M687" s="12">
        <f t="shared" si="98"/>
        <v>3.3407321577917887E-4</v>
      </c>
      <c r="N687" s="18">
        <f t="shared" si="95"/>
        <v>1.4186781142766517E-7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40996.089999999997</v>
      </c>
      <c r="D688" s="5" t="str">
        <f>'Исходные данные'!A690</f>
        <v>01.07.2014</v>
      </c>
      <c r="E688" s="1">
        <f>'Исходные данные'!B690</f>
        <v>45700.68</v>
      </c>
      <c r="F688" s="12">
        <f t="shared" si="90"/>
        <v>1.1147570414641983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0.1086364811363117</v>
      </c>
      <c r="J688" s="18">
        <f t="shared" si="93"/>
        <v>4.6004897838659013E-5</v>
      </c>
      <c r="K688" s="12">
        <f t="shared" si="97"/>
        <v>1.0189601587188186</v>
      </c>
      <c r="L688" s="12">
        <f t="shared" si="94"/>
        <v>1.8782655064859516E-2</v>
      </c>
      <c r="M688" s="12">
        <f t="shared" si="98"/>
        <v>3.5278813128549347E-4</v>
      </c>
      <c r="N688" s="18">
        <f t="shared" si="95"/>
        <v>1.4939716169668611E-7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40849.99</v>
      </c>
      <c r="D689" s="5" t="str">
        <f>'Исходные данные'!A691</f>
        <v>30.06.2014</v>
      </c>
      <c r="E689" s="1">
        <f>'Исходные данные'!B691</f>
        <v>45641.11</v>
      </c>
      <c r="F689" s="12">
        <f t="shared" si="90"/>
        <v>1.1172857080258771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0.1109022689614427</v>
      </c>
      <c r="J689" s="18">
        <f t="shared" si="93"/>
        <v>4.6833323857878175E-5</v>
      </c>
      <c r="K689" s="12">
        <f t="shared" si="97"/>
        <v>1.0212715237833092</v>
      </c>
      <c r="L689" s="12">
        <f t="shared" si="94"/>
        <v>2.1048442889990523E-2</v>
      </c>
      <c r="M689" s="12">
        <f t="shared" si="98"/>
        <v>4.4303694809319331E-4</v>
      </c>
      <c r="N689" s="18">
        <f t="shared" si="95"/>
        <v>1.8709168951510122E-7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40743.94</v>
      </c>
      <c r="D690" s="5" t="str">
        <f>'Исходные данные'!A692</f>
        <v>27.06.2014</v>
      </c>
      <c r="E690" s="1">
        <f>'Исходные данные'!B692</f>
        <v>45755.33</v>
      </c>
      <c r="F690" s="12">
        <f t="shared" si="90"/>
        <v>1.1229971868209112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0.11600117069609919</v>
      </c>
      <c r="J690" s="18">
        <f t="shared" si="93"/>
        <v>4.8849833938388667E-5</v>
      </c>
      <c r="K690" s="12">
        <f t="shared" si="97"/>
        <v>1.026492185436958</v>
      </c>
      <c r="L690" s="12">
        <f t="shared" si="94"/>
        <v>2.6147344624646997E-2</v>
      </c>
      <c r="M690" s="12">
        <f t="shared" si="98"/>
        <v>6.8368363092005712E-4</v>
      </c>
      <c r="N690" s="18">
        <f t="shared" si="95"/>
        <v>2.8790943777916958E-7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40736.6</v>
      </c>
      <c r="D691" s="5" t="str">
        <f>'Исходные данные'!A693</f>
        <v>26.06.2014</v>
      </c>
      <c r="E691" s="1">
        <f>'Исходные данные'!B693</f>
        <v>45595.05</v>
      </c>
      <c r="F691" s="12">
        <f t="shared" si="90"/>
        <v>1.1192649852957783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0.11267220674332692</v>
      </c>
      <c r="J691" s="18">
        <f t="shared" si="93"/>
        <v>4.7315527821456765E-5</v>
      </c>
      <c r="K691" s="12">
        <f t="shared" si="97"/>
        <v>1.0230807114413105</v>
      </c>
      <c r="L691" s="12">
        <f t="shared" si="94"/>
        <v>2.2818380671874736E-2</v>
      </c>
      <c r="M691" s="12">
        <f t="shared" si="98"/>
        <v>5.2067849648658731E-4</v>
      </c>
      <c r="N691" s="18">
        <f t="shared" si="95"/>
        <v>2.1865354907504278E-7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40504.97</v>
      </c>
      <c r="D692" s="5" t="str">
        <f>'Исходные данные'!A694</f>
        <v>25.06.2014</v>
      </c>
      <c r="E692" s="1">
        <f>'Исходные данные'!B694</f>
        <v>45834.18</v>
      </c>
      <c r="F692" s="12">
        <f t="shared" si="90"/>
        <v>1.1315692864357139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0.1236054183622925</v>
      </c>
      <c r="J692" s="18">
        <f t="shared" si="93"/>
        <v>5.1761942637715241E-5</v>
      </c>
      <c r="K692" s="12">
        <f t="shared" si="97"/>
        <v>1.0343276398536263</v>
      </c>
      <c r="L692" s="12">
        <f t="shared" si="94"/>
        <v>3.3751592290840245E-2</v>
      </c>
      <c r="M692" s="12">
        <f t="shared" si="98"/>
        <v>1.139169982167108E-3</v>
      </c>
      <c r="N692" s="18">
        <f t="shared" si="95"/>
        <v>4.7704746323264105E-7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40394.04</v>
      </c>
      <c r="D693" s="5" t="str">
        <f>'Исходные данные'!A695</f>
        <v>24.06.2014</v>
      </c>
      <c r="E693" s="1">
        <f>'Исходные данные'!B695</f>
        <v>45888.800000000003</v>
      </c>
      <c r="F693" s="12">
        <f t="shared" si="90"/>
        <v>1.1360289785324766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0.12753882924515</v>
      </c>
      <c r="J693" s="18">
        <f t="shared" si="93"/>
        <v>5.326006028092221E-5</v>
      </c>
      <c r="K693" s="12">
        <f t="shared" si="97"/>
        <v>1.0384040873643643</v>
      </c>
      <c r="L693" s="12">
        <f t="shared" si="94"/>
        <v>3.768500317369769E-2</v>
      </c>
      <c r="M693" s="12">
        <f t="shared" si="98"/>
        <v>1.4201594642016065E-3</v>
      </c>
      <c r="N693" s="18">
        <f t="shared" si="95"/>
        <v>5.9305686840289134E-7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40651.51</v>
      </c>
      <c r="D694" s="5" t="str">
        <f>'Исходные данные'!A696</f>
        <v>23.06.2014</v>
      </c>
      <c r="E694" s="1">
        <f>'Исходные данные'!B696</f>
        <v>45686.23</v>
      </c>
      <c r="F694" s="12">
        <f t="shared" si="90"/>
        <v>1.1238507499475419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0.11676095791064486</v>
      </c>
      <c r="J694" s="18">
        <f t="shared" si="93"/>
        <v>4.8623145024657693E-5</v>
      </c>
      <c r="K694" s="12">
        <f t="shared" si="97"/>
        <v>1.0272723974353013</v>
      </c>
      <c r="L694" s="12">
        <f t="shared" si="94"/>
        <v>2.6907131839192643E-2</v>
      </c>
      <c r="M694" s="12">
        <f t="shared" si="98"/>
        <v>7.2399374381169543E-4</v>
      </c>
      <c r="N694" s="18">
        <f t="shared" si="95"/>
        <v>3.0149506677772436E-7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40584.28</v>
      </c>
      <c r="D695" s="5" t="str">
        <f>'Исходные данные'!A697</f>
        <v>20.06.2014</v>
      </c>
      <c r="E695" s="1">
        <f>'Исходные данные'!B697</f>
        <v>45615.1</v>
      </c>
      <c r="F695" s="12">
        <f t="shared" si="90"/>
        <v>1.1239598189249631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0.11685800254511471</v>
      </c>
      <c r="J695" s="18">
        <f t="shared" si="93"/>
        <v>4.8527735405421467E-5</v>
      </c>
      <c r="K695" s="12">
        <f t="shared" si="97"/>
        <v>1.0273720935470194</v>
      </c>
      <c r="L695" s="12">
        <f t="shared" si="94"/>
        <v>2.700417647366242E-2</v>
      </c>
      <c r="M695" s="12">
        <f t="shared" si="98"/>
        <v>7.2922554702070381E-4</v>
      </c>
      <c r="N695" s="18">
        <f t="shared" si="95"/>
        <v>3.0282619611808384E-7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41112.39</v>
      </c>
      <c r="D696" s="5" t="str">
        <f>'Исходные данные'!A698</f>
        <v>19.06.2014</v>
      </c>
      <c r="E696" s="1">
        <f>'Исходные данные'!B698</f>
        <v>45812.959999999999</v>
      </c>
      <c r="F696" s="12">
        <f t="shared" si="90"/>
        <v>1.1143346324550822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0.10825748459784316</v>
      </c>
      <c r="J696" s="18">
        <f t="shared" si="93"/>
        <v>4.4830715226001576E-5</v>
      </c>
      <c r="K696" s="12">
        <f t="shared" si="97"/>
        <v>1.0185740495174738</v>
      </c>
      <c r="L696" s="12">
        <f t="shared" si="94"/>
        <v>1.8403658526390847E-2</v>
      </c>
      <c r="M696" s="12">
        <f t="shared" si="98"/>
        <v>3.3869464715599915E-4</v>
      </c>
      <c r="N696" s="18">
        <f t="shared" si="95"/>
        <v>1.4025749195658103E-7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41207.64</v>
      </c>
      <c r="D697" s="5" t="str">
        <f>'Исходные данные'!A699</f>
        <v>18.06.2014</v>
      </c>
      <c r="E697" s="1">
        <f>'Исходные данные'!B699</f>
        <v>45756.75</v>
      </c>
      <c r="F697" s="12">
        <f t="shared" si="90"/>
        <v>1.1103948199896911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0.10471564576464719</v>
      </c>
      <c r="J697" s="18">
        <f t="shared" si="93"/>
        <v>4.324296661735936E-5</v>
      </c>
      <c r="K697" s="12">
        <f t="shared" si="97"/>
        <v>1.0149728056717435</v>
      </c>
      <c r="L697" s="12">
        <f t="shared" si="94"/>
        <v>1.4861819693194786E-2</v>
      </c>
      <c r="M697" s="12">
        <f t="shared" si="98"/>
        <v>2.2087368459303294E-4</v>
      </c>
      <c r="N697" s="18">
        <f t="shared" si="95"/>
        <v>9.1211139460252977E-8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41041.89</v>
      </c>
      <c r="D698" s="5" t="str">
        <f>'Исходные данные'!A700</f>
        <v>17.06.2014</v>
      </c>
      <c r="E698" s="1">
        <f>'Исходные данные'!B700</f>
        <v>45704.69</v>
      </c>
      <c r="F698" s="12">
        <f t="shared" si="90"/>
        <v>1.1136107523313377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0.1076076660213556</v>
      </c>
      <c r="J698" s="18">
        <f t="shared" si="93"/>
        <v>4.4313217681331254E-5</v>
      </c>
      <c r="K698" s="12">
        <f t="shared" si="97"/>
        <v>1.0179123761856639</v>
      </c>
      <c r="L698" s="12">
        <f t="shared" si="94"/>
        <v>1.7753839949903313E-2</v>
      </c>
      <c r="M698" s="12">
        <f t="shared" si="98"/>
        <v>3.1519883296678348E-4</v>
      </c>
      <c r="N698" s="18">
        <f t="shared" si="95"/>
        <v>1.2979999487570606E-7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40656.22</v>
      </c>
      <c r="D699" s="5" t="str">
        <f>'Исходные данные'!A701</f>
        <v>16.06.2014</v>
      </c>
      <c r="E699" s="1">
        <f>'Исходные данные'!B701</f>
        <v>45556.58</v>
      </c>
      <c r="F699" s="12">
        <f t="shared" si="90"/>
        <v>1.1205316185321705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0.11380323209558658</v>
      </c>
      <c r="J699" s="18">
        <f t="shared" si="93"/>
        <v>4.6733772531621018E-5</v>
      </c>
      <c r="K699" s="12">
        <f t="shared" si="97"/>
        <v>1.0242384962819404</v>
      </c>
      <c r="L699" s="12">
        <f t="shared" si="94"/>
        <v>2.3949406024134343E-2</v>
      </c>
      <c r="M699" s="12">
        <f t="shared" si="98"/>
        <v>5.7357404890884321E-4</v>
      </c>
      <c r="N699" s="18">
        <f t="shared" si="95"/>
        <v>2.3554057857717281E-7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40263.11</v>
      </c>
      <c r="D700" s="5" t="str">
        <f>'Исходные данные'!A702</f>
        <v>11.06.2014</v>
      </c>
      <c r="E700" s="1">
        <f>'Исходные данные'!B702</f>
        <v>45567.03</v>
      </c>
      <c r="F700" s="12">
        <f t="shared" si="90"/>
        <v>1.131731503105448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0.12374876357806013</v>
      </c>
      <c r="J700" s="18">
        <f t="shared" si="93"/>
        <v>5.0676111339578705E-5</v>
      </c>
      <c r="K700" s="12">
        <f t="shared" si="97"/>
        <v>1.0344759163994484</v>
      </c>
      <c r="L700" s="12">
        <f t="shared" si="94"/>
        <v>3.389493750660786E-2</v>
      </c>
      <c r="M700" s="12">
        <f t="shared" si="98"/>
        <v>1.1488667885768537E-3</v>
      </c>
      <c r="N700" s="18">
        <f t="shared" si="95"/>
        <v>4.7047016559110837E-7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40686.870000000003</v>
      </c>
      <c r="D701" s="5" t="str">
        <f>'Исходные данные'!A703</f>
        <v>10.06.2014</v>
      </c>
      <c r="E701" s="1">
        <f>'Исходные данные'!B703</f>
        <v>45441.919999999998</v>
      </c>
      <c r="F701" s="12">
        <f t="shared" si="90"/>
        <v>1.1168693979163302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0.11052959106342386</v>
      </c>
      <c r="J701" s="18">
        <f t="shared" si="93"/>
        <v>4.5136423724426609E-5</v>
      </c>
      <c r="K701" s="12">
        <f t="shared" si="97"/>
        <v>1.0208909893713058</v>
      </c>
      <c r="L701" s="12">
        <f t="shared" si="94"/>
        <v>2.0675764991971657E-2</v>
      </c>
      <c r="M701" s="12">
        <f t="shared" si="98"/>
        <v>4.2748725800324143E-4</v>
      </c>
      <c r="N701" s="18">
        <f t="shared" si="95"/>
        <v>1.7457086223141481E-7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41335.64</v>
      </c>
      <c r="D702" s="5" t="str">
        <f>'Исходные данные'!A704</f>
        <v>09.06.2014</v>
      </c>
      <c r="E702" s="1">
        <f>'Исходные данные'!B704</f>
        <v>45499.519999999997</v>
      </c>
      <c r="F702" s="12">
        <f t="shared" si="90"/>
        <v>1.1007334106838553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9.5976694619291397E-2</v>
      </c>
      <c r="J702" s="18">
        <f t="shared" si="93"/>
        <v>3.9084138264888126E-5</v>
      </c>
      <c r="K702" s="12">
        <f t="shared" si="97"/>
        <v>1.0061416516233319</v>
      </c>
      <c r="L702" s="12">
        <f t="shared" si="94"/>
        <v>6.1228685478390138E-3</v>
      </c>
      <c r="M702" s="12">
        <f t="shared" si="98"/>
        <v>3.748951925411647E-5</v>
      </c>
      <c r="N702" s="18">
        <f t="shared" si="95"/>
        <v>1.5266680727276869E-8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41248.36</v>
      </c>
      <c r="D703" s="5" t="str">
        <f>'Исходные данные'!A705</f>
        <v>06.06.2014</v>
      </c>
      <c r="E703" s="1">
        <f>'Исходные данные'!B705</f>
        <v>45304.81</v>
      </c>
      <c r="F703" s="12">
        <f t="shared" si="90"/>
        <v>1.0983420916613411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9.3801853453056735E-2</v>
      </c>
      <c r="J703" s="18">
        <f t="shared" si="93"/>
        <v>3.809187417853674E-5</v>
      </c>
      <c r="K703" s="12">
        <f t="shared" si="97"/>
        <v>1.0039558311081029</v>
      </c>
      <c r="L703" s="12">
        <f t="shared" si="94"/>
        <v>3.9480273816043573E-3</v>
      </c>
      <c r="M703" s="12">
        <f t="shared" si="98"/>
        <v>1.5586920205897907E-5</v>
      </c>
      <c r="N703" s="18">
        <f t="shared" si="95"/>
        <v>6.3296724047258889E-9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40968.339999999997</v>
      </c>
      <c r="D704" s="5" t="str">
        <f>'Исходные данные'!A706</f>
        <v>05.06.2014</v>
      </c>
      <c r="E704" s="1">
        <f>'Исходные данные'!B706</f>
        <v>45359.01</v>
      </c>
      <c r="F704" s="12">
        <f t="shared" si="90"/>
        <v>1.1071722700993012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0.10180926049836232</v>
      </c>
      <c r="J704" s="18">
        <f t="shared" si="93"/>
        <v>4.1228199950142637E-5</v>
      </c>
      <c r="K704" s="12">
        <f t="shared" si="97"/>
        <v>1.0120271862895345</v>
      </c>
      <c r="L704" s="12">
        <f t="shared" si="94"/>
        <v>1.1955434426909994E-2</v>
      </c>
      <c r="M704" s="12">
        <f t="shared" si="98"/>
        <v>1.4293241233614517E-4</v>
      </c>
      <c r="N704" s="18">
        <f t="shared" si="95"/>
        <v>5.7881238369721964E-8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41099.65</v>
      </c>
      <c r="D705" s="5" t="str">
        <f>'Исходные данные'!A707</f>
        <v>04.06.2014</v>
      </c>
      <c r="E705" s="1">
        <f>'Исходные данные'!B707</f>
        <v>45333.440000000002</v>
      </c>
      <c r="F705" s="12">
        <f t="shared" si="90"/>
        <v>1.1030127993790702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9.8045344355506631E-2</v>
      </c>
      <c r="J705" s="18">
        <f t="shared" si="93"/>
        <v>3.9593166503808413E-5</v>
      </c>
      <c r="K705" s="12">
        <f t="shared" si="97"/>
        <v>1.0082251605676731</v>
      </c>
      <c r="L705" s="12">
        <f t="shared" si="94"/>
        <v>8.1915182840542333E-3</v>
      </c>
      <c r="M705" s="12">
        <f t="shared" si="98"/>
        <v>6.7100971797995121E-5</v>
      </c>
      <c r="N705" s="18">
        <f t="shared" si="95"/>
        <v>2.7097053576885723E-8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41432.04</v>
      </c>
      <c r="D706" s="5" t="str">
        <f>'Исходные данные'!A708</f>
        <v>03.06.2014</v>
      </c>
      <c r="E706" s="1">
        <f>'Исходные данные'!B708</f>
        <v>45105.67</v>
      </c>
      <c r="F706" s="12">
        <f t="shared" ref="F706:F769" si="99">E706/C706</f>
        <v>1.0886664040679628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8.4953464668832787E-2</v>
      </c>
      <c r="J706" s="18">
        <f t="shared" ref="J706:J769" si="102">H706*I706</f>
        <v>3.4210586910399363E-5</v>
      </c>
      <c r="K706" s="12">
        <f t="shared" si="97"/>
        <v>0.9951116257798166</v>
      </c>
      <c r="L706" s="12">
        <f t="shared" ref="L706:L769" si="103">LN(K706)</f>
        <v>-4.9003614026194783E-3</v>
      </c>
      <c r="M706" s="12">
        <f t="shared" si="98"/>
        <v>2.4013541876282555E-5</v>
      </c>
      <c r="N706" s="18">
        <f t="shared" ref="N706:N769" si="104">M706*H706</f>
        <v>9.6702043240676939E-9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41193.949999999997</v>
      </c>
      <c r="D707" s="5" t="str">
        <f>'Исходные данные'!A709</f>
        <v>02.06.2014</v>
      </c>
      <c r="E707" s="1">
        <f>'Исходные данные'!B709</f>
        <v>45089.73</v>
      </c>
      <c r="F707" s="12">
        <f t="shared" si="99"/>
        <v>1.094571654332736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9.0363103478558804E-2</v>
      </c>
      <c r="J707" s="18">
        <f t="shared" si="102"/>
        <v>3.6287473942841197E-5</v>
      </c>
      <c r="K707" s="12">
        <f t="shared" ref="K707:K770" si="106">F707/GEOMEAN(F$2:F$1242)</f>
        <v>1.0005094071108627</v>
      </c>
      <c r="L707" s="12">
        <f t="shared" si="103"/>
        <v>5.0927740710651206E-4</v>
      </c>
      <c r="M707" s="12">
        <f t="shared" ref="M707:M770" si="107">POWER(L707-AVERAGE(L$2:L$1242),2)</f>
        <v>2.5936347738915137E-7</v>
      </c>
      <c r="N707" s="18">
        <f t="shared" si="104"/>
        <v>1.0415363201549061E-10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41223.21</v>
      </c>
      <c r="D708" s="5" t="str">
        <f>'Исходные данные'!A710</f>
        <v>30.05.2014</v>
      </c>
      <c r="E708" s="1">
        <f>'Исходные данные'!B710</f>
        <v>44867.69</v>
      </c>
      <c r="F708" s="12">
        <f t="shared" si="99"/>
        <v>1.088408447571162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8.4716489355086647E-2</v>
      </c>
      <c r="J708" s="18">
        <f t="shared" si="102"/>
        <v>3.3924989237316908E-5</v>
      </c>
      <c r="K708" s="12">
        <f t="shared" si="106"/>
        <v>0.99487583682926872</v>
      </c>
      <c r="L708" s="12">
        <f t="shared" si="103"/>
        <v>-5.1373367163655989E-3</v>
      </c>
      <c r="M708" s="12">
        <f t="shared" si="107"/>
        <v>2.6392228537317879E-5</v>
      </c>
      <c r="N708" s="18">
        <f t="shared" si="104"/>
        <v>1.0568852367388111E-8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41296.21</v>
      </c>
      <c r="D709" s="5" t="str">
        <f>'Исходные данные'!A711</f>
        <v>29.05.2014</v>
      </c>
      <c r="E709" s="1">
        <f>'Исходные данные'!B711</f>
        <v>44571.76</v>
      </c>
      <c r="F709" s="12">
        <f t="shared" si="99"/>
        <v>1.0793184168716694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7.6329746422350853E-2</v>
      </c>
      <c r="J709" s="18">
        <f t="shared" si="102"/>
        <v>3.0481178708740862E-5</v>
      </c>
      <c r="K709" s="12">
        <f t="shared" si="106"/>
        <v>0.98656695984550191</v>
      </c>
      <c r="L709" s="12">
        <f t="shared" si="103"/>
        <v>-1.3524079649101399E-2</v>
      </c>
      <c r="M709" s="12">
        <f t="shared" si="107"/>
        <v>1.8290073035523809E-4</v>
      </c>
      <c r="N709" s="18">
        <f t="shared" si="104"/>
        <v>7.3038757617105855E-8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41427.760000000002</v>
      </c>
      <c r="D710" s="5" t="str">
        <f>'Исходные данные'!A712</f>
        <v>28.05.2014</v>
      </c>
      <c r="E710" s="1">
        <f>'Исходные данные'!B712</f>
        <v>44349.17</v>
      </c>
      <c r="F710" s="12">
        <f t="shared" si="99"/>
        <v>1.0705181742869998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6.8142806285083526E-2</v>
      </c>
      <c r="J710" s="18">
        <f t="shared" si="102"/>
        <v>2.7135893233876842E-5</v>
      </c>
      <c r="K710" s="12">
        <f t="shared" si="106"/>
        <v>0.97852296797346039</v>
      </c>
      <c r="L710" s="12">
        <f t="shared" si="103"/>
        <v>-2.1711019786368749E-2</v>
      </c>
      <c r="M710" s="12">
        <f t="shared" si="107"/>
        <v>4.713683801640946E-4</v>
      </c>
      <c r="N710" s="18">
        <f t="shared" si="104"/>
        <v>1.877087653896387E-7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41868.03</v>
      </c>
      <c r="D711" s="5" t="str">
        <f>'Исходные данные'!A713</f>
        <v>27.05.2014</v>
      </c>
      <c r="E711" s="1">
        <f>'Исходные данные'!B713</f>
        <v>44443.91</v>
      </c>
      <c r="F711" s="12">
        <f t="shared" si="99"/>
        <v>1.0615237927363672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5.9705416169391269E-2</v>
      </c>
      <c r="J711" s="18">
        <f t="shared" si="102"/>
        <v>2.3709587938708413E-5</v>
      </c>
      <c r="K711" s="12">
        <f t="shared" si="106"/>
        <v>0.97030152050866358</v>
      </c>
      <c r="L711" s="12">
        <f t="shared" si="103"/>
        <v>-3.0148409902061024E-2</v>
      </c>
      <c r="M711" s="12">
        <f t="shared" si="107"/>
        <v>9.0892661962269018E-4</v>
      </c>
      <c r="N711" s="18">
        <f t="shared" si="104"/>
        <v>3.6094339509562222E-7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41553.82</v>
      </c>
      <c r="D712" s="5" t="str">
        <f>'Исходные данные'!A714</f>
        <v>26.05.2014</v>
      </c>
      <c r="E712" s="1">
        <f>'Исходные данные'!B714</f>
        <v>44799.519999999997</v>
      </c>
      <c r="F712" s="12">
        <f t="shared" si="99"/>
        <v>1.0781083423858504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7.5207970577566202E-2</v>
      </c>
      <c r="J712" s="18">
        <f t="shared" si="102"/>
        <v>2.9782442739624863E-5</v>
      </c>
      <c r="K712" s="12">
        <f t="shared" si="106"/>
        <v>0.98546087336722121</v>
      </c>
      <c r="L712" s="12">
        <f t="shared" si="103"/>
        <v>-1.4645855493886077E-2</v>
      </c>
      <c r="M712" s="12">
        <f t="shared" si="107"/>
        <v>2.1450108314779244E-4</v>
      </c>
      <c r="N712" s="18">
        <f t="shared" si="104"/>
        <v>8.4942675322530592E-8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41698.660000000003</v>
      </c>
      <c r="D713" s="5" t="str">
        <f>'Исходные данные'!A715</f>
        <v>23.05.2014</v>
      </c>
      <c r="E713" s="1">
        <f>'Исходные данные'!B715</f>
        <v>44433.63</v>
      </c>
      <c r="F713" s="12">
        <f t="shared" si="99"/>
        <v>1.0655889182050453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6.3527621167559237E-2</v>
      </c>
      <c r="J713" s="18">
        <f t="shared" si="102"/>
        <v>2.5086796579381172E-5</v>
      </c>
      <c r="K713" s="12">
        <f t="shared" si="106"/>
        <v>0.97401730855817037</v>
      </c>
      <c r="L713" s="12">
        <f t="shared" si="103"/>
        <v>-2.6326204903893004E-2</v>
      </c>
      <c r="M713" s="12">
        <f t="shared" si="107"/>
        <v>6.9306906464175911E-4</v>
      </c>
      <c r="N713" s="18">
        <f t="shared" si="104"/>
        <v>2.736901259732437E-7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41933.47</v>
      </c>
      <c r="D714" s="5" t="str">
        <f>'Исходные данные'!A716</f>
        <v>22.05.2014</v>
      </c>
      <c r="E714" s="1">
        <f>'Исходные данные'!B716</f>
        <v>44394.44</v>
      </c>
      <c r="F714" s="12">
        <f t="shared" si="99"/>
        <v>1.0586874875845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5.702992163720691E-2</v>
      </c>
      <c r="J714" s="18">
        <f t="shared" si="102"/>
        <v>2.2458024913716158E-5</v>
      </c>
      <c r="K714" s="12">
        <f t="shared" si="106"/>
        <v>0.96770895384146804</v>
      </c>
      <c r="L714" s="12">
        <f t="shared" si="103"/>
        <v>-3.2823904434245404E-2</v>
      </c>
      <c r="M714" s="12">
        <f t="shared" si="107"/>
        <v>1.0774087023084737E-3</v>
      </c>
      <c r="N714" s="18">
        <f t="shared" si="104"/>
        <v>4.2427677934791815E-7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42453.77</v>
      </c>
      <c r="D715" s="5" t="str">
        <f>'Исходные данные'!A717</f>
        <v>21.05.2014</v>
      </c>
      <c r="E715" s="1">
        <f>'Исходные данные'!B717</f>
        <v>44365.04</v>
      </c>
      <c r="F715" s="12">
        <f t="shared" si="99"/>
        <v>1.0450200300232466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4.4036052719440805E-2</v>
      </c>
      <c r="J715" s="18">
        <f t="shared" si="102"/>
        <v>1.72927210858123E-5</v>
      </c>
      <c r="K715" s="12">
        <f t="shared" si="106"/>
        <v>0.95521601214396112</v>
      </c>
      <c r="L715" s="12">
        <f t="shared" si="103"/>
        <v>-4.5817773352011537E-2</v>
      </c>
      <c r="M715" s="12">
        <f t="shared" si="107"/>
        <v>2.0992683549362966E-3</v>
      </c>
      <c r="N715" s="18">
        <f t="shared" si="104"/>
        <v>8.2437139353679971E-7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41950.53</v>
      </c>
      <c r="D716" s="5" t="str">
        <f>'Исходные данные'!A718</f>
        <v>20.05.2014</v>
      </c>
      <c r="E716" s="1">
        <f>'Исходные данные'!B718</f>
        <v>44148.15</v>
      </c>
      <c r="F716" s="12">
        <f t="shared" si="99"/>
        <v>1.0523859889255274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5.1059956645667925E-2</v>
      </c>
      <c r="J716" s="18">
        <f t="shared" si="102"/>
        <v>1.9995007202254182E-5</v>
      </c>
      <c r="K716" s="12">
        <f t="shared" si="106"/>
        <v>0.96194897580600358</v>
      </c>
      <c r="L716" s="12">
        <f t="shared" si="103"/>
        <v>-3.8793869425784312E-2</v>
      </c>
      <c r="M716" s="12">
        <f t="shared" si="107"/>
        <v>1.5049643050248013E-3</v>
      </c>
      <c r="N716" s="18">
        <f t="shared" si="104"/>
        <v>5.8934190498689808E-7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41736.69</v>
      </c>
      <c r="D717" s="5" t="str">
        <f>'Исходные данные'!A719</f>
        <v>19.05.2014</v>
      </c>
      <c r="E717" s="1">
        <f>'Исходные данные'!B719</f>
        <v>43967.75</v>
      </c>
      <c r="F717" s="12">
        <f t="shared" si="99"/>
        <v>1.0534556046490509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5.2075812556930015E-2</v>
      </c>
      <c r="J717" s="18">
        <f t="shared" si="102"/>
        <v>2.0335897662055217E-5</v>
      </c>
      <c r="K717" s="12">
        <f t="shared" si="106"/>
        <v>0.96292667387551123</v>
      </c>
      <c r="L717" s="12">
        <f t="shared" si="103"/>
        <v>-3.777801351452225E-2</v>
      </c>
      <c r="M717" s="12">
        <f t="shared" si="107"/>
        <v>1.4271783051034242E-3</v>
      </c>
      <c r="N717" s="18">
        <f t="shared" si="104"/>
        <v>5.5732115416077947E-7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41433.69</v>
      </c>
      <c r="D718" s="5" t="str">
        <f>'Исходные данные'!A720</f>
        <v>16.05.2014</v>
      </c>
      <c r="E718" s="1">
        <f>'Исходные данные'!B720</f>
        <v>43658.05</v>
      </c>
      <c r="F718" s="12">
        <f t="shared" si="99"/>
        <v>1.0536848154243563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5.2293368799528735E-2</v>
      </c>
      <c r="J718" s="18">
        <f t="shared" si="102"/>
        <v>2.036385905214399E-5</v>
      </c>
      <c r="K718" s="12">
        <f t="shared" si="106"/>
        <v>0.96313618737423601</v>
      </c>
      <c r="L718" s="12">
        <f t="shared" si="103"/>
        <v>-3.75604572719236E-2</v>
      </c>
      <c r="M718" s="12">
        <f t="shared" si="107"/>
        <v>1.4107879504759969E-3</v>
      </c>
      <c r="N718" s="18">
        <f t="shared" si="104"/>
        <v>5.4938298364543686E-7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41342.379999999997</v>
      </c>
      <c r="D719" s="5" t="str">
        <f>'Исходные данные'!A721</f>
        <v>15.05.2014</v>
      </c>
      <c r="E719" s="1">
        <f>'Исходные данные'!B721</f>
        <v>43786.77</v>
      </c>
      <c r="F719" s="12">
        <f t="shared" si="99"/>
        <v>1.0591255268806488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5.7443593004228827E-2</v>
      </c>
      <c r="J719" s="18">
        <f t="shared" si="102"/>
        <v>2.2307003109137224E-5</v>
      </c>
      <c r="K719" s="12">
        <f t="shared" si="106"/>
        <v>0.96810935013781485</v>
      </c>
      <c r="L719" s="12">
        <f t="shared" si="103"/>
        <v>-3.241023306722348E-2</v>
      </c>
      <c r="M719" s="12">
        <f t="shared" si="107"/>
        <v>1.0504232074717451E-3</v>
      </c>
      <c r="N719" s="18">
        <f t="shared" si="104"/>
        <v>4.0790961236107106E-7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41499.1</v>
      </c>
      <c r="D720" s="5" t="str">
        <f>'Исходные данные'!A722</f>
        <v>14.05.2014</v>
      </c>
      <c r="E720" s="1">
        <f>'Исходные данные'!B722</f>
        <v>43740.63</v>
      </c>
      <c r="F720" s="12">
        <f t="shared" si="99"/>
        <v>1.0540139424710415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5.2605678182572647E-2</v>
      </c>
      <c r="J720" s="18">
        <f t="shared" si="102"/>
        <v>2.0371284989446588E-5</v>
      </c>
      <c r="K720" s="12">
        <f t="shared" si="106"/>
        <v>0.96343703081837206</v>
      </c>
      <c r="L720" s="12">
        <f t="shared" si="103"/>
        <v>-3.724814788887968E-2</v>
      </c>
      <c r="M720" s="12">
        <f t="shared" si="107"/>
        <v>1.3874245211518501E-3</v>
      </c>
      <c r="N720" s="18">
        <f t="shared" si="104"/>
        <v>5.372731860549239E-7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41747.85</v>
      </c>
      <c r="D721" s="5" t="str">
        <f>'Исходные данные'!A723</f>
        <v>13.05.2014</v>
      </c>
      <c r="E721" s="1">
        <f>'Исходные данные'!B723</f>
        <v>43987.21</v>
      </c>
      <c r="F721" s="12">
        <f t="shared" si="99"/>
        <v>1.0536401275754321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5.2250956879070672E-2</v>
      </c>
      <c r="J721" s="18">
        <f t="shared" si="102"/>
        <v>2.0177447138385796E-5</v>
      </c>
      <c r="K721" s="12">
        <f t="shared" si="106"/>
        <v>0.96309533978508532</v>
      </c>
      <c r="L721" s="12">
        <f t="shared" si="103"/>
        <v>-3.7602869192381622E-2</v>
      </c>
      <c r="M721" s="12">
        <f t="shared" si="107"/>
        <v>1.4139757714993614E-3</v>
      </c>
      <c r="N721" s="18">
        <f t="shared" si="104"/>
        <v>5.460267732592398E-7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41674.21</v>
      </c>
      <c r="D722" s="5" t="str">
        <f>'Исходные данные'!A724</f>
        <v>12.05.2014</v>
      </c>
      <c r="E722" s="1">
        <f>'Исходные данные'!B724</f>
        <v>43626.59</v>
      </c>
      <c r="F722" s="12">
        <f t="shared" si="99"/>
        <v>1.0468486385224818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4.5784354601391429E-2</v>
      </c>
      <c r="J722" s="18">
        <f t="shared" si="102"/>
        <v>1.7630930600899423E-5</v>
      </c>
      <c r="K722" s="12">
        <f t="shared" si="106"/>
        <v>0.95688747878405334</v>
      </c>
      <c r="L722" s="12">
        <f t="shared" si="103"/>
        <v>-4.4069471470060857E-2</v>
      </c>
      <c r="M722" s="12">
        <f t="shared" si="107"/>
        <v>1.942118315650506E-3</v>
      </c>
      <c r="N722" s="18">
        <f t="shared" si="104"/>
        <v>7.4788327890788102E-7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42028.27</v>
      </c>
      <c r="D723" s="5" t="str">
        <f>'Исходные данные'!A725</f>
        <v>08.05.2014</v>
      </c>
      <c r="E723" s="1">
        <f>'Исходные данные'!B725</f>
        <v>43458.91</v>
      </c>
      <c r="F723" s="12">
        <f t="shared" si="99"/>
        <v>1.0340399450179607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3.3473406885474996E-2</v>
      </c>
      <c r="J723" s="18">
        <f t="shared" si="102"/>
        <v>1.2854175508890672E-5</v>
      </c>
      <c r="K723" s="12">
        <f t="shared" si="106"/>
        <v>0.9451795030719603</v>
      </c>
      <c r="L723" s="12">
        <f t="shared" si="103"/>
        <v>-5.6380419185977318E-2</v>
      </c>
      <c r="M723" s="12">
        <f t="shared" si="107"/>
        <v>3.1787516675865169E-3</v>
      </c>
      <c r="N723" s="18">
        <f t="shared" si="104"/>
        <v>1.2206774163781437E-6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41950.03</v>
      </c>
      <c r="D724" s="5" t="str">
        <f>'Исходные данные'!A726</f>
        <v>07.05.2014</v>
      </c>
      <c r="E724" s="1">
        <f>'Исходные данные'!B726</f>
        <v>42944.89</v>
      </c>
      <c r="F724" s="12">
        <f t="shared" si="99"/>
        <v>1.0237153584872287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2.3438517749115862E-2</v>
      </c>
      <c r="J724" s="18">
        <f t="shared" si="102"/>
        <v>8.9755407212713941E-6</v>
      </c>
      <c r="K724" s="12">
        <f t="shared" si="106"/>
        <v>0.93574216207410243</v>
      </c>
      <c r="L724" s="12">
        <f t="shared" si="103"/>
        <v>-6.6415308322336442E-2</v>
      </c>
      <c r="M724" s="12">
        <f t="shared" si="107"/>
        <v>4.4109931795510105E-3</v>
      </c>
      <c r="N724" s="18">
        <f t="shared" si="104"/>
        <v>1.6891447372265642E-6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41772.699999999997</v>
      </c>
      <c r="D725" s="5" t="str">
        <f>'Исходные данные'!A727</f>
        <v>06.05.2014</v>
      </c>
      <c r="E725" s="1">
        <f>'Исходные данные'!B727</f>
        <v>42239.25</v>
      </c>
      <c r="F725" s="12">
        <f t="shared" si="99"/>
        <v>1.0111687776945231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1.1106867444964986E-2</v>
      </c>
      <c r="J725" s="18">
        <f t="shared" si="102"/>
        <v>4.2413902758305837E-6</v>
      </c>
      <c r="K725" s="12">
        <f t="shared" si="106"/>
        <v>0.92427377436235336</v>
      </c>
      <c r="L725" s="12">
        <f t="shared" si="103"/>
        <v>-7.8746958626487243E-2</v>
      </c>
      <c r="M725" s="12">
        <f t="shared" si="107"/>
        <v>6.2010834929216918E-3</v>
      </c>
      <c r="N725" s="18">
        <f t="shared" si="104"/>
        <v>2.3680137857785092E-6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41159.81</v>
      </c>
      <c r="D726" s="5" t="str">
        <f>'Исходные данные'!A728</f>
        <v>05.05.2014</v>
      </c>
      <c r="E726" s="1">
        <f>'Исходные данные'!B728</f>
        <v>41712.410000000003</v>
      </c>
      <c r="F726" s="12">
        <f t="shared" si="99"/>
        <v>1.0134257179515651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1.3336391625526871E-2</v>
      </c>
      <c r="J726" s="18">
        <f t="shared" si="102"/>
        <v>5.0785666575204675E-6</v>
      </c>
      <c r="K726" s="12">
        <f t="shared" si="106"/>
        <v>0.92633676397981635</v>
      </c>
      <c r="L726" s="12">
        <f t="shared" si="103"/>
        <v>-7.6517434445925417E-2</v>
      </c>
      <c r="M726" s="12">
        <f t="shared" si="107"/>
        <v>5.8549177741864912E-3</v>
      </c>
      <c r="N726" s="18">
        <f t="shared" si="104"/>
        <v>2.2295828605987539E-6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41012.25</v>
      </c>
      <c r="D727" s="5" t="str">
        <f>'Исходные данные'!A729</f>
        <v>30.04.2014</v>
      </c>
      <c r="E727" s="1">
        <f>'Исходные данные'!B729</f>
        <v>41738.28</v>
      </c>
      <c r="F727" s="12">
        <f t="shared" si="99"/>
        <v>1.0177027595413566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1.7547890759047703E-2</v>
      </c>
      <c r="J727" s="18">
        <f t="shared" si="102"/>
        <v>6.6636765475102094E-6</v>
      </c>
      <c r="K727" s="12">
        <f t="shared" si="106"/>
        <v>0.93024625709363118</v>
      </c>
      <c r="L727" s="12">
        <f t="shared" si="103"/>
        <v>-7.2305935312404604E-2</v>
      </c>
      <c r="M727" s="12">
        <f t="shared" si="107"/>
        <v>5.2281482814016374E-3</v>
      </c>
      <c r="N727" s="18">
        <f t="shared" si="104"/>
        <v>1.985349097966036E-6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40986.910000000003</v>
      </c>
      <c r="D728" s="5" t="str">
        <f>'Исходные данные'!A730</f>
        <v>29.04.2014</v>
      </c>
      <c r="E728" s="1">
        <f>'Исходные данные'!B730</f>
        <v>41764.5</v>
      </c>
      <c r="F728" s="12">
        <f t="shared" si="99"/>
        <v>1.0189716668077686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1.8793948954876818E-2</v>
      </c>
      <c r="J728" s="18">
        <f t="shared" si="102"/>
        <v>7.1169382651117361E-6</v>
      </c>
      <c r="K728" s="12">
        <f t="shared" si="106"/>
        <v>0.93140612054502903</v>
      </c>
      <c r="L728" s="12">
        <f t="shared" si="103"/>
        <v>-7.1059877116575451E-2</v>
      </c>
      <c r="M728" s="12">
        <f t="shared" si="107"/>
        <v>5.0495061358228014E-3</v>
      </c>
      <c r="N728" s="18">
        <f t="shared" si="104"/>
        <v>1.9121592553133194E-6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41305.53</v>
      </c>
      <c r="D729" s="5" t="str">
        <f>'Исходные данные'!A731</f>
        <v>28.04.2014</v>
      </c>
      <c r="E729" s="1">
        <f>'Исходные данные'!B731</f>
        <v>41194.75</v>
      </c>
      <c r="F729" s="12">
        <f t="shared" si="99"/>
        <v>0.99731803465540814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-2.6855682570126418E-3</v>
      </c>
      <c r="J729" s="18">
        <f t="shared" si="102"/>
        <v>-1.0141390831924871E-6</v>
      </c>
      <c r="K729" s="12">
        <f t="shared" si="106"/>
        <v>0.91161329786339107</v>
      </c>
      <c r="L729" s="12">
        <f t="shared" si="103"/>
        <v>-9.2539394328464961E-2</v>
      </c>
      <c r="M729" s="12">
        <f t="shared" si="107"/>
        <v>8.5635395026791312E-3</v>
      </c>
      <c r="N729" s="18">
        <f t="shared" si="104"/>
        <v>3.2338109736932225E-6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41023.9</v>
      </c>
      <c r="D730" s="5" t="str">
        <f>'Исходные данные'!A732</f>
        <v>25.04.2014</v>
      </c>
      <c r="E730" s="1">
        <f>'Исходные данные'!B732</f>
        <v>41311.089999999997</v>
      </c>
      <c r="F730" s="12">
        <f t="shared" si="99"/>
        <v>1.007000553335982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6.9761632258294268E-3</v>
      </c>
      <c r="J730" s="18">
        <f t="shared" si="102"/>
        <v>2.6270245291494771E-6</v>
      </c>
      <c r="K730" s="12">
        <f t="shared" si="106"/>
        <v>0.92046374724794644</v>
      </c>
      <c r="L730" s="12">
        <f t="shared" si="103"/>
        <v>-8.2877662845622826E-2</v>
      </c>
      <c r="M730" s="12">
        <f t="shared" si="107"/>
        <v>6.8687069987527277E-3</v>
      </c>
      <c r="N730" s="18">
        <f t="shared" si="104"/>
        <v>2.5865595722380394E-6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40442.36</v>
      </c>
      <c r="D731" s="5" t="str">
        <f>'Исходные данные'!A733</f>
        <v>24.04.2014</v>
      </c>
      <c r="E731" s="1">
        <f>'Исходные данные'!B733</f>
        <v>41769.360000000001</v>
      </c>
      <c r="F731" s="12">
        <f t="shared" si="99"/>
        <v>1.0328121306471729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3.2285305879433804E-2</v>
      </c>
      <c r="J731" s="18">
        <f t="shared" si="102"/>
        <v>1.2123794576724423E-5</v>
      </c>
      <c r="K731" s="12">
        <f t="shared" si="106"/>
        <v>0.94405720118948744</v>
      </c>
      <c r="L731" s="12">
        <f t="shared" si="103"/>
        <v>-5.7568520192018496E-2</v>
      </c>
      <c r="M731" s="12">
        <f t="shared" si="107"/>
        <v>3.3141345170988388E-3</v>
      </c>
      <c r="N731" s="18">
        <f t="shared" si="104"/>
        <v>1.2445254889325138E-6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40495.269999999997</v>
      </c>
      <c r="D732" s="5" t="str">
        <f>'Исходные данные'!A734</f>
        <v>23.04.2014</v>
      </c>
      <c r="E732" s="1">
        <f>'Исходные данные'!B734</f>
        <v>42102.13</v>
      </c>
      <c r="F732" s="12">
        <f t="shared" si="99"/>
        <v>1.0396801898098222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3.8913156064200267E-2</v>
      </c>
      <c r="J732" s="18">
        <f t="shared" si="102"/>
        <v>1.4571903581771243E-5</v>
      </c>
      <c r="K732" s="12">
        <f t="shared" si="106"/>
        <v>0.95033505223160453</v>
      </c>
      <c r="L732" s="12">
        <f t="shared" si="103"/>
        <v>-5.094067000725204E-2</v>
      </c>
      <c r="M732" s="12">
        <f t="shared" si="107"/>
        <v>2.5949518607877452E-3</v>
      </c>
      <c r="N732" s="18">
        <f t="shared" si="104"/>
        <v>9.7173789379486617E-7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40550.019999999997</v>
      </c>
      <c r="D733" s="5" t="str">
        <f>'Исходные данные'!A735</f>
        <v>22.04.2014</v>
      </c>
      <c r="E733" s="1">
        <f>'Исходные данные'!B735</f>
        <v>42139.53</v>
      </c>
      <c r="F733" s="12">
        <f t="shared" si="99"/>
        <v>1.0391987476208397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3.8449981235766491E-2</v>
      </c>
      <c r="J733" s="18">
        <f t="shared" si="102"/>
        <v>1.4358270626545523E-5</v>
      </c>
      <c r="K733" s="12">
        <f t="shared" si="106"/>
        <v>0.94989498287922336</v>
      </c>
      <c r="L733" s="12">
        <f t="shared" si="103"/>
        <v>-5.1403844835685775E-2</v>
      </c>
      <c r="M733" s="12">
        <f t="shared" si="107"/>
        <v>2.6423552638912568E-3</v>
      </c>
      <c r="N733" s="18">
        <f t="shared" si="104"/>
        <v>9.8672745086117232E-7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40544.720000000001</v>
      </c>
      <c r="D734" s="5" t="str">
        <f>'Исходные данные'!A736</f>
        <v>21.04.2014</v>
      </c>
      <c r="E734" s="1">
        <f>'Исходные данные'!B736</f>
        <v>42320.72</v>
      </c>
      <c r="F734" s="12">
        <f t="shared" si="99"/>
        <v>1.043803484152807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4.2871238172176807E-2</v>
      </c>
      <c r="J734" s="18">
        <f t="shared" si="102"/>
        <v>1.5964605769361588E-5</v>
      </c>
      <c r="K734" s="12">
        <f t="shared" si="106"/>
        <v>0.95410401040086956</v>
      </c>
      <c r="L734" s="12">
        <f t="shared" si="103"/>
        <v>-4.6982587899275438E-2</v>
      </c>
      <c r="M734" s="12">
        <f t="shared" si="107"/>
        <v>2.2073635657131408E-3</v>
      </c>
      <c r="N734" s="18">
        <f t="shared" si="104"/>
        <v>8.2198906816582065E-7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40377.760000000002</v>
      </c>
      <c r="D735" s="5" t="str">
        <f>'Исходные данные'!A737</f>
        <v>18.04.2014</v>
      </c>
      <c r="E735" s="1">
        <f>'Исходные данные'!B737</f>
        <v>42425.120000000003</v>
      </c>
      <c r="F735" s="12">
        <f t="shared" si="99"/>
        <v>1.0507051406516854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4.9461501297640473E-2</v>
      </c>
      <c r="J735" s="18">
        <f t="shared" si="102"/>
        <v>1.8367313365160659E-5</v>
      </c>
      <c r="K735" s="12">
        <f t="shared" si="106"/>
        <v>0.96041257158500248</v>
      </c>
      <c r="L735" s="12">
        <f t="shared" si="103"/>
        <v>-4.0392324773811793E-2</v>
      </c>
      <c r="M735" s="12">
        <f t="shared" si="107"/>
        <v>1.6315399006330883E-3</v>
      </c>
      <c r="N735" s="18">
        <f t="shared" si="104"/>
        <v>6.0586524542312209E-7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40880.980000000003</v>
      </c>
      <c r="D736" s="5" t="str">
        <f>'Исходные данные'!A738</f>
        <v>17.04.2014</v>
      </c>
      <c r="E736" s="1">
        <f>'Исходные данные'!B738</f>
        <v>41897.629999999997</v>
      </c>
      <c r="F736" s="12">
        <f t="shared" si="99"/>
        <v>1.0248685329950504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2.4564343871657394E-2</v>
      </c>
      <c r="J736" s="18">
        <f t="shared" si="102"/>
        <v>9.0964027118498401E-6</v>
      </c>
      <c r="K736" s="12">
        <f t="shared" si="106"/>
        <v>0.93679623828606085</v>
      </c>
      <c r="L736" s="12">
        <f t="shared" si="103"/>
        <v>-6.5289482199794857E-2</v>
      </c>
      <c r="M736" s="12">
        <f t="shared" si="107"/>
        <v>4.2627164859173278E-3</v>
      </c>
      <c r="N736" s="18">
        <f t="shared" si="104"/>
        <v>1.5785231636935706E-6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40870.730000000003</v>
      </c>
      <c r="D737" s="5" t="str">
        <f>'Исходные данные'!A739</f>
        <v>16.04.2014</v>
      </c>
      <c r="E737" s="1">
        <f>'Исходные данные'!B739</f>
        <v>41658.53</v>
      </c>
      <c r="F737" s="12">
        <f t="shared" si="99"/>
        <v>1.0192754080976776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1.9091990635786833E-2</v>
      </c>
      <c r="J737" s="18">
        <f t="shared" si="102"/>
        <v>7.0502073938352396E-6</v>
      </c>
      <c r="K737" s="12">
        <f t="shared" si="106"/>
        <v>0.93168375976278051</v>
      </c>
      <c r="L737" s="12">
        <f t="shared" si="103"/>
        <v>-7.0761835435665457E-2</v>
      </c>
      <c r="M737" s="12">
        <f t="shared" si="107"/>
        <v>5.007237354224198E-3</v>
      </c>
      <c r="N737" s="18">
        <f t="shared" si="104"/>
        <v>1.8490508659305421E-6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41413</v>
      </c>
      <c r="D738" s="5" t="str">
        <f>'Исходные данные'!A740</f>
        <v>15.04.2014</v>
      </c>
      <c r="E738" s="1">
        <f>'Исходные данные'!B740</f>
        <v>42036.15</v>
      </c>
      <c r="F738" s="12">
        <f t="shared" si="99"/>
        <v>1.015047207398643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1.4935121164563253E-2</v>
      </c>
      <c r="J738" s="18">
        <f t="shared" si="102"/>
        <v>5.4997835747077784E-6</v>
      </c>
      <c r="K738" s="12">
        <f t="shared" si="106"/>
        <v>0.92781891038741848</v>
      </c>
      <c r="L738" s="12">
        <f t="shared" si="103"/>
        <v>-7.4918704906889025E-2</v>
      </c>
      <c r="M738" s="12">
        <f t="shared" si="107"/>
        <v>5.6128123449255152E-3</v>
      </c>
      <c r="N738" s="18">
        <f t="shared" si="104"/>
        <v>2.0668900374094225E-6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41805.449999999997</v>
      </c>
      <c r="D739" s="5" t="str">
        <f>'Исходные данные'!A741</f>
        <v>14.04.2014</v>
      </c>
      <c r="E739" s="1">
        <f>'Исходные данные'!B741</f>
        <v>42452.24</v>
      </c>
      <c r="F739" s="12">
        <f t="shared" si="99"/>
        <v>1.0154714277683892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1.5352965520750116E-2</v>
      </c>
      <c r="J739" s="18">
        <f t="shared" si="102"/>
        <v>5.6378730612401256E-6</v>
      </c>
      <c r="K739" s="12">
        <f t="shared" si="106"/>
        <v>0.92820667528973344</v>
      </c>
      <c r="L739" s="12">
        <f t="shared" si="103"/>
        <v>-7.4500860550702222E-2</v>
      </c>
      <c r="M739" s="12">
        <f t="shared" si="107"/>
        <v>5.5503782227951763E-3</v>
      </c>
      <c r="N739" s="18">
        <f t="shared" si="104"/>
        <v>2.0381943683582171E-6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42220.65</v>
      </c>
      <c r="D740" s="5" t="str">
        <f>'Исходные данные'!A742</f>
        <v>11.04.2014</v>
      </c>
      <c r="E740" s="1">
        <f>'Исходные данные'!B742</f>
        <v>42826.66</v>
      </c>
      <c r="F740" s="12">
        <f t="shared" si="99"/>
        <v>1.01435340289645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1.4251368015279866E-2</v>
      </c>
      <c r="J740" s="18">
        <f t="shared" si="102"/>
        <v>5.2187409920673554E-6</v>
      </c>
      <c r="K740" s="12">
        <f t="shared" si="106"/>
        <v>0.92718472812224451</v>
      </c>
      <c r="L740" s="12">
        <f t="shared" si="103"/>
        <v>-7.5602458056172481E-2</v>
      </c>
      <c r="M740" s="12">
        <f t="shared" si="107"/>
        <v>5.715731664135317E-3</v>
      </c>
      <c r="N740" s="18">
        <f t="shared" si="104"/>
        <v>2.0930568281794922E-6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42162.720000000001</v>
      </c>
      <c r="D741" s="5" t="str">
        <f>'Исходные данные'!A743</f>
        <v>10.04.2014</v>
      </c>
      <c r="E741" s="1">
        <f>'Исходные данные'!B743</f>
        <v>42748.480000000003</v>
      </c>
      <c r="F741" s="12">
        <f t="shared" si="99"/>
        <v>1.0138928418280415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1.3797220914036777E-2</v>
      </c>
      <c r="J741" s="18">
        <f t="shared" si="102"/>
        <v>5.0383342469622494E-6</v>
      </c>
      <c r="K741" s="12">
        <f t="shared" si="106"/>
        <v>0.92676374546691287</v>
      </c>
      <c r="L741" s="12">
        <f t="shared" si="103"/>
        <v>-7.6056605157415552E-2</v>
      </c>
      <c r="M741" s="12">
        <f t="shared" si="107"/>
        <v>5.7846071880710082E-3</v>
      </c>
      <c r="N741" s="18">
        <f t="shared" si="104"/>
        <v>2.112366300609954E-6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42112</v>
      </c>
      <c r="D742" s="5" t="str">
        <f>'Исходные данные'!A744</f>
        <v>09.04.2014</v>
      </c>
      <c r="E742" s="1">
        <f>'Исходные данные'!B744</f>
        <v>42410.13</v>
      </c>
      <c r="F742" s="12">
        <f t="shared" si="99"/>
        <v>1.0070794547872339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7.0545130937334083E-3</v>
      </c>
      <c r="J742" s="18">
        <f t="shared" si="102"/>
        <v>2.568908115634744E-6</v>
      </c>
      <c r="K742" s="12">
        <f t="shared" si="106"/>
        <v>0.92053586828625367</v>
      </c>
      <c r="L742" s="12">
        <f t="shared" si="103"/>
        <v>-8.279931297771892E-2</v>
      </c>
      <c r="M742" s="12">
        <f t="shared" si="107"/>
        <v>6.8557262295822503E-3</v>
      </c>
      <c r="N742" s="18">
        <f t="shared" si="104"/>
        <v>2.4965196769410629E-6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42024.63</v>
      </c>
      <c r="D743" s="5" t="str">
        <f>'Исходные данные'!A745</f>
        <v>08.04.2014</v>
      </c>
      <c r="E743" s="1">
        <f>'Исходные данные'!B745</f>
        <v>42394.48</v>
      </c>
      <c r="F743" s="12">
        <f t="shared" si="99"/>
        <v>1.0088007913454564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8.7622901106286909E-3</v>
      </c>
      <c r="J743" s="18">
        <f t="shared" si="102"/>
        <v>3.1818911916509693E-6</v>
      </c>
      <c r="K743" s="12">
        <f t="shared" si="106"/>
        <v>0.92210928142233139</v>
      </c>
      <c r="L743" s="12">
        <f t="shared" si="103"/>
        <v>-8.1091535960823621E-2</v>
      </c>
      <c r="M743" s="12">
        <f t="shared" si="107"/>
        <v>6.5758372044855485E-3</v>
      </c>
      <c r="N743" s="18">
        <f t="shared" si="104"/>
        <v>2.3879143710732537E-6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42210</v>
      </c>
      <c r="D744" s="5" t="str">
        <f>'Исходные данные'!A746</f>
        <v>07.04.2014</v>
      </c>
      <c r="E744" s="1">
        <f>'Исходные данные'!B746</f>
        <v>42721.08</v>
      </c>
      <c r="F744" s="12">
        <f t="shared" si="99"/>
        <v>1.0121080312722104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1.2035315436851894E-2</v>
      </c>
      <c r="J744" s="18">
        <f t="shared" si="102"/>
        <v>4.3582420128152925E-6</v>
      </c>
      <c r="K744" s="12">
        <f t="shared" si="106"/>
        <v>0.92513231298467091</v>
      </c>
      <c r="L744" s="12">
        <f t="shared" si="103"/>
        <v>-7.7818510634600366E-2</v>
      </c>
      <c r="M744" s="12">
        <f t="shared" si="107"/>
        <v>6.0557205973874083E-3</v>
      </c>
      <c r="N744" s="18">
        <f t="shared" si="104"/>
        <v>2.1929043791068444E-6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42222.23</v>
      </c>
      <c r="D745" s="5" t="str">
        <f>'Исходные данные'!A747</f>
        <v>04.04.2014</v>
      </c>
      <c r="E745" s="1">
        <f>'Исходные данные'!B747</f>
        <v>43115.67</v>
      </c>
      <c r="F745" s="12">
        <f t="shared" si="99"/>
        <v>1.0211604171546598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2.093964452414827E-2</v>
      </c>
      <c r="J745" s="18">
        <f t="shared" si="102"/>
        <v>7.5615240833208135E-6</v>
      </c>
      <c r="K745" s="12">
        <f t="shared" si="106"/>
        <v>0.93340678016672984</v>
      </c>
      <c r="L745" s="12">
        <f t="shared" si="103"/>
        <v>-6.8914181547303985E-2</v>
      </c>
      <c r="M745" s="12">
        <f t="shared" si="107"/>
        <v>4.7491644183347715E-3</v>
      </c>
      <c r="N745" s="18">
        <f t="shared" si="104"/>
        <v>1.7149728154876282E-6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42261.93</v>
      </c>
      <c r="D746" s="5" t="str">
        <f>'Исходные данные'!A748</f>
        <v>03.04.2014</v>
      </c>
      <c r="E746" s="1">
        <f>'Исходные данные'!B748</f>
        <v>43036.52</v>
      </c>
      <c r="F746" s="12">
        <f t="shared" si="99"/>
        <v>1.0183283158152028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1.8162376756930082E-2</v>
      </c>
      <c r="J746" s="18">
        <f t="shared" si="102"/>
        <v>6.5403182986824171E-6</v>
      </c>
      <c r="K746" s="12">
        <f t="shared" si="106"/>
        <v>0.93081805605643353</v>
      </c>
      <c r="L746" s="12">
        <f t="shared" si="103"/>
        <v>-7.169144931452226E-2</v>
      </c>
      <c r="M746" s="12">
        <f t="shared" si="107"/>
        <v>5.1396639048167121E-3</v>
      </c>
      <c r="N746" s="18">
        <f t="shared" si="104"/>
        <v>1.8508061106553154E-6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42214.28</v>
      </c>
      <c r="D747" s="5" t="str">
        <f>'Исходные данные'!A749</f>
        <v>02.04.2014</v>
      </c>
      <c r="E747" s="1">
        <f>'Исходные данные'!B749</f>
        <v>42958.62</v>
      </c>
      <c r="F747" s="12">
        <f t="shared" si="99"/>
        <v>1.0176324220145412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1.7478774352589644E-2</v>
      </c>
      <c r="J747" s="18">
        <f t="shared" si="102"/>
        <v>6.2765840590205016E-6</v>
      </c>
      <c r="K747" s="12">
        <f t="shared" si="106"/>
        <v>0.93018196403709796</v>
      </c>
      <c r="L747" s="12">
        <f t="shared" si="103"/>
        <v>-7.2375051718862618E-2</v>
      </c>
      <c r="M747" s="12">
        <f t="shared" si="107"/>
        <v>5.2381481113080372E-3</v>
      </c>
      <c r="N747" s="18">
        <f t="shared" si="104"/>
        <v>1.8810058572186578E-6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42209.5</v>
      </c>
      <c r="D748" s="5" t="str">
        <f>'Исходные данные'!A750</f>
        <v>01.04.2014</v>
      </c>
      <c r="E748" s="1">
        <f>'Исходные данные'!B750</f>
        <v>43010.2</v>
      </c>
      <c r="F748" s="12">
        <f t="shared" si="99"/>
        <v>1.0189696632274725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1.8791982676194908E-2</v>
      </c>
      <c r="J748" s="18">
        <f t="shared" si="102"/>
        <v>6.7293194680328208E-6</v>
      </c>
      <c r="K748" s="12">
        <f t="shared" si="106"/>
        <v>0.93140428914283047</v>
      </c>
      <c r="L748" s="12">
        <f t="shared" si="103"/>
        <v>-7.1061843395257424E-2</v>
      </c>
      <c r="M748" s="12">
        <f t="shared" si="107"/>
        <v>5.0497855867320893E-3</v>
      </c>
      <c r="N748" s="18">
        <f t="shared" si="104"/>
        <v>1.8083041605415397E-6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42119.22</v>
      </c>
      <c r="D749" s="5" t="str">
        <f>'Исходные данные'!A751</f>
        <v>31.03.2014</v>
      </c>
      <c r="E749" s="1">
        <f>'Исходные данные'!B751</f>
        <v>42716.37</v>
      </c>
      <c r="F749" s="12">
        <f t="shared" si="99"/>
        <v>1.0141776129757389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1.4078050555723486E-2</v>
      </c>
      <c r="J749" s="18">
        <f t="shared" si="102"/>
        <v>5.0272123810179578E-6</v>
      </c>
      <c r="K749" s="12">
        <f t="shared" si="106"/>
        <v>0.92702404474564648</v>
      </c>
      <c r="L749" s="12">
        <f t="shared" si="103"/>
        <v>-7.577577551572881E-2</v>
      </c>
      <c r="M749" s="12">
        <f t="shared" si="107"/>
        <v>5.7419681550101237E-3</v>
      </c>
      <c r="N749" s="18">
        <f t="shared" si="104"/>
        <v>2.0504325713294242E-6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42010.07</v>
      </c>
      <c r="D750" s="5" t="str">
        <f>'Исходные данные'!A752</f>
        <v>28.03.2014</v>
      </c>
      <c r="E750" s="1">
        <f>'Исходные данные'!B752</f>
        <v>42499.57</v>
      </c>
      <c r="F750" s="12">
        <f t="shared" si="99"/>
        <v>1.0116519682066705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1.1584606782290412E-2</v>
      </c>
      <c r="J750" s="18">
        <f t="shared" si="102"/>
        <v>4.1252681041408612E-6</v>
      </c>
      <c r="K750" s="12">
        <f t="shared" si="106"/>
        <v>0.92471544179537746</v>
      </c>
      <c r="L750" s="12">
        <f t="shared" si="103"/>
        <v>-7.8269219289161931E-2</v>
      </c>
      <c r="M750" s="12">
        <f t="shared" si="107"/>
        <v>6.1260706881349162E-3</v>
      </c>
      <c r="N750" s="18">
        <f t="shared" si="104"/>
        <v>2.181488287725785E-6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42084.94</v>
      </c>
      <c r="D751" s="5" t="str">
        <f>'Исходные данные'!A753</f>
        <v>27.03.2014</v>
      </c>
      <c r="E751" s="1">
        <f>'Исходные данные'!B753</f>
        <v>42651.040000000001</v>
      </c>
      <c r="F751" s="12">
        <f t="shared" si="99"/>
        <v>1.013451367638875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1.3361701189183801E-2</v>
      </c>
      <c r="J751" s="18">
        <f t="shared" si="102"/>
        <v>4.74480978354665E-6</v>
      </c>
      <c r="K751" s="12">
        <f t="shared" si="106"/>
        <v>0.92636020945580821</v>
      </c>
      <c r="L751" s="12">
        <f t="shared" si="103"/>
        <v>-7.6492124882268447E-2</v>
      </c>
      <c r="M751" s="12">
        <f t="shared" si="107"/>
        <v>5.85104516900455E-3</v>
      </c>
      <c r="N751" s="18">
        <f t="shared" si="104"/>
        <v>2.0777366570911919E-6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42361.8</v>
      </c>
      <c r="D752" s="5" t="str">
        <f>'Исходные данные'!A754</f>
        <v>26.03.2014</v>
      </c>
      <c r="E752" s="1">
        <f>'Исходные данные'!B754</f>
        <v>42703.09</v>
      </c>
      <c r="F752" s="12">
        <f t="shared" si="99"/>
        <v>1.0080565509492041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8.0242702076580401E-3</v>
      </c>
      <c r="J752" s="18">
        <f t="shared" si="102"/>
        <v>2.8415072285892488E-6</v>
      </c>
      <c r="K752" s="12">
        <f t="shared" si="106"/>
        <v>0.92142899748234919</v>
      </c>
      <c r="L752" s="12">
        <f t="shared" si="103"/>
        <v>-8.1829555863794229E-2</v>
      </c>
      <c r="M752" s="12">
        <f t="shared" si="107"/>
        <v>6.6960762128658183E-3</v>
      </c>
      <c r="N752" s="18">
        <f t="shared" si="104"/>
        <v>2.3711750065300881E-6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42401.06</v>
      </c>
      <c r="D753" s="5" t="str">
        <f>'Исходные данные'!A755</f>
        <v>25.03.2014</v>
      </c>
      <c r="E753" s="1">
        <f>'Исходные данные'!B755</f>
        <v>42182.83</v>
      </c>
      <c r="F753" s="12">
        <f t="shared" si="99"/>
        <v>0.99485319470786826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-5.1600957162520784E-3</v>
      </c>
      <c r="J753" s="18">
        <f t="shared" si="102"/>
        <v>-1.8221626799719997E-6</v>
      </c>
      <c r="K753" s="12">
        <f t="shared" si="106"/>
        <v>0.9093602744594188</v>
      </c>
      <c r="L753" s="12">
        <f t="shared" si="103"/>
        <v>-9.5013921787704403E-2</v>
      </c>
      <c r="M753" s="12">
        <f t="shared" si="107"/>
        <v>9.0276453334800066E-3</v>
      </c>
      <c r="N753" s="18">
        <f t="shared" si="104"/>
        <v>3.1878940467869116E-6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42639.88</v>
      </c>
      <c r="D754" s="5" t="str">
        <f>'Исходные данные'!A756</f>
        <v>24.03.2014</v>
      </c>
      <c r="E754" s="1">
        <f>'Исходные данные'!B756</f>
        <v>42128.83</v>
      </c>
      <c r="F754" s="12">
        <f t="shared" si="99"/>
        <v>0.98801474112966559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-1.2057661173847592E-2</v>
      </c>
      <c r="J754" s="18">
        <f t="shared" si="102"/>
        <v>-4.2459867556316867E-6</v>
      </c>
      <c r="K754" s="12">
        <f t="shared" si="106"/>
        <v>0.90310948483957099</v>
      </c>
      <c r="L754" s="12">
        <f t="shared" si="103"/>
        <v>-0.10191148724529993</v>
      </c>
      <c r="M754" s="12">
        <f t="shared" si="107"/>
        <v>1.0385951232548927E-2</v>
      </c>
      <c r="N754" s="18">
        <f t="shared" si="104"/>
        <v>3.6573105465665944E-6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42567.77</v>
      </c>
      <c r="D755" s="5" t="str">
        <f>'Исходные данные'!A757</f>
        <v>21.03.2014</v>
      </c>
      <c r="E755" s="1">
        <f>'Исходные данные'!B757</f>
        <v>41774.720000000001</v>
      </c>
      <c r="F755" s="12">
        <f t="shared" si="99"/>
        <v>0.98136970764500941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-1.8806022274071202E-2</v>
      </c>
      <c r="J755" s="18">
        <f t="shared" si="102"/>
        <v>-6.6038724247915382E-6</v>
      </c>
      <c r="K755" s="12">
        <f t="shared" si="106"/>
        <v>0.89703549371651559</v>
      </c>
      <c r="L755" s="12">
        <f t="shared" si="103"/>
        <v>-0.10865984834552346</v>
      </c>
      <c r="M755" s="12">
        <f t="shared" si="107"/>
        <v>1.1806962642472154E-2</v>
      </c>
      <c r="N755" s="18">
        <f t="shared" si="104"/>
        <v>4.1461013859729989E-6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42630.16</v>
      </c>
      <c r="D756" s="5" t="str">
        <f>'Исходные данные'!A758</f>
        <v>20.03.2014</v>
      </c>
      <c r="E756" s="1">
        <f>'Исходные данные'!B758</f>
        <v>42126.63</v>
      </c>
      <c r="F756" s="12">
        <f t="shared" si="99"/>
        <v>0.98818840933273522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-1.1881901709567749E-2</v>
      </c>
      <c r="J756" s="18">
        <f t="shared" si="102"/>
        <v>-4.160771380601362E-6</v>
      </c>
      <c r="K756" s="12">
        <f t="shared" si="106"/>
        <v>0.9032682288287831</v>
      </c>
      <c r="L756" s="12">
        <f t="shared" si="103"/>
        <v>-0.10173572778102</v>
      </c>
      <c r="M756" s="12">
        <f t="shared" si="107"/>
        <v>1.0350158307133801E-2</v>
      </c>
      <c r="N756" s="18">
        <f t="shared" si="104"/>
        <v>3.6243897249493748E-6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42550.37</v>
      </c>
      <c r="D757" s="5" t="str">
        <f>'Исходные данные'!A759</f>
        <v>19.03.2014</v>
      </c>
      <c r="E757" s="1">
        <f>'Исходные данные'!B759</f>
        <v>42315.79</v>
      </c>
      <c r="F757" s="12">
        <f t="shared" si="99"/>
        <v>0.99448700446083071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-5.5282481834133734E-3</v>
      </c>
      <c r="J757" s="18">
        <f t="shared" si="102"/>
        <v>-1.9304635207477994E-6</v>
      </c>
      <c r="K757" s="12">
        <f t="shared" si="106"/>
        <v>0.90902555284891207</v>
      </c>
      <c r="L757" s="12">
        <f t="shared" si="103"/>
        <v>-9.5382074254865667E-2</v>
      </c>
      <c r="M757" s="12">
        <f t="shared" si="107"/>
        <v>9.0977400891607049E-3</v>
      </c>
      <c r="N757" s="18">
        <f t="shared" si="104"/>
        <v>3.1769296132659376E-6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43152.959999999999</v>
      </c>
      <c r="D758" s="5" t="str">
        <f>'Исходные данные'!A760</f>
        <v>18.03.2014</v>
      </c>
      <c r="E758" s="1">
        <f>'Исходные данные'!B760</f>
        <v>41635.589999999997</v>
      </c>
      <c r="F758" s="12">
        <f t="shared" si="99"/>
        <v>0.96483740628684567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-3.5795682733796977E-2</v>
      </c>
      <c r="J758" s="18">
        <f t="shared" si="102"/>
        <v>-1.2464959936803887E-5</v>
      </c>
      <c r="K758" s="12">
        <f t="shared" si="106"/>
        <v>0.88192389918128344</v>
      </c>
      <c r="L758" s="12">
        <f t="shared" si="103"/>
        <v>-0.12564950880524928</v>
      </c>
      <c r="M758" s="12">
        <f t="shared" si="107"/>
        <v>1.5787799063000409E-2</v>
      </c>
      <c r="N758" s="18">
        <f t="shared" si="104"/>
        <v>5.4977099968763565E-6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43070.27</v>
      </c>
      <c r="D759" s="5" t="str">
        <f>'Исходные данные'!A761</f>
        <v>17.03.2014</v>
      </c>
      <c r="E759" s="1">
        <f>'Исходные данные'!B761</f>
        <v>40736.15</v>
      </c>
      <c r="F759" s="12">
        <f t="shared" si="99"/>
        <v>0.94580670146716062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-5.5717063296130839E-2</v>
      </c>
      <c r="J759" s="18">
        <f t="shared" si="102"/>
        <v>-1.9347935192010965E-5</v>
      </c>
      <c r="K759" s="12">
        <f t="shared" si="106"/>
        <v>0.86452860201578896</v>
      </c>
      <c r="L759" s="12">
        <f t="shared" si="103"/>
        <v>-0.14557088936758306</v>
      </c>
      <c r="M759" s="12">
        <f t="shared" si="107"/>
        <v>2.1190883831269099E-2</v>
      </c>
      <c r="N759" s="18">
        <f t="shared" si="104"/>
        <v>7.3586047572126649E-6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43067.59</v>
      </c>
      <c r="D760" s="5" t="str">
        <f>'Исходные данные'!A762</f>
        <v>14.03.2014</v>
      </c>
      <c r="E760" s="1">
        <f>'Исходные данные'!B762</f>
        <v>39743.800000000003</v>
      </c>
      <c r="F760" s="12">
        <f t="shared" si="99"/>
        <v>0.92282386824988361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-8.0316887986816271E-2</v>
      </c>
      <c r="J760" s="18">
        <f t="shared" si="102"/>
        <v>-2.7812462850133939E-5</v>
      </c>
      <c r="K760" s="12">
        <f t="shared" si="106"/>
        <v>0.84352080344460867</v>
      </c>
      <c r="L760" s="12">
        <f t="shared" si="103"/>
        <v>-0.17017071405826856</v>
      </c>
      <c r="M760" s="12">
        <f t="shared" si="107"/>
        <v>2.895807192310099E-2</v>
      </c>
      <c r="N760" s="18">
        <f t="shared" si="104"/>
        <v>1.0027720442865712E-5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42995.55</v>
      </c>
      <c r="D761" s="5" t="str">
        <f>'Исходные данные'!A763</f>
        <v>13.03.2014</v>
      </c>
      <c r="E761" s="1">
        <f>'Исходные данные'!B763</f>
        <v>40751.57</v>
      </c>
      <c r="F761" s="12">
        <f t="shared" si="99"/>
        <v>0.94780901744482848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-5.3602255414113981E-2</v>
      </c>
      <c r="J761" s="18">
        <f t="shared" si="102"/>
        <v>-1.8509803519432443E-5</v>
      </c>
      <c r="K761" s="12">
        <f t="shared" si="106"/>
        <v>0.86635884854531953</v>
      </c>
      <c r="L761" s="12">
        <f t="shared" si="103"/>
        <v>-0.14345608148556629</v>
      </c>
      <c r="M761" s="12">
        <f t="shared" si="107"/>
        <v>2.057964731519343E-2</v>
      </c>
      <c r="N761" s="18">
        <f t="shared" si="104"/>
        <v>7.1065149285331111E-6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43153.41</v>
      </c>
      <c r="D762" s="5" t="str">
        <f>'Исходные данные'!A764</f>
        <v>12.03.2014</v>
      </c>
      <c r="E762" s="1">
        <f>'Исходные данные'!B764</f>
        <v>41246.92</v>
      </c>
      <c r="F762" s="12">
        <f t="shared" si="99"/>
        <v>0.95582064082537155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-4.5184997731883413E-2</v>
      </c>
      <c r="J762" s="18">
        <f t="shared" si="102"/>
        <v>-1.555962690650247E-5</v>
      </c>
      <c r="K762" s="12">
        <f t="shared" si="106"/>
        <v>0.87368199137176994</v>
      </c>
      <c r="L762" s="12">
        <f t="shared" si="103"/>
        <v>-0.13503882380333565</v>
      </c>
      <c r="M762" s="12">
        <f t="shared" si="107"/>
        <v>1.8235483934188324E-2</v>
      </c>
      <c r="N762" s="18">
        <f t="shared" si="104"/>
        <v>6.2794586858035756E-6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42913.58</v>
      </c>
      <c r="D763" s="5" t="str">
        <f>'Исходные данные'!A765</f>
        <v>11.03.2014</v>
      </c>
      <c r="E763" s="1">
        <f>'Исходные данные'!B765</f>
        <v>41881.08</v>
      </c>
      <c r="F763" s="12">
        <f t="shared" si="99"/>
        <v>0.97594001712278489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-2.4354152323655686E-2</v>
      </c>
      <c r="J763" s="18">
        <f t="shared" si="102"/>
        <v>-8.3630386078385222E-6</v>
      </c>
      <c r="K763" s="12">
        <f t="shared" si="106"/>
        <v>0.89207240480069849</v>
      </c>
      <c r="L763" s="12">
        <f t="shared" si="103"/>
        <v>-0.11420797839510799</v>
      </c>
      <c r="M763" s="12">
        <f t="shared" si="107"/>
        <v>1.3043462329097449E-2</v>
      </c>
      <c r="N763" s="18">
        <f t="shared" si="104"/>
        <v>4.479030006401611E-6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42962.46</v>
      </c>
      <c r="D764" s="5" t="str">
        <f>'Исходные данные'!A766</f>
        <v>07.03.2014</v>
      </c>
      <c r="E764" s="1">
        <f>'Исходные данные'!B766</f>
        <v>42366.35</v>
      </c>
      <c r="F764" s="12">
        <f t="shared" si="99"/>
        <v>0.98612486342728045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-1.3972296061221318E-2</v>
      </c>
      <c r="J764" s="18">
        <f t="shared" si="102"/>
        <v>-4.7845933515231199E-6</v>
      </c>
      <c r="K764" s="12">
        <f t="shared" si="106"/>
        <v>0.90138201417829389</v>
      </c>
      <c r="L764" s="12">
        <f t="shared" si="103"/>
        <v>-0.1038261221326736</v>
      </c>
      <c r="M764" s="12">
        <f t="shared" si="107"/>
        <v>1.0779863637108852E-2</v>
      </c>
      <c r="N764" s="18">
        <f t="shared" si="104"/>
        <v>3.6913950049759022E-6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42794.39</v>
      </c>
      <c r="D765" s="5" t="str">
        <f>'Исходные данные'!A767</f>
        <v>06.03.2014</v>
      </c>
      <c r="E765" s="1">
        <f>'Исходные данные'!B767</f>
        <v>42357.54</v>
      </c>
      <c r="F765" s="12">
        <f t="shared" si="99"/>
        <v>0.98979188627294379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-1.026057383787317E-2</v>
      </c>
      <c r="J765" s="18">
        <f t="shared" si="102"/>
        <v>-3.5037658262880282E-6</v>
      </c>
      <c r="K765" s="12">
        <f t="shared" si="106"/>
        <v>0.90473391063811337</v>
      </c>
      <c r="L765" s="12">
        <f t="shared" si="103"/>
        <v>-0.10011439990932541</v>
      </c>
      <c r="M765" s="12">
        <f t="shared" si="107"/>
        <v>1.0022893069204333E-2</v>
      </c>
      <c r="N765" s="18">
        <f t="shared" si="104"/>
        <v>3.4226029431991851E-6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42669.06</v>
      </c>
      <c r="D766" s="5" t="str">
        <f>'Исходные данные'!A768</f>
        <v>05.03.2014</v>
      </c>
      <c r="E766" s="1">
        <f>'Исходные данные'!B768</f>
        <v>42566.559999999998</v>
      </c>
      <c r="F766" s="12">
        <f t="shared" si="99"/>
        <v>0.9975977909989111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-2.4050989342079229E-3</v>
      </c>
      <c r="J766" s="18">
        <f t="shared" si="102"/>
        <v>-8.1899742757788929E-7</v>
      </c>
      <c r="K766" s="12">
        <f t="shared" si="106"/>
        <v>0.91186901328619208</v>
      </c>
      <c r="L766" s="12">
        <f t="shared" si="103"/>
        <v>-9.2258925005660214E-2</v>
      </c>
      <c r="M766" s="12">
        <f t="shared" si="107"/>
        <v>8.5117092432000323E-3</v>
      </c>
      <c r="N766" s="18">
        <f t="shared" si="104"/>
        <v>2.8984537290012016E-6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42858.98</v>
      </c>
      <c r="D767" s="5" t="str">
        <f>'Исходные данные'!A769</f>
        <v>04.03.2014</v>
      </c>
      <c r="E767" s="1">
        <f>'Исходные данные'!B769</f>
        <v>42411.55</v>
      </c>
      <c r="F767" s="12">
        <f t="shared" si="99"/>
        <v>0.98956041417691232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-1.049446054620099E-2</v>
      </c>
      <c r="J767" s="18">
        <f t="shared" si="102"/>
        <v>-3.5636568651343996E-6</v>
      </c>
      <c r="K767" s="12">
        <f t="shared" si="106"/>
        <v>0.90452233014573857</v>
      </c>
      <c r="L767" s="12">
        <f t="shared" si="103"/>
        <v>-0.10034828661765328</v>
      </c>
      <c r="M767" s="12">
        <f t="shared" si="107"/>
        <v>1.006977862709869E-2</v>
      </c>
      <c r="N767" s="18">
        <f t="shared" si="104"/>
        <v>3.419445485250255E-6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43074.42</v>
      </c>
      <c r="D768" s="5" t="str">
        <f>'Исходные данные'!A770</f>
        <v>03.03.2014</v>
      </c>
      <c r="E768" s="1">
        <f>'Исходные данные'!B770</f>
        <v>42202.96</v>
      </c>
      <c r="F768" s="12">
        <f t="shared" si="99"/>
        <v>0.97976850297694085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-2.0438956674302382E-2</v>
      </c>
      <c r="J768" s="18">
        <f t="shared" si="102"/>
        <v>-6.9211881192335309E-6</v>
      </c>
      <c r="K768" s="12">
        <f t="shared" si="106"/>
        <v>0.89557188891113715</v>
      </c>
      <c r="L768" s="12">
        <f t="shared" si="103"/>
        <v>-0.11029278274575463</v>
      </c>
      <c r="M768" s="12">
        <f t="shared" si="107"/>
        <v>1.2164497925802228E-2</v>
      </c>
      <c r="N768" s="18">
        <f t="shared" si="104"/>
        <v>4.1192307348230613E-6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42998.94</v>
      </c>
      <c r="D769" s="5" t="str">
        <f>'Исходные данные'!A771</f>
        <v>28.02.2014</v>
      </c>
      <c r="E769" s="1">
        <f>'Исходные данные'!B771</f>
        <v>44539.8</v>
      </c>
      <c r="F769" s="12">
        <f t="shared" si="99"/>
        <v>1.0358348368587691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3.5207707246456506E-2</v>
      </c>
      <c r="J769" s="18">
        <f t="shared" si="102"/>
        <v>1.1889014160264735E-5</v>
      </c>
      <c r="K769" s="12">
        <f t="shared" si="106"/>
        <v>0.94682015050181734</v>
      </c>
      <c r="L769" s="12">
        <f t="shared" si="103"/>
        <v>-5.4646118824995767E-2</v>
      </c>
      <c r="M769" s="12">
        <f t="shared" si="107"/>
        <v>2.9861983026355544E-3</v>
      </c>
      <c r="N769" s="18">
        <f t="shared" si="104"/>
        <v>1.0083858530426127E-6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42863.85</v>
      </c>
      <c r="D770" s="5" t="str">
        <f>'Исходные данные'!A772</f>
        <v>27.02.2014</v>
      </c>
      <c r="E770" s="1">
        <f>'Исходные данные'!B772</f>
        <v>44865.61</v>
      </c>
      <c r="F770" s="12">
        <f t="shared" ref="F770:F833" si="108">E770/C770</f>
        <v>1.0467004247168652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4.5642763646140672E-2</v>
      </c>
      <c r="J770" s="18">
        <f t="shared" ref="J770:J833" si="111">H770*I770</f>
        <v>1.5369728719934664E-5</v>
      </c>
      <c r="K770" s="12">
        <f t="shared" si="106"/>
        <v>0.95675200176325159</v>
      </c>
      <c r="L770" s="12">
        <f t="shared" ref="L770:L833" si="112">LN(K770)</f>
        <v>-4.4211062425311566E-2</v>
      </c>
      <c r="M770" s="12">
        <f t="shared" si="107"/>
        <v>1.9546180407747945E-3</v>
      </c>
      <c r="N770" s="18">
        <f t="shared" ref="N770:N833" si="113">M770*H770</f>
        <v>6.5819741483465117E-7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43005.35</v>
      </c>
      <c r="D771" s="5" t="str">
        <f>'Исходные данные'!A773</f>
        <v>26.02.2014</v>
      </c>
      <c r="E771" s="1">
        <f>'Исходные данные'!B773</f>
        <v>45215.33</v>
      </c>
      <c r="F771" s="12">
        <f t="shared" si="108"/>
        <v>1.0513884900367048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5.0111662069848385E-2</v>
      </c>
      <c r="J771" s="18">
        <f t="shared" si="111"/>
        <v>1.6827486314885853E-5</v>
      </c>
      <c r="K771" s="12">
        <f t="shared" ref="K771:K834" si="115">F771/GEOMEAN(F$2:F$1242)</f>
        <v>0.96103719719571412</v>
      </c>
      <c r="L771" s="12">
        <f t="shared" si="112"/>
        <v>-3.9742164001603929E-2</v>
      </c>
      <c r="M771" s="12">
        <f t="shared" ref="M771:M834" si="116">POWER(L771-AVERAGE(L$2:L$1242),2)</f>
        <v>1.5794395995303815E-3</v>
      </c>
      <c r="N771" s="18">
        <f t="shared" si="113"/>
        <v>5.3037550838446373E-7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42895.08</v>
      </c>
      <c r="D772" s="5" t="str">
        <f>'Исходные данные'!A774</f>
        <v>25.02.2014</v>
      </c>
      <c r="E772" s="1">
        <f>'Исходные данные'!B774</f>
        <v>45263.55</v>
      </c>
      <c r="F772" s="12">
        <f t="shared" si="108"/>
        <v>1.0552154233072883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5.3744938791866419E-2</v>
      </c>
      <c r="J772" s="18">
        <f t="shared" si="111"/>
        <v>1.7997168411498181E-5</v>
      </c>
      <c r="K772" s="12">
        <f t="shared" si="115"/>
        <v>0.96453526214417884</v>
      </c>
      <c r="L772" s="12">
        <f t="shared" si="112"/>
        <v>-3.610888727958593E-2</v>
      </c>
      <c r="M772" s="12">
        <f t="shared" si="116"/>
        <v>1.3038517405698411E-3</v>
      </c>
      <c r="N772" s="18">
        <f t="shared" si="113"/>
        <v>4.3661114676367772E-7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42726.44</v>
      </c>
      <c r="D773" s="5" t="str">
        <f>'Исходные данные'!A775</f>
        <v>24.02.2014</v>
      </c>
      <c r="E773" s="1">
        <f>'Исходные данные'!B775</f>
        <v>45320.9</v>
      </c>
      <c r="F773" s="12">
        <f t="shared" si="108"/>
        <v>1.0607225876997943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5.8950362390505759E-2</v>
      </c>
      <c r="J773" s="18">
        <f t="shared" si="111"/>
        <v>1.9685173940745469E-5</v>
      </c>
      <c r="K773" s="12">
        <f t="shared" si="115"/>
        <v>0.96956916719680619</v>
      </c>
      <c r="L773" s="12">
        <f t="shared" si="112"/>
        <v>-3.0903463680946566E-2</v>
      </c>
      <c r="M773" s="12">
        <f t="shared" si="116"/>
        <v>9.5502406747958242E-4</v>
      </c>
      <c r="N773" s="18">
        <f t="shared" si="113"/>
        <v>3.1890923352426449E-7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43255.61</v>
      </c>
      <c r="D774" s="5" t="str">
        <f>'Исходные данные'!A776</f>
        <v>21.02.2014</v>
      </c>
      <c r="E774" s="1">
        <f>'Исходные данные'!B776</f>
        <v>45332.09</v>
      </c>
      <c r="F774" s="12">
        <f t="shared" si="108"/>
        <v>1.0480048715068402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4.6888234272436206E-2</v>
      </c>
      <c r="J774" s="18">
        <f t="shared" si="111"/>
        <v>1.5613591945296465E-5</v>
      </c>
      <c r="K774" s="12">
        <f t="shared" si="115"/>
        <v>0.95794435064171868</v>
      </c>
      <c r="L774" s="12">
        <f t="shared" si="112"/>
        <v>-4.2965591799016073E-2</v>
      </c>
      <c r="M774" s="12">
        <f t="shared" si="116"/>
        <v>1.8460420786396755E-3</v>
      </c>
      <c r="N774" s="18">
        <f t="shared" si="113"/>
        <v>6.1472452902051213E-7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43318.78</v>
      </c>
      <c r="D775" s="5" t="str">
        <f>'Исходные данные'!A777</f>
        <v>20.02.2014</v>
      </c>
      <c r="E775" s="1">
        <f>'Исходные данные'!B777</f>
        <v>45178.21</v>
      </c>
      <c r="F775" s="12">
        <f t="shared" si="108"/>
        <v>1.0429243390510998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4.2028631729739682E-2</v>
      </c>
      <c r="J775" s="18">
        <f t="shared" si="111"/>
        <v>1.3956302291813588E-5</v>
      </c>
      <c r="K775" s="12">
        <f t="shared" si="115"/>
        <v>0.95330041481990258</v>
      </c>
      <c r="L775" s="12">
        <f t="shared" si="112"/>
        <v>-4.7825194341712611E-2</v>
      </c>
      <c r="M775" s="12">
        <f t="shared" si="116"/>
        <v>2.287249213822578E-3</v>
      </c>
      <c r="N775" s="18">
        <f t="shared" si="113"/>
        <v>7.5951893104892637E-7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43172.29</v>
      </c>
      <c r="D776" s="5" t="str">
        <f>'Исходные данные'!A778</f>
        <v>19.02.2014</v>
      </c>
      <c r="E776" s="1">
        <f>'Исходные данные'!B778</f>
        <v>45409.63</v>
      </c>
      <c r="F776" s="12">
        <f t="shared" si="108"/>
        <v>1.0518235192064167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5.0525342834321044E-2</v>
      </c>
      <c r="J776" s="18">
        <f t="shared" si="111"/>
        <v>1.6730948198936547E-5</v>
      </c>
      <c r="K776" s="12">
        <f t="shared" si="115"/>
        <v>0.96143484204147778</v>
      </c>
      <c r="L776" s="12">
        <f t="shared" si="112"/>
        <v>-3.9328483237131284E-2</v>
      </c>
      <c r="M776" s="12">
        <f t="shared" si="116"/>
        <v>1.5467295937333148E-3</v>
      </c>
      <c r="N776" s="18">
        <f t="shared" si="113"/>
        <v>5.1218361437689409E-7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43235.360000000001</v>
      </c>
      <c r="D777" s="5" t="str">
        <f>'Исходные данные'!A779</f>
        <v>18.02.2014</v>
      </c>
      <c r="E777" s="1">
        <f>'Исходные данные'!B779</f>
        <v>45713.61</v>
      </c>
      <c r="F777" s="12">
        <f t="shared" si="108"/>
        <v>1.0573199806824785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5.5737386414231802E-2</v>
      </c>
      <c r="J777" s="18">
        <f t="shared" si="111"/>
        <v>1.8405348928867541E-5</v>
      </c>
      <c r="K777" s="12">
        <f t="shared" si="115"/>
        <v>0.96645896393505515</v>
      </c>
      <c r="L777" s="12">
        <f t="shared" si="112"/>
        <v>-3.4116439657220471E-2</v>
      </c>
      <c r="M777" s="12">
        <f t="shared" si="116"/>
        <v>1.1639314548847642E-3</v>
      </c>
      <c r="N777" s="18">
        <f t="shared" si="113"/>
        <v>3.8434820745323942E-7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43525.21</v>
      </c>
      <c r="D778" s="5" t="str">
        <f>'Исходные данные'!A780</f>
        <v>17.02.2014</v>
      </c>
      <c r="E778" s="1">
        <f>'Исходные данные'!B780</f>
        <v>45722.61</v>
      </c>
      <c r="F778" s="12">
        <f t="shared" si="108"/>
        <v>1.0504856840437991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4.9252613455465409E-2</v>
      </c>
      <c r="J778" s="18">
        <f t="shared" si="111"/>
        <v>1.6218582875792235E-5</v>
      </c>
      <c r="K778" s="12">
        <f t="shared" si="115"/>
        <v>0.96021197402725111</v>
      </c>
      <c r="L778" s="12">
        <f t="shared" si="112"/>
        <v>-4.0601212615986933E-2</v>
      </c>
      <c r="M778" s="12">
        <f t="shared" si="116"/>
        <v>1.6484584658885747E-3</v>
      </c>
      <c r="N778" s="18">
        <f t="shared" si="113"/>
        <v>5.4282724043648491E-7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43572.74</v>
      </c>
      <c r="D779" s="5" t="str">
        <f>'Исходные данные'!A781</f>
        <v>14.02.2014</v>
      </c>
      <c r="E779" s="1">
        <f>'Исходные данные'!B781</f>
        <v>45375.61</v>
      </c>
      <c r="F779" s="12">
        <f t="shared" si="108"/>
        <v>1.0413760989095477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4.0543010561014933E-2</v>
      </c>
      <c r="J779" s="18">
        <f t="shared" si="111"/>
        <v>1.3313302137141926E-5</v>
      </c>
      <c r="K779" s="12">
        <f t="shared" si="115"/>
        <v>0.9518852230232232</v>
      </c>
      <c r="L779" s="12">
        <f t="shared" si="112"/>
        <v>-4.9310815510437304E-2</v>
      </c>
      <c r="M779" s="12">
        <f t="shared" si="116"/>
        <v>2.4315565263043821E-3</v>
      </c>
      <c r="N779" s="18">
        <f t="shared" si="113"/>
        <v>7.9846183720154261E-7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43270.8</v>
      </c>
      <c r="D780" s="5" t="str">
        <f>'Исходные данные'!A782</f>
        <v>13.02.2014</v>
      </c>
      <c r="E780" s="1">
        <f>'Исходные данные'!B782</f>
        <v>45329.23</v>
      </c>
      <c r="F780" s="12">
        <f t="shared" si="108"/>
        <v>1.0475708792072251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4.6474035639271237E-2</v>
      </c>
      <c r="J780" s="18">
        <f t="shared" si="111"/>
        <v>1.5218307308678097E-5</v>
      </c>
      <c r="K780" s="12">
        <f t="shared" si="115"/>
        <v>0.95754765356240024</v>
      </c>
      <c r="L780" s="12">
        <f t="shared" si="112"/>
        <v>-4.3379790432181056E-2</v>
      </c>
      <c r="M780" s="12">
        <f t="shared" si="116"/>
        <v>1.8818062179399454E-3</v>
      </c>
      <c r="N780" s="18">
        <f t="shared" si="113"/>
        <v>6.1621300853399338E-7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43279.24</v>
      </c>
      <c r="D781" s="5" t="str">
        <f>'Исходные данные'!A783</f>
        <v>12.02.2014</v>
      </c>
      <c r="E781" s="1">
        <f>'Исходные данные'!B783</f>
        <v>45376.01</v>
      </c>
      <c r="F781" s="12">
        <f t="shared" si="108"/>
        <v>1.0484474773586598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4.7310476980347169E-2</v>
      </c>
      <c r="J781" s="18">
        <f t="shared" si="111"/>
        <v>1.5448967479739695E-5</v>
      </c>
      <c r="K781" s="12">
        <f t="shared" si="115"/>
        <v>0.95834892106580649</v>
      </c>
      <c r="L781" s="12">
        <f t="shared" si="112"/>
        <v>-4.2543349091105097E-2</v>
      </c>
      <c r="M781" s="12">
        <f t="shared" si="116"/>
        <v>1.8099365518876311E-3</v>
      </c>
      <c r="N781" s="18">
        <f t="shared" si="113"/>
        <v>5.9102449848729103E-7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43240.67</v>
      </c>
      <c r="D782" s="5" t="str">
        <f>'Исходные данные'!A784</f>
        <v>11.02.2014</v>
      </c>
      <c r="E782" s="1">
        <f>'Исходные данные'!B784</f>
        <v>45064.85</v>
      </c>
      <c r="F782" s="12">
        <f t="shared" si="108"/>
        <v>1.0421866728707025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4.1321075914289337E-2</v>
      </c>
      <c r="J782" s="18">
        <f t="shared" si="111"/>
        <v>1.3455502549830268E-5</v>
      </c>
      <c r="K782" s="12">
        <f t="shared" si="115"/>
        <v>0.95262614013914182</v>
      </c>
      <c r="L782" s="12">
        <f t="shared" si="112"/>
        <v>-4.8532750157162928E-2</v>
      </c>
      <c r="M782" s="12">
        <f t="shared" si="116"/>
        <v>2.3554278378175963E-3</v>
      </c>
      <c r="N782" s="18">
        <f t="shared" si="113"/>
        <v>7.6700484138981167E-7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43280.15</v>
      </c>
      <c r="D783" s="5" t="str">
        <f>'Исходные данные'!A785</f>
        <v>10.02.2014</v>
      </c>
      <c r="E783" s="1">
        <f>'Исходные данные'!B785</f>
        <v>45003.09</v>
      </c>
      <c r="F783" s="12">
        <f t="shared" si="108"/>
        <v>1.0398090117525007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3.9037053743251927E-2</v>
      </c>
      <c r="J783" s="18">
        <f t="shared" si="111"/>
        <v>1.2676270664863271E-5</v>
      </c>
      <c r="K783" s="12">
        <f t="shared" si="115"/>
        <v>0.95045280383332198</v>
      </c>
      <c r="L783" s="12">
        <f t="shared" si="112"/>
        <v>-5.0816772328200303E-2</v>
      </c>
      <c r="M783" s="12">
        <f t="shared" si="116"/>
        <v>2.5823443498561418E-3</v>
      </c>
      <c r="N783" s="18">
        <f t="shared" si="113"/>
        <v>8.3854934708835238E-7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43554</v>
      </c>
      <c r="D784" s="5" t="str">
        <f>'Исходные данные'!A786</f>
        <v>07.02.2014</v>
      </c>
      <c r="E784" s="1">
        <f>'Исходные данные'!B786</f>
        <v>44923.13</v>
      </c>
      <c r="F784" s="12">
        <f t="shared" si="108"/>
        <v>1.0314352298296368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3.0951259342083058E-2</v>
      </c>
      <c r="J784" s="18">
        <f t="shared" si="111"/>
        <v>1.0022566921629077E-5</v>
      </c>
      <c r="K784" s="12">
        <f t="shared" si="115"/>
        <v>0.94279862463568165</v>
      </c>
      <c r="L784" s="12">
        <f t="shared" si="112"/>
        <v>-5.8902566729369263E-2</v>
      </c>
      <c r="M784" s="12">
        <f t="shared" si="116"/>
        <v>3.4695123673077963E-3</v>
      </c>
      <c r="N784" s="18">
        <f t="shared" si="113"/>
        <v>1.1234896616785551E-6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43547.31</v>
      </c>
      <c r="D785" s="5" t="str">
        <f>'Исходные данные'!A787</f>
        <v>06.02.2014</v>
      </c>
      <c r="E785" s="1">
        <f>'Исходные данные'!B787</f>
        <v>44754.17</v>
      </c>
      <c r="F785" s="12">
        <f t="shared" si="108"/>
        <v>1.0277137669353171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2.733669142889222E-2</v>
      </c>
      <c r="J785" s="18">
        <f t="shared" si="111"/>
        <v>8.8273990656847879E-6</v>
      </c>
      <c r="K785" s="12">
        <f t="shared" si="115"/>
        <v>0.93939696644433135</v>
      </c>
      <c r="L785" s="12">
        <f t="shared" si="112"/>
        <v>-6.2517134642560104E-2</v>
      </c>
      <c r="M785" s="12">
        <f t="shared" si="116"/>
        <v>3.908392123915987E-3</v>
      </c>
      <c r="N785" s="18">
        <f t="shared" si="113"/>
        <v>1.2620743469534004E-6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43498.86</v>
      </c>
      <c r="D786" s="5" t="str">
        <f>'Исходные данные'!A788</f>
        <v>05.02.2014</v>
      </c>
      <c r="E786" s="1">
        <f>'Исходные данные'!B788</f>
        <v>44572.79</v>
      </c>
      <c r="F786" s="12">
        <f t="shared" si="108"/>
        <v>1.0246886929910348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2.4388852304798966E-2</v>
      </c>
      <c r="J786" s="18">
        <f t="shared" si="111"/>
        <v>7.8535197987830018E-6</v>
      </c>
      <c r="K786" s="12">
        <f t="shared" si="115"/>
        <v>0.93663185287092587</v>
      </c>
      <c r="L786" s="12">
        <f t="shared" si="112"/>
        <v>-6.5464973766653278E-2</v>
      </c>
      <c r="M786" s="12">
        <f t="shared" si="116"/>
        <v>4.2856627902685997E-3</v>
      </c>
      <c r="N786" s="18">
        <f t="shared" si="113"/>
        <v>1.3800377792955553E-6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43591.95</v>
      </c>
      <c r="D787" s="5" t="str">
        <f>'Исходные данные'!A789</f>
        <v>04.02.2014</v>
      </c>
      <c r="E787" s="1">
        <f>'Исходные данные'!B789</f>
        <v>44330.67</v>
      </c>
      <c r="F787" s="12">
        <f t="shared" si="108"/>
        <v>1.0169462481031475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1.6804262280397796E-2</v>
      </c>
      <c r="J787" s="18">
        <f t="shared" si="111"/>
        <v>5.3960827370067494E-6</v>
      </c>
      <c r="K787" s="12">
        <f t="shared" si="115"/>
        <v>0.92955475662628484</v>
      </c>
      <c r="L787" s="12">
        <f t="shared" si="112"/>
        <v>-7.3049563791054484E-2</v>
      </c>
      <c r="M787" s="12">
        <f t="shared" si="116"/>
        <v>5.3362387700633361E-3</v>
      </c>
      <c r="N787" s="18">
        <f t="shared" si="113"/>
        <v>1.7135406141139604E-6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43438.64</v>
      </c>
      <c r="D788" s="5" t="str">
        <f>'Исходные данные'!A790</f>
        <v>03.02.2014</v>
      </c>
      <c r="E788" s="1">
        <f>'Исходные данные'!B790</f>
        <v>44569.48</v>
      </c>
      <c r="F788" s="12">
        <f t="shared" si="108"/>
        <v>1.0260330433917821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2.5699952264849966E-2</v>
      </c>
      <c r="J788" s="18">
        <f t="shared" si="111"/>
        <v>8.2295793043379562E-6</v>
      </c>
      <c r="K788" s="12">
        <f t="shared" si="115"/>
        <v>0.93786067623491187</v>
      </c>
      <c r="L788" s="12">
        <f t="shared" si="112"/>
        <v>-6.4153873806602355E-2</v>
      </c>
      <c r="M788" s="12">
        <f t="shared" si="116"/>
        <v>4.1157195243934578E-3</v>
      </c>
      <c r="N788" s="18">
        <f t="shared" si="113"/>
        <v>1.3179261918993213E-6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43499.57</v>
      </c>
      <c r="D789" s="5" t="str">
        <f>'Исходные данные'!A791</f>
        <v>31.01.2014</v>
      </c>
      <c r="E789" s="1">
        <f>'Исходные данные'!B791</f>
        <v>44670.37</v>
      </c>
      <c r="F789" s="12">
        <f t="shared" si="108"/>
        <v>1.0269152085871194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2.6559365305372031E-2</v>
      </c>
      <c r="J789" s="18">
        <f t="shared" si="111"/>
        <v>8.4810413326509476E-6</v>
      </c>
      <c r="K789" s="12">
        <f t="shared" si="115"/>
        <v>0.93866703237712235</v>
      </c>
      <c r="L789" s="12">
        <f t="shared" si="112"/>
        <v>-6.3294460766080307E-2</v>
      </c>
      <c r="M789" s="12">
        <f t="shared" si="116"/>
        <v>4.0061887636688772E-3</v>
      </c>
      <c r="N789" s="18">
        <f t="shared" si="113"/>
        <v>1.2792720044482861E-6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43429.599999999999</v>
      </c>
      <c r="D790" s="5" t="str">
        <f>'Исходные данные'!A792</f>
        <v>30.01.2014</v>
      </c>
      <c r="E790" s="1">
        <f>'Исходные данные'!B792</f>
        <v>44575.35</v>
      </c>
      <c r="F790" s="12">
        <f t="shared" si="108"/>
        <v>1.0263817764842411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2.6039779372350667E-2</v>
      </c>
      <c r="J790" s="18">
        <f t="shared" si="111"/>
        <v>8.2919172049341184E-6</v>
      </c>
      <c r="K790" s="12">
        <f t="shared" si="115"/>
        <v>0.93817944087512062</v>
      </c>
      <c r="L790" s="12">
        <f t="shared" si="112"/>
        <v>-6.3814046699101651E-2</v>
      </c>
      <c r="M790" s="12">
        <f t="shared" si="116"/>
        <v>4.0722325561151247E-3</v>
      </c>
      <c r="N790" s="18">
        <f t="shared" si="113"/>
        <v>1.2967320003639362E-6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43408.9</v>
      </c>
      <c r="D791" s="5" t="str">
        <f>'Исходные данные'!A793</f>
        <v>29.01.2014</v>
      </c>
      <c r="E791" s="1">
        <f>'Исходные данные'!B793</f>
        <v>44910.04</v>
      </c>
      <c r="F791" s="12">
        <f t="shared" si="108"/>
        <v>1.0345813876877783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3.3996888562494949E-2</v>
      </c>
      <c r="J791" s="18">
        <f t="shared" si="111"/>
        <v>1.0795505867877092E-5</v>
      </c>
      <c r="K791" s="12">
        <f t="shared" si="115"/>
        <v>0.94567441675113284</v>
      </c>
      <c r="L791" s="12">
        <f t="shared" si="112"/>
        <v>-5.5856937508957302E-2</v>
      </c>
      <c r="M791" s="12">
        <f t="shared" si="116"/>
        <v>3.1199974678795587E-3</v>
      </c>
      <c r="N791" s="18">
        <f t="shared" si="113"/>
        <v>9.9073628194943277E-7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43257.49</v>
      </c>
      <c r="D792" s="5" t="str">
        <f>'Исходные данные'!A794</f>
        <v>28.01.2014</v>
      </c>
      <c r="E792" s="1">
        <f>'Исходные данные'!B794</f>
        <v>45029.58</v>
      </c>
      <c r="F792" s="12">
        <f t="shared" si="108"/>
        <v>1.0409660847173519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4.0149209579871226E-2</v>
      </c>
      <c r="J792" s="18">
        <f t="shared" si="111"/>
        <v>1.2713554678579299E-5</v>
      </c>
      <c r="K792" s="12">
        <f t="shared" si="115"/>
        <v>0.95151044348757818</v>
      </c>
      <c r="L792" s="12">
        <f t="shared" si="112"/>
        <v>-4.9704616491581095E-2</v>
      </c>
      <c r="M792" s="12">
        <f t="shared" si="116"/>
        <v>2.4705489005751534E-3</v>
      </c>
      <c r="N792" s="18">
        <f t="shared" si="113"/>
        <v>7.8231822898235319E-7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42964.62</v>
      </c>
      <c r="D793" s="5" t="str">
        <f>'Исходные данные'!A795</f>
        <v>27.01.2014</v>
      </c>
      <c r="E793" s="1">
        <f>'Исходные данные'!B795</f>
        <v>45098.06</v>
      </c>
      <c r="F793" s="12">
        <f t="shared" si="108"/>
        <v>1.0496557400018898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4.8462243744539085E-2</v>
      </c>
      <c r="J793" s="18">
        <f t="shared" si="111"/>
        <v>1.5303109381213599E-5</v>
      </c>
      <c r="K793" s="12">
        <f t="shared" si="115"/>
        <v>0.95945335140257515</v>
      </c>
      <c r="L793" s="12">
        <f t="shared" si="112"/>
        <v>-4.1391582326913229E-2</v>
      </c>
      <c r="M793" s="12">
        <f t="shared" si="116"/>
        <v>1.7132630875256339E-3</v>
      </c>
      <c r="N793" s="18">
        <f t="shared" si="113"/>
        <v>5.4100368454679472E-7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43043.47</v>
      </c>
      <c r="D794" s="5" t="str">
        <f>'Исходные данные'!A796</f>
        <v>24.01.2014</v>
      </c>
      <c r="E794" s="1">
        <f>'Исходные данные'!B796</f>
        <v>45305.85</v>
      </c>
      <c r="F794" s="12">
        <f t="shared" si="108"/>
        <v>1.0525603535216839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5.1225627943828039E-2</v>
      </c>
      <c r="J794" s="18">
        <f t="shared" si="111"/>
        <v>1.6130566691536653E-5</v>
      </c>
      <c r="K794" s="12">
        <f t="shared" si="115"/>
        <v>0.9621083563436148</v>
      </c>
      <c r="L794" s="12">
        <f t="shared" si="112"/>
        <v>-3.8628198127624296E-2</v>
      </c>
      <c r="M794" s="12">
        <f t="shared" si="116"/>
        <v>1.4921376905869955E-3</v>
      </c>
      <c r="N794" s="18">
        <f t="shared" si="113"/>
        <v>4.6986298649890906E-7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42855.08</v>
      </c>
      <c r="D795" s="5" t="str">
        <f>'Исходные данные'!A797</f>
        <v>23.01.2014</v>
      </c>
      <c r="E795" s="1">
        <f>'Исходные данные'!B797</f>
        <v>45509.96</v>
      </c>
      <c r="F795" s="12">
        <f t="shared" si="108"/>
        <v>1.0619501818687538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6.0107011991347603E-2</v>
      </c>
      <c r="J795" s="18">
        <f t="shared" si="111"/>
        <v>1.8874421208054447E-5</v>
      </c>
      <c r="K795" s="12">
        <f t="shared" si="115"/>
        <v>0.9706912678005416</v>
      </c>
      <c r="L795" s="12">
        <f t="shared" si="112"/>
        <v>-2.9746814080104669E-2</v>
      </c>
      <c r="M795" s="12">
        <f t="shared" si="116"/>
        <v>8.8487294791631237E-4</v>
      </c>
      <c r="N795" s="18">
        <f t="shared" si="113"/>
        <v>2.7786216917569412E-7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43007.040000000001</v>
      </c>
      <c r="D796" s="5" t="str">
        <f>'Исходные данные'!A798</f>
        <v>22.01.2014</v>
      </c>
      <c r="E796" s="1">
        <f>'Исходные данные'!B798</f>
        <v>45482.86</v>
      </c>
      <c r="F796" s="12">
        <f t="shared" si="108"/>
        <v>1.0575677842511366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5.5971728466704722E-2</v>
      </c>
      <c r="J796" s="18">
        <f t="shared" si="111"/>
        <v>1.7526830697603706E-5</v>
      </c>
      <c r="K796" s="12">
        <f t="shared" si="115"/>
        <v>0.96668547245149328</v>
      </c>
      <c r="L796" s="12">
        <f t="shared" si="112"/>
        <v>-3.3882097604747551E-2</v>
      </c>
      <c r="M796" s="12">
        <f t="shared" si="116"/>
        <v>1.1479965380976384E-3</v>
      </c>
      <c r="N796" s="18">
        <f t="shared" si="113"/>
        <v>3.5948042906413856E-7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43079.06</v>
      </c>
      <c r="D797" s="5" t="str">
        <f>'Исходные данные'!A799</f>
        <v>21.01.2014</v>
      </c>
      <c r="E797" s="1">
        <f>'Исходные данные'!B799</f>
        <v>45466.7</v>
      </c>
      <c r="F797" s="12">
        <f t="shared" si="108"/>
        <v>1.0554246076864258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5.3943157698691423E-2</v>
      </c>
      <c r="J797" s="18">
        <f t="shared" si="111"/>
        <v>1.6844464453000274E-5</v>
      </c>
      <c r="K797" s="12">
        <f t="shared" si="115"/>
        <v>0.964726470219337</v>
      </c>
      <c r="L797" s="12">
        <f t="shared" si="112"/>
        <v>-3.5910668372760912E-2</v>
      </c>
      <c r="M797" s="12">
        <f t="shared" si="116"/>
        <v>1.2895761029784094E-3</v>
      </c>
      <c r="N797" s="18">
        <f t="shared" si="113"/>
        <v>4.0268719431279016E-7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42823.01</v>
      </c>
      <c r="D798" s="5" t="str">
        <f>'Исходные данные'!A800</f>
        <v>20.01.2014</v>
      </c>
      <c r="E798" s="1">
        <f>'Исходные данные'!B800</f>
        <v>45123.71</v>
      </c>
      <c r="F798" s="12">
        <f t="shared" si="108"/>
        <v>1.0537257890092264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5.2332254040771291E-2</v>
      </c>
      <c r="J798" s="18">
        <f t="shared" si="111"/>
        <v>1.6295828771960736E-5</v>
      </c>
      <c r="K798" s="12">
        <f t="shared" si="115"/>
        <v>0.96317363988540183</v>
      </c>
      <c r="L798" s="12">
        <f t="shared" si="112"/>
        <v>-3.7521572030680947E-2</v>
      </c>
      <c r="M798" s="12">
        <f t="shared" si="116"/>
        <v>1.4078683676535771E-3</v>
      </c>
      <c r="N798" s="18">
        <f t="shared" si="113"/>
        <v>4.3839850343286351E-7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42656.28</v>
      </c>
      <c r="D799" s="5" t="str">
        <f>'Исходные данные'!A801</f>
        <v>17.01.2014</v>
      </c>
      <c r="E799" s="1">
        <f>'Исходные данные'!B801</f>
        <v>45045.55</v>
      </c>
      <c r="F799" s="12">
        <f t="shared" si="108"/>
        <v>1.0560121510830294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5.4499691925282256E-2</v>
      </c>
      <c r="J799" s="18">
        <f t="shared" si="111"/>
        <v>1.6923384759470646E-5</v>
      </c>
      <c r="K799" s="12">
        <f t="shared" si="115"/>
        <v>0.96526352294956341</v>
      </c>
      <c r="L799" s="12">
        <f t="shared" si="112"/>
        <v>-3.5354134146170016E-2</v>
      </c>
      <c r="M799" s="12">
        <f t="shared" si="116"/>
        <v>1.2499148012253831E-3</v>
      </c>
      <c r="N799" s="18">
        <f t="shared" si="113"/>
        <v>3.8812676458234636E-7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42760.58</v>
      </c>
      <c r="D800" s="5" t="str">
        <f>'Исходные данные'!A802</f>
        <v>16.01.2014</v>
      </c>
      <c r="E800" s="1">
        <f>'Исходные данные'!B802</f>
        <v>45000.01</v>
      </c>
      <c r="F800" s="12">
        <f t="shared" si="108"/>
        <v>1.0523713663378746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5.1046061849085896E-2</v>
      </c>
      <c r="J800" s="18">
        <f t="shared" si="111"/>
        <v>1.5806713904862656E-5</v>
      </c>
      <c r="K800" s="12">
        <f t="shared" si="115"/>
        <v>0.96193560981352155</v>
      </c>
      <c r="L800" s="12">
        <f t="shared" si="112"/>
        <v>-3.8807764222366342E-2</v>
      </c>
      <c r="M800" s="12">
        <f t="shared" si="116"/>
        <v>1.5060425639387754E-3</v>
      </c>
      <c r="N800" s="18">
        <f t="shared" si="113"/>
        <v>4.6635495617870751E-7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42860.35</v>
      </c>
      <c r="D801" s="5" t="str">
        <f>'Исходные данные'!A803</f>
        <v>15.01.2014</v>
      </c>
      <c r="E801" s="1">
        <f>'Исходные данные'!B803</f>
        <v>44878.55</v>
      </c>
      <c r="F801" s="12">
        <f t="shared" si="108"/>
        <v>1.047087809595582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4.6012796180270571E-2</v>
      </c>
      <c r="J801" s="18">
        <f t="shared" si="111"/>
        <v>1.4208366328466669E-5</v>
      </c>
      <c r="K801" s="12">
        <f t="shared" si="115"/>
        <v>0.9571060966402698</v>
      </c>
      <c r="L801" s="12">
        <f t="shared" si="112"/>
        <v>-4.3841029891181764E-2</v>
      </c>
      <c r="M801" s="12">
        <f t="shared" si="116"/>
        <v>1.922035901919491E-3</v>
      </c>
      <c r="N801" s="18">
        <f t="shared" si="113"/>
        <v>5.9350859886768951E-7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42643.09</v>
      </c>
      <c r="D802" s="5" t="str">
        <f>'Исходные данные'!A804</f>
        <v>14.01.2014</v>
      </c>
      <c r="E802" s="1">
        <f>'Исходные данные'!B804</f>
        <v>44780.31</v>
      </c>
      <c r="F802" s="12">
        <f t="shared" si="108"/>
        <v>1.0501187882960639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4.890328948105966E-2</v>
      </c>
      <c r="J802" s="18">
        <f t="shared" si="111"/>
        <v>1.5058779084441101E-5</v>
      </c>
      <c r="K802" s="12">
        <f t="shared" si="115"/>
        <v>0.95987660754339876</v>
      </c>
      <c r="L802" s="12">
        <f t="shared" si="112"/>
        <v>-4.0950536590392675E-2</v>
      </c>
      <c r="M802" s="12">
        <f t="shared" si="116"/>
        <v>1.6769464470410876E-3</v>
      </c>
      <c r="N802" s="18">
        <f t="shared" si="113"/>
        <v>5.1638174753480729E-7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42670.3</v>
      </c>
      <c r="D803" s="5" t="str">
        <f>'Исходные данные'!A805</f>
        <v>13.01.2014</v>
      </c>
      <c r="E803" s="1">
        <f>'Исходные данные'!B805</f>
        <v>44882.65</v>
      </c>
      <c r="F803" s="12">
        <f t="shared" si="108"/>
        <v>1.0518475379830936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5.0548177941165208E-2</v>
      </c>
      <c r="J803" s="18">
        <f t="shared" si="111"/>
        <v>1.5521845783744086E-5</v>
      </c>
      <c r="K803" s="12">
        <f t="shared" si="115"/>
        <v>0.9614567967594877</v>
      </c>
      <c r="L803" s="12">
        <f t="shared" si="112"/>
        <v>-3.9305648130287134E-2</v>
      </c>
      <c r="M803" s="12">
        <f t="shared" si="116"/>
        <v>1.5449339749419428E-3</v>
      </c>
      <c r="N803" s="18">
        <f t="shared" si="113"/>
        <v>4.7440338864492821E-7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42574.18</v>
      </c>
      <c r="D804" s="5" t="str">
        <f>'Исходные данные'!A806</f>
        <v>10.01.2014</v>
      </c>
      <c r="E804" s="1">
        <f>'Исходные данные'!B806</f>
        <v>44702.21</v>
      </c>
      <c r="F804" s="12">
        <f t="shared" si="108"/>
        <v>1.0499840513663445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4.8774974879165357E-2</v>
      </c>
      <c r="J804" s="18">
        <f t="shared" si="111"/>
        <v>1.4935545263116407E-5</v>
      </c>
      <c r="K804" s="12">
        <f t="shared" si="115"/>
        <v>0.95975344926030626</v>
      </c>
      <c r="L804" s="12">
        <f t="shared" si="112"/>
        <v>-4.1078851192286908E-2</v>
      </c>
      <c r="M804" s="12">
        <f t="shared" si="116"/>
        <v>1.6874720152780498E-3</v>
      </c>
      <c r="N804" s="18">
        <f t="shared" si="113"/>
        <v>5.1672634843720615E-7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41757.99</v>
      </c>
      <c r="D805" s="5" t="str">
        <f>'Исходные данные'!A807</f>
        <v>09.01.2014</v>
      </c>
      <c r="E805" s="1">
        <f>'Исходные данные'!B807</f>
        <v>44667.87</v>
      </c>
      <c r="F805" s="12">
        <f t="shared" si="108"/>
        <v>1.0696843885445637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6.7363640986341455E-2</v>
      </c>
      <c r="J805" s="18">
        <f t="shared" si="111"/>
        <v>2.0570069069144055E-5</v>
      </c>
      <c r="K805" s="12">
        <f t="shared" si="115"/>
        <v>0.97776083378560696</v>
      </c>
      <c r="L805" s="12">
        <f t="shared" si="112"/>
        <v>-2.2490185085110855E-2</v>
      </c>
      <c r="M805" s="12">
        <f t="shared" si="116"/>
        <v>5.0580842516254195E-4</v>
      </c>
      <c r="N805" s="18">
        <f t="shared" si="113"/>
        <v>1.5445296734269563E-7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41783.81</v>
      </c>
      <c r="D806" s="5" t="str">
        <f>'Исходные данные'!A808</f>
        <v>31.12.2013</v>
      </c>
      <c r="E806" s="1">
        <f>'Исходные данные'!B808</f>
        <v>44898.21</v>
      </c>
      <c r="F806" s="12">
        <f t="shared" si="108"/>
        <v>1.0745360463777718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7.1888983655252911E-2</v>
      </c>
      <c r="J806" s="18">
        <f t="shared" si="111"/>
        <v>2.189065267876356E-5</v>
      </c>
      <c r="K806" s="12">
        <f t="shared" si="115"/>
        <v>0.98219556337411151</v>
      </c>
      <c r="L806" s="12">
        <f t="shared" si="112"/>
        <v>-1.796484241619941E-2</v>
      </c>
      <c r="M806" s="12">
        <f t="shared" si="116"/>
        <v>3.2273556303887685E-4</v>
      </c>
      <c r="N806" s="18">
        <f t="shared" si="113"/>
        <v>9.8275031282251619E-8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41796.800000000003</v>
      </c>
      <c r="D807" s="5" t="str">
        <f>'Исходные данные'!A809</f>
        <v>30.12.2013</v>
      </c>
      <c r="E807" s="1">
        <f>'Исходные данные'!B809</f>
        <v>44873.05</v>
      </c>
      <c r="F807" s="12">
        <f t="shared" si="108"/>
        <v>1.0736001320675268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7.1017610248989949E-2</v>
      </c>
      <c r="J807" s="18">
        <f t="shared" si="111"/>
        <v>2.1564956687702994E-5</v>
      </c>
      <c r="K807" s="12">
        <f t="shared" si="115"/>
        <v>0.98134007705858051</v>
      </c>
      <c r="L807" s="12">
        <f t="shared" si="112"/>
        <v>-1.8836215822462397E-2</v>
      </c>
      <c r="M807" s="12">
        <f t="shared" si="116"/>
        <v>3.548030265103821E-4</v>
      </c>
      <c r="N807" s="18">
        <f t="shared" si="113"/>
        <v>1.0773823383434883E-7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41597.17</v>
      </c>
      <c r="D808" s="5" t="str">
        <f>'Исходные данные'!A810</f>
        <v>27.12.2013</v>
      </c>
      <c r="E808" s="1">
        <f>'Исходные данные'!B810</f>
        <v>44790.720000000001</v>
      </c>
      <c r="F808" s="12">
        <f t="shared" si="108"/>
        <v>1.0767732516418786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7.3968838999755093E-2</v>
      </c>
      <c r="J808" s="18">
        <f t="shared" si="111"/>
        <v>2.2398426375382735E-5</v>
      </c>
      <c r="K808" s="12">
        <f t="shared" si="115"/>
        <v>0.98424051392944212</v>
      </c>
      <c r="L808" s="12">
        <f t="shared" si="112"/>
        <v>-1.5884987071697231E-2</v>
      </c>
      <c r="M808" s="12">
        <f t="shared" si="116"/>
        <v>2.5233281426798764E-4</v>
      </c>
      <c r="N808" s="18">
        <f t="shared" si="113"/>
        <v>7.6408634215461467E-8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41619.64</v>
      </c>
      <c r="D809" s="5" t="str">
        <f>'Исходные данные'!A811</f>
        <v>26.12.2013</v>
      </c>
      <c r="E809" s="1">
        <f>'Исходные данные'!B811</f>
        <v>44696.52</v>
      </c>
      <c r="F809" s="12">
        <f t="shared" si="108"/>
        <v>1.0739285587285232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7.1323474999448869E-2</v>
      </c>
      <c r="J809" s="18">
        <f t="shared" si="111"/>
        <v>2.1537107182655327E-5</v>
      </c>
      <c r="K809" s="12">
        <f t="shared" si="115"/>
        <v>0.98164028030482053</v>
      </c>
      <c r="L809" s="12">
        <f t="shared" si="112"/>
        <v>-1.853035107200339E-2</v>
      </c>
      <c r="M809" s="12">
        <f t="shared" si="116"/>
        <v>3.4337391085169654E-4</v>
      </c>
      <c r="N809" s="18">
        <f t="shared" si="113"/>
        <v>1.0368648922108279E-7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41629.65</v>
      </c>
      <c r="D810" s="5" t="str">
        <f>'Исходные данные'!A812</f>
        <v>25.12.2013</v>
      </c>
      <c r="E810" s="1">
        <f>'Исходные данные'!B812</f>
        <v>44777.36</v>
      </c>
      <c r="F810" s="12">
        <f t="shared" si="108"/>
        <v>1.0756122138908206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7.2890000769093757E-2</v>
      </c>
      <c r="J810" s="18">
        <f t="shared" si="111"/>
        <v>2.1948709930617549E-5</v>
      </c>
      <c r="K810" s="12">
        <f t="shared" si="115"/>
        <v>0.98317925020372243</v>
      </c>
      <c r="L810" s="12">
        <f t="shared" si="112"/>
        <v>-1.6963825302358491E-2</v>
      </c>
      <c r="M810" s="12">
        <f t="shared" si="116"/>
        <v>2.8777136888893755E-4</v>
      </c>
      <c r="N810" s="18">
        <f t="shared" si="113"/>
        <v>8.6654002406845618E-8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41672.239999999998</v>
      </c>
      <c r="D811" s="5" t="str">
        <f>'Исходные данные'!A813</f>
        <v>24.12.2013</v>
      </c>
      <c r="E811" s="1">
        <f>'Исходные данные'!B813</f>
        <v>44834.16</v>
      </c>
      <c r="F811" s="12">
        <f t="shared" si="108"/>
        <v>1.0758759308354915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7.3135149176383862E-2</v>
      </c>
      <c r="J811" s="18">
        <f t="shared" si="111"/>
        <v>2.196106337029009E-5</v>
      </c>
      <c r="K811" s="12">
        <f t="shared" si="115"/>
        <v>0.98342030457683105</v>
      </c>
      <c r="L811" s="12">
        <f t="shared" si="112"/>
        <v>-1.6718676895068476E-2</v>
      </c>
      <c r="M811" s="12">
        <f t="shared" si="116"/>
        <v>2.7951415712169594E-4</v>
      </c>
      <c r="N811" s="18">
        <f t="shared" si="113"/>
        <v>8.3932666940193384E-8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41808.78</v>
      </c>
      <c r="D812" s="5" t="str">
        <f>'Исходные данные'!A814</f>
        <v>23.12.2013</v>
      </c>
      <c r="E812" s="1">
        <f>'Исходные данные'!B814</f>
        <v>44850.400000000001</v>
      </c>
      <c r="F812" s="12">
        <f t="shared" si="108"/>
        <v>1.0727507475702474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7.0226141762008684E-2</v>
      </c>
      <c r="J812" s="18">
        <f t="shared" si="111"/>
        <v>2.1028688692267723E-5</v>
      </c>
      <c r="K812" s="12">
        <f t="shared" si="115"/>
        <v>0.98056368459818899</v>
      </c>
      <c r="L812" s="12">
        <f t="shared" si="112"/>
        <v>-1.9627684309443644E-2</v>
      </c>
      <c r="M812" s="12">
        <f t="shared" si="116"/>
        <v>3.8524599135117952E-4</v>
      </c>
      <c r="N812" s="18">
        <f t="shared" si="113"/>
        <v>1.1535900761175889E-7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41804.699999999997</v>
      </c>
      <c r="D813" s="5" t="str">
        <f>'Исходные данные'!A815</f>
        <v>20.12.2013</v>
      </c>
      <c r="E813" s="1">
        <f>'Исходные данные'!B815</f>
        <v>44740.09</v>
      </c>
      <c r="F813" s="12">
        <f t="shared" si="108"/>
        <v>1.0702167459639707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6.7861194281495632E-2</v>
      </c>
      <c r="J813" s="18">
        <f t="shared" si="111"/>
        <v>2.0263807483357139E-5</v>
      </c>
      <c r="K813" s="12">
        <f t="shared" si="115"/>
        <v>0.97824744295728938</v>
      </c>
      <c r="L813" s="12">
        <f t="shared" si="112"/>
        <v>-2.1992631789956679E-2</v>
      </c>
      <c r="M813" s="12">
        <f t="shared" si="116"/>
        <v>4.8367585304861236E-4</v>
      </c>
      <c r="N813" s="18">
        <f t="shared" si="113"/>
        <v>1.4442885178043767E-7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41702.14</v>
      </c>
      <c r="D814" s="5" t="str">
        <f>'Исходные данные'!A816</f>
        <v>19.12.2013</v>
      </c>
      <c r="E814" s="1">
        <f>'Исходные данные'!B816</f>
        <v>44748.54</v>
      </c>
      <c r="F814" s="12">
        <f t="shared" si="108"/>
        <v>1.0730514069541754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7.0506372057482752E-2</v>
      </c>
      <c r="J814" s="18">
        <f t="shared" si="111"/>
        <v>2.0994913519941691E-5</v>
      </c>
      <c r="K814" s="12">
        <f t="shared" si="115"/>
        <v>0.9808385067542037</v>
      </c>
      <c r="L814" s="12">
        <f t="shared" si="112"/>
        <v>-1.9347454013969489E-2</v>
      </c>
      <c r="M814" s="12">
        <f t="shared" si="116"/>
        <v>3.7432397682266342E-4</v>
      </c>
      <c r="N814" s="18">
        <f t="shared" si="113"/>
        <v>1.1146367757264887E-7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41371.769999999997</v>
      </c>
      <c r="D815" s="5" t="str">
        <f>'Исходные данные'!A817</f>
        <v>18.12.2013</v>
      </c>
      <c r="E815" s="1">
        <f>'Исходные данные'!B817</f>
        <v>44424.639999999999</v>
      </c>
      <c r="F815" s="12">
        <f t="shared" si="108"/>
        <v>1.0737911382568357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7.1195506277955151E-2</v>
      </c>
      <c r="J815" s="18">
        <f t="shared" si="111"/>
        <v>2.114094876594316E-5</v>
      </c>
      <c r="K815" s="12">
        <f t="shared" si="115"/>
        <v>0.98151466909050777</v>
      </c>
      <c r="L815" s="12">
        <f t="shared" si="112"/>
        <v>-1.8658319793497195E-2</v>
      </c>
      <c r="M815" s="12">
        <f t="shared" si="116"/>
        <v>3.4813289751640854E-4</v>
      </c>
      <c r="N815" s="18">
        <f t="shared" si="113"/>
        <v>1.0337534115425804E-7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41349.4</v>
      </c>
      <c r="D816" s="5" t="str">
        <f>'Исходные данные'!A818</f>
        <v>17.12.2013</v>
      </c>
      <c r="E816" s="1">
        <f>'Исходные данные'!B818</f>
        <v>44345.06</v>
      </c>
      <c r="F816" s="12">
        <f t="shared" si="108"/>
        <v>1.0724474841231069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6.9943404768587472E-2</v>
      </c>
      <c r="J816" s="18">
        <f t="shared" si="111"/>
        <v>2.0711179369178231E-5</v>
      </c>
      <c r="K816" s="12">
        <f t="shared" si="115"/>
        <v>0.98028648215968639</v>
      </c>
      <c r="L816" s="12">
        <f t="shared" si="112"/>
        <v>-1.9910421302864786E-2</v>
      </c>
      <c r="M816" s="12">
        <f t="shared" si="116"/>
        <v>3.9642487645757122E-4</v>
      </c>
      <c r="N816" s="18">
        <f t="shared" si="113"/>
        <v>1.1738671787399877E-7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41224.5</v>
      </c>
      <c r="D817" s="5" t="str">
        <f>'Исходные данные'!A819</f>
        <v>16.12.2013</v>
      </c>
      <c r="E817" s="1">
        <f>'Исходные данные'!B819</f>
        <v>44067.4</v>
      </c>
      <c r="F817" s="12">
        <f t="shared" si="108"/>
        <v>1.0689614185739063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6.6687540254008013E-2</v>
      </c>
      <c r="J817" s="18">
        <f t="shared" si="111"/>
        <v>1.969195926482014E-5</v>
      </c>
      <c r="K817" s="12">
        <f t="shared" si="115"/>
        <v>0.97709999239268563</v>
      </c>
      <c r="L817" s="12">
        <f t="shared" si="112"/>
        <v>-2.3166285817444298E-2</v>
      </c>
      <c r="M817" s="12">
        <f t="shared" si="116"/>
        <v>5.3667679857551998E-4</v>
      </c>
      <c r="N817" s="18">
        <f t="shared" si="113"/>
        <v>1.5847364613643939E-7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41268.04</v>
      </c>
      <c r="D818" s="5" t="str">
        <f>'Исходные данные'!A820</f>
        <v>13.12.2013</v>
      </c>
      <c r="E818" s="1">
        <f>'Исходные данные'!B820</f>
        <v>44035.27</v>
      </c>
      <c r="F818" s="12">
        <f t="shared" si="108"/>
        <v>1.0670550382329762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6.4902553213269348E-2</v>
      </c>
      <c r="J818" s="18">
        <f t="shared" si="111"/>
        <v>1.9111385863468114E-5</v>
      </c>
      <c r="K818" s="12">
        <f t="shared" si="115"/>
        <v>0.97535743725060642</v>
      </c>
      <c r="L818" s="12">
        <f t="shared" si="112"/>
        <v>-2.4951272858182896E-2</v>
      </c>
      <c r="M818" s="12">
        <f t="shared" si="116"/>
        <v>6.225660172434936E-4</v>
      </c>
      <c r="N818" s="18">
        <f t="shared" si="113"/>
        <v>1.8332251647983519E-7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41037.410000000003</v>
      </c>
      <c r="D819" s="5" t="str">
        <f>'Исходные данные'!A821</f>
        <v>12.12.2013</v>
      </c>
      <c r="E819" s="1">
        <f>'Исходные данные'!B821</f>
        <v>43938.18</v>
      </c>
      <c r="F819" s="12">
        <f t="shared" si="108"/>
        <v>1.0706859911480768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6.8299556271030376E-2</v>
      </c>
      <c r="J819" s="18">
        <f t="shared" si="111"/>
        <v>2.0055544190727976E-5</v>
      </c>
      <c r="K819" s="12">
        <f t="shared" si="115"/>
        <v>0.97867636345699471</v>
      </c>
      <c r="L819" s="12">
        <f t="shared" si="112"/>
        <v>-2.1554269800421945E-2</v>
      </c>
      <c r="M819" s="12">
        <f t="shared" si="116"/>
        <v>4.6458654662938072E-4</v>
      </c>
      <c r="N819" s="18">
        <f t="shared" si="113"/>
        <v>1.3642161860274533E-7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41019.839999999997</v>
      </c>
      <c r="D820" s="5" t="str">
        <f>'Исходные данные'!A822</f>
        <v>11.12.2013</v>
      </c>
      <c r="E820" s="1">
        <f>'Исходные данные'!B822</f>
        <v>44194.21</v>
      </c>
      <c r="F820" s="12">
        <f t="shared" si="108"/>
        <v>1.0773862111602581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7.453793292757907E-2</v>
      </c>
      <c r="J820" s="18">
        <f t="shared" si="111"/>
        <v>2.1826298114531546E-5</v>
      </c>
      <c r="K820" s="12">
        <f t="shared" si="115"/>
        <v>0.98480079864163006</v>
      </c>
      <c r="L820" s="12">
        <f t="shared" si="112"/>
        <v>-1.5315893143873167E-2</v>
      </c>
      <c r="M820" s="12">
        <f t="shared" si="116"/>
        <v>2.345765827945405E-4</v>
      </c>
      <c r="N820" s="18">
        <f t="shared" si="113"/>
        <v>6.8689031553051734E-8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40851.4</v>
      </c>
      <c r="D821" s="5" t="str">
        <f>'Исходные данные'!A823</f>
        <v>10.12.2013</v>
      </c>
      <c r="E821" s="1">
        <f>'Исходные данные'!B823</f>
        <v>44305.93</v>
      </c>
      <c r="F821" s="12">
        <f t="shared" si="108"/>
        <v>1.0845633197393481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8.1177435693204444E-2</v>
      </c>
      <c r="J821" s="18">
        <f t="shared" si="111"/>
        <v>2.3704141752415075E-5</v>
      </c>
      <c r="K821" s="12">
        <f t="shared" si="115"/>
        <v>0.99136114087305116</v>
      </c>
      <c r="L821" s="12">
        <f t="shared" si="112"/>
        <v>-8.6763903782478367E-3</v>
      </c>
      <c r="M821" s="12">
        <f t="shared" si="116"/>
        <v>7.5279749995751303E-5</v>
      </c>
      <c r="N821" s="18">
        <f t="shared" si="113"/>
        <v>2.1981993515163929E-8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40955.980000000003</v>
      </c>
      <c r="D822" s="5" t="str">
        <f>'Исходные данные'!A824</f>
        <v>09.12.2013</v>
      </c>
      <c r="E822" s="1">
        <f>'Исходные данные'!B824</f>
        <v>44299.34</v>
      </c>
      <c r="F822" s="12">
        <f t="shared" si="108"/>
        <v>1.0816330118336808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7.8471947136729975E-2</v>
      </c>
      <c r="J822" s="18">
        <f t="shared" si="111"/>
        <v>2.2850173690711326E-5</v>
      </c>
      <c r="K822" s="12">
        <f t="shared" si="115"/>
        <v>0.98868264959863683</v>
      </c>
      <c r="L822" s="12">
        <f t="shared" si="112"/>
        <v>-1.1381878934722341E-2</v>
      </c>
      <c r="M822" s="12">
        <f t="shared" si="116"/>
        <v>1.2954716808467575E-4</v>
      </c>
      <c r="N822" s="18">
        <f t="shared" si="113"/>
        <v>3.7722720027792722E-8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40927.370000000003</v>
      </c>
      <c r="D823" s="5" t="str">
        <f>'Исходные данные'!A825</f>
        <v>06.12.2013</v>
      </c>
      <c r="E823" s="1">
        <f>'Исходные данные'!B825</f>
        <v>44055.45</v>
      </c>
      <c r="F823" s="12">
        <f t="shared" si="108"/>
        <v>1.076430027143205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7.3650035378227743E-2</v>
      </c>
      <c r="J823" s="18">
        <f t="shared" si="111"/>
        <v>2.1386228653336365E-5</v>
      </c>
      <c r="K823" s="12">
        <f t="shared" si="115"/>
        <v>0.9839267845008437</v>
      </c>
      <c r="L823" s="12">
        <f t="shared" si="112"/>
        <v>-1.6203790693224539E-2</v>
      </c>
      <c r="M823" s="12">
        <f t="shared" si="116"/>
        <v>2.6256283282982966E-4</v>
      </c>
      <c r="N823" s="18">
        <f t="shared" si="113"/>
        <v>7.6242037765896724E-8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40506.94</v>
      </c>
      <c r="D824" s="5" t="str">
        <f>'Исходные данные'!A826</f>
        <v>05.12.2013</v>
      </c>
      <c r="E824" s="1">
        <f>'Исходные данные'!B826</f>
        <v>43957.279999999999</v>
      </c>
      <c r="F824" s="12">
        <f t="shared" si="108"/>
        <v>1.0851789841444452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8.1744935732742219E-2</v>
      </c>
      <c r="J824" s="18">
        <f t="shared" si="111"/>
        <v>2.3670545802009246E-5</v>
      </c>
      <c r="K824" s="12">
        <f t="shared" si="115"/>
        <v>0.99192389802694303</v>
      </c>
      <c r="L824" s="12">
        <f t="shared" si="112"/>
        <v>-8.1088903387101143E-3</v>
      </c>
      <c r="M824" s="12">
        <f t="shared" si="116"/>
        <v>6.575410252522592E-5</v>
      </c>
      <c r="N824" s="18">
        <f t="shared" si="113"/>
        <v>1.9040145808934256E-8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40443.01</v>
      </c>
      <c r="D825" s="5" t="str">
        <f>'Исходные данные'!A827</f>
        <v>04.12.2013</v>
      </c>
      <c r="E825" s="1">
        <f>'Исходные данные'!B827</f>
        <v>43933.39</v>
      </c>
      <c r="F825" s="12">
        <f t="shared" si="108"/>
        <v>1.0863036653305478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8.278080059396152E-2</v>
      </c>
      <c r="J825" s="18">
        <f t="shared" si="111"/>
        <v>2.3903594180309516E-5</v>
      </c>
      <c r="K825" s="12">
        <f t="shared" si="115"/>
        <v>0.99295192949682631</v>
      </c>
      <c r="L825" s="12">
        <f t="shared" si="112"/>
        <v>-7.0730254774907398E-3</v>
      </c>
      <c r="M825" s="12">
        <f t="shared" si="116"/>
        <v>5.0027689405232839E-5</v>
      </c>
      <c r="N825" s="18">
        <f t="shared" si="113"/>
        <v>1.4445880889541516E-8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40271.47</v>
      </c>
      <c r="D826" s="5" t="str">
        <f>'Исходные данные'!A828</f>
        <v>03.12.2013</v>
      </c>
      <c r="E826" s="1">
        <f>'Исходные данные'!B828</f>
        <v>44147.06</v>
      </c>
      <c r="F826" s="12">
        <f t="shared" si="108"/>
        <v>1.0962366161453754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9.1883055868383051E-2</v>
      </c>
      <c r="J826" s="18">
        <f t="shared" si="111"/>
        <v>2.6457888675197349E-5</v>
      </c>
      <c r="K826" s="12">
        <f t="shared" si="115"/>
        <v>1.0020312900770734</v>
      </c>
      <c r="L826" s="12">
        <f t="shared" si="112"/>
        <v>2.0292297969307311E-3</v>
      </c>
      <c r="M826" s="12">
        <f t="shared" si="116"/>
        <v>4.1177735687516134E-6</v>
      </c>
      <c r="N826" s="18">
        <f t="shared" si="113"/>
        <v>1.185720192281819E-9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39985.07</v>
      </c>
      <c r="D827" s="5" t="str">
        <f>'Исходные данные'!A829</f>
        <v>02.12.2013</v>
      </c>
      <c r="E827" s="1">
        <f>'Исходные данные'!B829</f>
        <v>44433.78</v>
      </c>
      <c r="F827" s="12">
        <f t="shared" si="108"/>
        <v>1.1112592775253363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0.10549385654033833</v>
      </c>
      <c r="J827" s="18">
        <f t="shared" si="111"/>
        <v>3.0292358829998871E-5</v>
      </c>
      <c r="K827" s="12">
        <f t="shared" si="115"/>
        <v>1.0157629758657527</v>
      </c>
      <c r="L827" s="12">
        <f t="shared" si="112"/>
        <v>1.5640030468886124E-2</v>
      </c>
      <c r="M827" s="12">
        <f t="shared" si="116"/>
        <v>2.4461055306768684E-4</v>
      </c>
      <c r="N827" s="18">
        <f t="shared" si="113"/>
        <v>7.0239451757055714E-8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39784.01</v>
      </c>
      <c r="D828" s="5" t="str">
        <f>'Исходные данные'!A830</f>
        <v>29.11.2013</v>
      </c>
      <c r="E828" s="1">
        <f>'Исходные данные'!B830</f>
        <v>44424.42</v>
      </c>
      <c r="F828" s="12">
        <f t="shared" si="108"/>
        <v>1.1166400772571694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0.11032424547387913</v>
      </c>
      <c r="J828" s="18">
        <f t="shared" si="111"/>
        <v>3.1590977106302167E-5</v>
      </c>
      <c r="K828" s="12">
        <f t="shared" si="115"/>
        <v>1.020681375431618</v>
      </c>
      <c r="L828" s="12">
        <f t="shared" si="112"/>
        <v>2.0470419402426828E-2</v>
      </c>
      <c r="M828" s="12">
        <f t="shared" si="116"/>
        <v>4.1903807051125346E-4</v>
      </c>
      <c r="N828" s="18">
        <f t="shared" si="113"/>
        <v>1.1999014391921937E-7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40035.67</v>
      </c>
      <c r="D829" s="5" t="str">
        <f>'Исходные данные'!A831</f>
        <v>28.11.2013</v>
      </c>
      <c r="E829" s="1">
        <f>'Исходные данные'!B831</f>
        <v>44353.2</v>
      </c>
      <c r="F829" s="12">
        <f t="shared" si="108"/>
        <v>1.1078420818235339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0.10241405273735428</v>
      </c>
      <c r="J829" s="18">
        <f t="shared" si="111"/>
        <v>2.9244069993030733E-5</v>
      </c>
      <c r="K829" s="12">
        <f t="shared" si="115"/>
        <v>1.01263943760121</v>
      </c>
      <c r="L829" s="12">
        <f t="shared" si="112"/>
        <v>1.256022666590201E-2</v>
      </c>
      <c r="M829" s="12">
        <f t="shared" si="116"/>
        <v>1.5775929389883638E-4</v>
      </c>
      <c r="N829" s="18">
        <f t="shared" si="113"/>
        <v>4.5047761606117468E-8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40193.58</v>
      </c>
      <c r="D830" s="5" t="str">
        <f>'Исходные данные'!A832</f>
        <v>27.11.2013</v>
      </c>
      <c r="E830" s="1">
        <f>'Исходные данные'!B832</f>
        <v>44414.59</v>
      </c>
      <c r="F830" s="12">
        <f t="shared" si="108"/>
        <v>1.1050170201310756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9.9860737684646303E-2</v>
      </c>
      <c r="J830" s="18">
        <f t="shared" si="111"/>
        <v>2.8435390814934567E-5</v>
      </c>
      <c r="K830" s="12">
        <f t="shared" si="115"/>
        <v>1.0100571481843548</v>
      </c>
      <c r="L830" s="12">
        <f t="shared" si="112"/>
        <v>1.0006911613193987E-2</v>
      </c>
      <c r="M830" s="12">
        <f t="shared" si="116"/>
        <v>1.0013828003427707E-4</v>
      </c>
      <c r="N830" s="18">
        <f t="shared" si="113"/>
        <v>2.8514421126170284E-8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40171.089999999997</v>
      </c>
      <c r="D831" s="5" t="str">
        <f>'Исходные данные'!A833</f>
        <v>26.11.2013</v>
      </c>
      <c r="E831" s="1">
        <f>'Исходные данные'!B833</f>
        <v>44514.44</v>
      </c>
      <c r="F831" s="12">
        <f t="shared" si="108"/>
        <v>1.1081212882199614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0.10266604823662957</v>
      </c>
      <c r="J831" s="18">
        <f t="shared" si="111"/>
        <v>2.91526102689191E-5</v>
      </c>
      <c r="K831" s="12">
        <f t="shared" si="115"/>
        <v>1.012894650336754</v>
      </c>
      <c r="L831" s="12">
        <f t="shared" si="112"/>
        <v>1.2812222165177278E-2</v>
      </c>
      <c r="M831" s="12">
        <f t="shared" si="116"/>
        <v>1.6415303680986042E-4</v>
      </c>
      <c r="N831" s="18">
        <f t="shared" si="113"/>
        <v>4.6612191554773479E-8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40095.58</v>
      </c>
      <c r="D832" s="5" t="str">
        <f>'Исходные данные'!A834</f>
        <v>25.11.2013</v>
      </c>
      <c r="E832" s="1">
        <f>'Исходные данные'!B834</f>
        <v>44751.9</v>
      </c>
      <c r="F832" s="12">
        <f t="shared" si="108"/>
        <v>1.1161305061555413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0.10986779812164252</v>
      </c>
      <c r="J832" s="18">
        <f t="shared" si="111"/>
        <v>3.1110514339850521E-5</v>
      </c>
      <c r="K832" s="12">
        <f t="shared" si="115"/>
        <v>1.0202155944306641</v>
      </c>
      <c r="L832" s="12">
        <f t="shared" si="112"/>
        <v>2.0013972050190156E-2</v>
      </c>
      <c r="M832" s="12">
        <f t="shared" si="116"/>
        <v>4.0055907722579345E-4</v>
      </c>
      <c r="N832" s="18">
        <f t="shared" si="113"/>
        <v>1.1342357932934279E-7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39923.370000000003</v>
      </c>
      <c r="D833" s="5" t="str">
        <f>'Исходные данные'!A835</f>
        <v>22.11.2013</v>
      </c>
      <c r="E833" s="1">
        <f>'Исходные данные'!B835</f>
        <v>44752.639999999999</v>
      </c>
      <c r="F833" s="12">
        <f t="shared" si="108"/>
        <v>1.1209634857979174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0.11418857067630123</v>
      </c>
      <c r="J833" s="18">
        <f t="shared" si="111"/>
        <v>3.2243752328466333E-5</v>
      </c>
      <c r="K833" s="12">
        <f t="shared" si="115"/>
        <v>1.0246332509426266</v>
      </c>
      <c r="L833" s="12">
        <f t="shared" si="112"/>
        <v>2.433474460484886E-2</v>
      </c>
      <c r="M833" s="12">
        <f t="shared" si="116"/>
        <v>5.9217979498322158E-4</v>
      </c>
      <c r="N833" s="18">
        <f t="shared" si="113"/>
        <v>1.6721549740287421E-7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39815.64</v>
      </c>
      <c r="D834" s="5" t="str">
        <f>'Исходные данные'!A836</f>
        <v>21.11.2013</v>
      </c>
      <c r="E834" s="1">
        <f>'Исходные данные'!B836</f>
        <v>44683.44</v>
      </c>
      <c r="F834" s="12">
        <f t="shared" ref="F834:F897" si="117">E834/C834</f>
        <v>1.1222584893775411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0.11534316325591862</v>
      </c>
      <c r="J834" s="18">
        <f t="shared" ref="J834:J897" si="120">H834*I834</f>
        <v>3.2478874176759283E-5</v>
      </c>
      <c r="K834" s="12">
        <f t="shared" si="115"/>
        <v>1.0258169681150267</v>
      </c>
      <c r="L834" s="12">
        <f t="shared" ref="L834:L897" si="121">LN(K834)</f>
        <v>2.5489337184466436E-2</v>
      </c>
      <c r="M834" s="12">
        <f t="shared" si="116"/>
        <v>6.4970631010342417E-4</v>
      </c>
      <c r="N834" s="18">
        <f t="shared" ref="N834:N897" si="122">M834*H834</f>
        <v>1.82947379818915E-7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39870.410000000003</v>
      </c>
      <c r="D835" s="5" t="str">
        <f>'Исходные данные'!A837</f>
        <v>20.11.2013</v>
      </c>
      <c r="E835" s="1">
        <f>'Исходные данные'!B837</f>
        <v>44744.41</v>
      </c>
      <c r="F835" s="12">
        <f t="shared" si="117"/>
        <v>1.1222460466295681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0.11533207595556026</v>
      </c>
      <c r="J835" s="18">
        <f t="shared" si="120"/>
        <v>3.2385110841543357E-5</v>
      </c>
      <c r="K835" s="12">
        <f t="shared" ref="K835:K898" si="124">F835/GEOMEAN(F$2:F$1242)</f>
        <v>1.0258055946372391</v>
      </c>
      <c r="L835" s="12">
        <f t="shared" si="121"/>
        <v>2.5478249884108007E-2</v>
      </c>
      <c r="M835" s="12">
        <f t="shared" ref="M835:M898" si="125">POWER(L835-AVERAGE(L$2:L$1242),2)</f>
        <v>6.4914121715705059E-4</v>
      </c>
      <c r="N835" s="18">
        <f t="shared" si="122"/>
        <v>1.8227808781960918E-7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39492.71</v>
      </c>
      <c r="D836" s="5" t="str">
        <f>'Исходные данные'!A838</f>
        <v>19.11.2013</v>
      </c>
      <c r="E836" s="1">
        <f>'Исходные данные'!B838</f>
        <v>44859.6</v>
      </c>
      <c r="F836" s="12">
        <f t="shared" si="117"/>
        <v>1.1358957134114118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0.12742151451047573</v>
      </c>
      <c r="J836" s="18">
        <f t="shared" si="120"/>
        <v>3.5679947821844422E-5</v>
      </c>
      <c r="K836" s="12">
        <f t="shared" si="124"/>
        <v>1.0382822744097375</v>
      </c>
      <c r="L836" s="12">
        <f t="shared" si="121"/>
        <v>3.7567688439023542E-2</v>
      </c>
      <c r="M836" s="12">
        <f t="shared" si="125"/>
        <v>1.4113312146515446E-3</v>
      </c>
      <c r="N836" s="18">
        <f t="shared" si="122"/>
        <v>3.9519404781495888E-7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39431.519999999997</v>
      </c>
      <c r="D837" s="5" t="str">
        <f>'Исходные данные'!A839</f>
        <v>18.11.2013</v>
      </c>
      <c r="E837" s="1">
        <f>'Исходные данные'!B839</f>
        <v>44735.18</v>
      </c>
      <c r="F837" s="12">
        <f t="shared" si="117"/>
        <v>1.1345030574525152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0.1261947202121052</v>
      </c>
      <c r="J837" s="18">
        <f t="shared" si="120"/>
        <v>3.5237801300985825E-5</v>
      </c>
      <c r="K837" s="12">
        <f t="shared" si="124"/>
        <v>1.037009296635985</v>
      </c>
      <c r="L837" s="12">
        <f t="shared" si="121"/>
        <v>3.6340894140652905E-2</v>
      </c>
      <c r="M837" s="12">
        <f t="shared" si="125"/>
        <v>1.3206605869421422E-3</v>
      </c>
      <c r="N837" s="18">
        <f t="shared" si="122"/>
        <v>3.687727606233597E-7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39413.56</v>
      </c>
      <c r="D838" s="5" t="str">
        <f>'Исходные данные'!A840</f>
        <v>15.11.2013</v>
      </c>
      <c r="E838" s="1">
        <f>'Исходные данные'!B840</f>
        <v>44646.97</v>
      </c>
      <c r="F838" s="12">
        <f t="shared" si="117"/>
        <v>1.1327819664095302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0.12467652434748949</v>
      </c>
      <c r="J838" s="18">
        <f t="shared" si="120"/>
        <v>3.471670294558596E-5</v>
      </c>
      <c r="K838" s="12">
        <f t="shared" si="124"/>
        <v>1.0354361079167407</v>
      </c>
      <c r="L838" s="12">
        <f t="shared" si="121"/>
        <v>3.4822698276037144E-2</v>
      </c>
      <c r="M838" s="12">
        <f t="shared" si="125"/>
        <v>1.2126203152239218E-3</v>
      </c>
      <c r="N838" s="18">
        <f t="shared" si="122"/>
        <v>3.3765923047452515E-7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39582.71</v>
      </c>
      <c r="D839" s="5" t="str">
        <f>'Исходные данные'!A841</f>
        <v>14.11.2013</v>
      </c>
      <c r="E839" s="1">
        <f>'Исходные данные'!B841</f>
        <v>44519.47</v>
      </c>
      <c r="F839" s="12">
        <f t="shared" si="117"/>
        <v>1.1247201113819645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0.11753421482034833</v>
      </c>
      <c r="J839" s="18">
        <f t="shared" si="120"/>
        <v>3.2636551729094226E-5</v>
      </c>
      <c r="K839" s="12">
        <f t="shared" si="124"/>
        <v>1.0280670501105065</v>
      </c>
      <c r="L839" s="12">
        <f t="shared" si="121"/>
        <v>2.768038874889614E-2</v>
      </c>
      <c r="M839" s="12">
        <f t="shared" si="125"/>
        <v>7.6620392129001695E-4</v>
      </c>
      <c r="N839" s="18">
        <f t="shared" si="122"/>
        <v>2.1275722946240523E-7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39943.56</v>
      </c>
      <c r="D840" s="5" t="str">
        <f>'Исходные данные'!A842</f>
        <v>13.11.2013</v>
      </c>
      <c r="E840" s="1">
        <f>'Исходные данные'!B842</f>
        <v>44517.34</v>
      </c>
      <c r="F840" s="12">
        <f t="shared" si="117"/>
        <v>1.1145060680620356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0.10841131847861502</v>
      </c>
      <c r="J840" s="18">
        <f t="shared" si="120"/>
        <v>3.0019313175875324E-5</v>
      </c>
      <c r="K840" s="12">
        <f t="shared" si="124"/>
        <v>1.0187307527691902</v>
      </c>
      <c r="L840" s="12">
        <f t="shared" si="121"/>
        <v>1.8557492407162746E-2</v>
      </c>
      <c r="M840" s="12">
        <f t="shared" si="125"/>
        <v>3.4438052444190362E-4</v>
      </c>
      <c r="N840" s="18">
        <f t="shared" si="122"/>
        <v>9.5359663178830873E-8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40029.25</v>
      </c>
      <c r="D841" s="5" t="str">
        <f>'Исходные данные'!A843</f>
        <v>12.11.2013</v>
      </c>
      <c r="E841" s="1">
        <f>'Исходные данные'!B843</f>
        <v>44591.67</v>
      </c>
      <c r="F841" s="12">
        <f t="shared" si="117"/>
        <v>1.1139771542059869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0.10793663340071535</v>
      </c>
      <c r="J841" s="18">
        <f t="shared" si="120"/>
        <v>2.9804453490841346E-5</v>
      </c>
      <c r="K841" s="12">
        <f t="shared" si="124"/>
        <v>1.0182472912375187</v>
      </c>
      <c r="L841" s="12">
        <f t="shared" si="121"/>
        <v>1.8082807329263102E-2</v>
      </c>
      <c r="M841" s="12">
        <f t="shared" si="125"/>
        <v>3.2698792090725198E-4</v>
      </c>
      <c r="N841" s="18">
        <f t="shared" si="122"/>
        <v>9.0290904706710167E-8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40150.800000000003</v>
      </c>
      <c r="D842" s="5" t="str">
        <f>'Исходные данные'!A844</f>
        <v>11.11.2013</v>
      </c>
      <c r="E842" s="1">
        <f>'Исходные данные'!B844</f>
        <v>44596.13</v>
      </c>
      <c r="F842" s="12">
        <f t="shared" si="117"/>
        <v>1.1107158512408219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0.10500471848625856</v>
      </c>
      <c r="J842" s="18">
        <f t="shared" si="120"/>
        <v>2.8913940237804375E-5</v>
      </c>
      <c r="K842" s="12">
        <f t="shared" si="124"/>
        <v>1.015266249034233</v>
      </c>
      <c r="L842" s="12">
        <f t="shared" si="121"/>
        <v>1.5150892414806284E-2</v>
      </c>
      <c r="M842" s="12">
        <f t="shared" si="125"/>
        <v>2.2954954096503517E-4</v>
      </c>
      <c r="N842" s="18">
        <f t="shared" si="122"/>
        <v>6.3208413914723541E-8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40659.21</v>
      </c>
      <c r="D843" s="5" t="str">
        <f>'Исходные данные'!A845</f>
        <v>08.11.2013</v>
      </c>
      <c r="E843" s="1">
        <f>'Исходные данные'!B845</f>
        <v>44581.38</v>
      </c>
      <c r="F843" s="12">
        <f t="shared" si="117"/>
        <v>1.0964644910710266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9.2090904467283879E-2</v>
      </c>
      <c r="J843" s="18">
        <f t="shared" si="120"/>
        <v>2.5287236589517763E-5</v>
      </c>
      <c r="K843" s="12">
        <f t="shared" si="124"/>
        <v>1.0022395825226673</v>
      </c>
      <c r="L843" s="12">
        <f t="shared" si="121"/>
        <v>2.2370783958315815E-3</v>
      </c>
      <c r="M843" s="12">
        <f t="shared" si="125"/>
        <v>5.0045197490964869E-6</v>
      </c>
      <c r="N843" s="18">
        <f t="shared" si="122"/>
        <v>1.3741908133530726E-9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40726.769999999997</v>
      </c>
      <c r="D844" s="5" t="str">
        <f>'Исходные данные'!A846</f>
        <v>07.11.2013</v>
      </c>
      <c r="E844" s="1">
        <f>'Исходные данные'!B846</f>
        <v>44733.94</v>
      </c>
      <c r="F844" s="12">
        <f t="shared" si="117"/>
        <v>1.0983915493421159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9.3846881835069007E-2</v>
      </c>
      <c r="J844" s="18">
        <f t="shared" si="120"/>
        <v>2.5697486710525295E-5</v>
      </c>
      <c r="K844" s="12">
        <f t="shared" si="124"/>
        <v>1.0040010386325928</v>
      </c>
      <c r="L844" s="12">
        <f t="shared" si="121"/>
        <v>3.9930557636167303E-3</v>
      </c>
      <c r="M844" s="12">
        <f t="shared" si="125"/>
        <v>1.5944494331352943E-5</v>
      </c>
      <c r="N844" s="18">
        <f t="shared" si="122"/>
        <v>4.3659781036313308E-9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40647.360000000001</v>
      </c>
      <c r="D845" s="5" t="str">
        <f>'Исходные данные'!A847</f>
        <v>06.11.2013</v>
      </c>
      <c r="E845" s="1">
        <f>'Исходные данные'!B847</f>
        <v>44667.49</v>
      </c>
      <c r="F845" s="12">
        <f t="shared" si="117"/>
        <v>1.0989026101572155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9.4312054713361751E-2</v>
      </c>
      <c r="J845" s="18">
        <f t="shared" si="120"/>
        <v>2.5752783621478392E-5</v>
      </c>
      <c r="K845" s="12">
        <f t="shared" si="124"/>
        <v>1.0044681813281751</v>
      </c>
      <c r="L845" s="12">
        <f t="shared" si="121"/>
        <v>4.4582286419095297E-3</v>
      </c>
      <c r="M845" s="12">
        <f t="shared" si="125"/>
        <v>1.987580262354266E-5</v>
      </c>
      <c r="N845" s="18">
        <f t="shared" si="122"/>
        <v>5.4272727470838232E-9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40508.74</v>
      </c>
      <c r="D846" s="5" t="str">
        <f>'Исходные данные'!A848</f>
        <v>05.11.2013</v>
      </c>
      <c r="E846" s="1">
        <f>'Исходные данные'!B848</f>
        <v>44710.92</v>
      </c>
      <c r="F846" s="12">
        <f t="shared" si="117"/>
        <v>1.1037351445638646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9.8700013786672425E-2</v>
      </c>
      <c r="J846" s="18">
        <f t="shared" si="120"/>
        <v>2.6875735291689019E-5</v>
      </c>
      <c r="K846" s="12">
        <f t="shared" si="124"/>
        <v>1.008885430865837</v>
      </c>
      <c r="L846" s="12">
        <f t="shared" si="121"/>
        <v>8.8461877152200639E-3</v>
      </c>
      <c r="M846" s="12">
        <f t="shared" si="125"/>
        <v>7.8255037092910708E-5</v>
      </c>
      <c r="N846" s="18">
        <f t="shared" si="122"/>
        <v>2.130862581940557E-8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40675.65</v>
      </c>
      <c r="D847" s="5" t="str">
        <f>'Исходные данные'!A849</f>
        <v>01.11.2013</v>
      </c>
      <c r="E847" s="1">
        <f>'Исходные данные'!B849</f>
        <v>44741.599999999999</v>
      </c>
      <c r="F847" s="12">
        <f t="shared" si="117"/>
        <v>1.0999602956560004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9.5274084294708336E-2</v>
      </c>
      <c r="J847" s="18">
        <f t="shared" si="120"/>
        <v>2.5870456626814839E-5</v>
      </c>
      <c r="K847" s="12">
        <f t="shared" si="124"/>
        <v>1.0054349743993369</v>
      </c>
      <c r="L847" s="12">
        <f t="shared" si="121"/>
        <v>5.4202582232561192E-3</v>
      </c>
      <c r="M847" s="12">
        <f t="shared" si="125"/>
        <v>2.9379199206775788E-5</v>
      </c>
      <c r="N847" s="18">
        <f t="shared" si="122"/>
        <v>7.9775450421375541E-9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40664.75</v>
      </c>
      <c r="D848" s="5" t="str">
        <f>'Исходные данные'!A850</f>
        <v>31.10.2013</v>
      </c>
      <c r="E848" s="1">
        <f>'Исходные данные'!B850</f>
        <v>44467.87</v>
      </c>
      <c r="F848" s="12">
        <f t="shared" si="117"/>
        <v>1.0935237521440559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8.9405282109625603E-2</v>
      </c>
      <c r="J848" s="18">
        <f t="shared" si="120"/>
        <v>2.4209100772789647E-5</v>
      </c>
      <c r="K848" s="12">
        <f t="shared" si="124"/>
        <v>0.99955155661897732</v>
      </c>
      <c r="L848" s="12">
        <f t="shared" si="121"/>
        <v>-4.4854396182665785E-4</v>
      </c>
      <c r="M848" s="12">
        <f t="shared" si="125"/>
        <v>2.0119168569113726E-7</v>
      </c>
      <c r="N848" s="18">
        <f t="shared" si="122"/>
        <v>5.4478546218017851E-11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40739.980000000003</v>
      </c>
      <c r="D849" s="5" t="str">
        <f>'Исходные данные'!A851</f>
        <v>30.10.2013</v>
      </c>
      <c r="E849" s="1">
        <f>'Исходные данные'!B851</f>
        <v>44618.65</v>
      </c>
      <c r="F849" s="12">
        <f t="shared" si="117"/>
        <v>1.0952054959280784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9.0942013175345865E-2</v>
      </c>
      <c r="J849" s="18">
        <f t="shared" si="120"/>
        <v>2.4556485641566065E-5</v>
      </c>
      <c r="K849" s="12">
        <f t="shared" si="124"/>
        <v>1.0010887793943015</v>
      </c>
      <c r="L849" s="12">
        <f t="shared" si="121"/>
        <v>1.0881871038935357E-3</v>
      </c>
      <c r="M849" s="12">
        <f t="shared" si="125"/>
        <v>1.1841511730802418E-6</v>
      </c>
      <c r="N849" s="18">
        <f t="shared" si="122"/>
        <v>3.1974870869772758E-10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40822.81</v>
      </c>
      <c r="D850" s="5" t="str">
        <f>'Исходные данные'!A852</f>
        <v>29.10.2013</v>
      </c>
      <c r="E850" s="1">
        <f>'Исходные данные'!B852</f>
        <v>44496.12</v>
      </c>
      <c r="F850" s="12">
        <f t="shared" si="117"/>
        <v>1.0899818018406868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8.616100054267703E-2</v>
      </c>
      <c r="J850" s="18">
        <f t="shared" si="120"/>
        <v>2.3200564535442839E-5</v>
      </c>
      <c r="K850" s="12">
        <f t="shared" si="124"/>
        <v>0.99631398456600806</v>
      </c>
      <c r="L850" s="12">
        <f t="shared" si="121"/>
        <v>-3.6928255287752457E-3</v>
      </c>
      <c r="M850" s="12">
        <f t="shared" si="125"/>
        <v>1.3636960385974031E-5</v>
      </c>
      <c r="N850" s="18">
        <f t="shared" si="122"/>
        <v>3.6720230441771271E-9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41112.93</v>
      </c>
      <c r="D851" s="5" t="str">
        <f>'Исходные данные'!A853</f>
        <v>28.10.2013</v>
      </c>
      <c r="E851" s="1">
        <f>'Исходные данные'!B853</f>
        <v>44493.98</v>
      </c>
      <c r="F851" s="12">
        <f t="shared" si="117"/>
        <v>1.0822381182756862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7.9031228555441549E-2</v>
      </c>
      <c r="J851" s="18">
        <f t="shared" si="120"/>
        <v>2.1221335998938964E-5</v>
      </c>
      <c r="K851" s="12">
        <f t="shared" si="124"/>
        <v>0.98923575609023406</v>
      </c>
      <c r="L851" s="12">
        <f t="shared" si="121"/>
        <v>-1.0822597516010793E-2</v>
      </c>
      <c r="M851" s="12">
        <f t="shared" si="125"/>
        <v>1.1712861699356257E-4</v>
      </c>
      <c r="N851" s="18">
        <f t="shared" si="122"/>
        <v>3.1451184319723955E-8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41120.519999999997</v>
      </c>
      <c r="D852" s="5" t="str">
        <f>'Исходные данные'!A854</f>
        <v>25.10.2013</v>
      </c>
      <c r="E852" s="1">
        <f>'Исходные данные'!B854</f>
        <v>44273.53</v>
      </c>
      <c r="F852" s="12">
        <f t="shared" si="117"/>
        <v>1.0766772891004297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7.3879714555337261E-2</v>
      </c>
      <c r="J852" s="18">
        <f t="shared" si="120"/>
        <v>1.9782690961132025E-5</v>
      </c>
      <c r="K852" s="12">
        <f t="shared" si="124"/>
        <v>0.98415279794934174</v>
      </c>
      <c r="L852" s="12">
        <f t="shared" si="121"/>
        <v>-1.5974111516115018E-2</v>
      </c>
      <c r="M852" s="12">
        <f t="shared" si="125"/>
        <v>2.551722387292779E-4</v>
      </c>
      <c r="N852" s="18">
        <f t="shared" si="122"/>
        <v>6.8327193344263253E-8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41141.519999999997</v>
      </c>
      <c r="D853" s="5" t="str">
        <f>'Исходные данные'!A855</f>
        <v>24.10.2013</v>
      </c>
      <c r="E853" s="1">
        <f>'Исходные данные'!B855</f>
        <v>44342.44</v>
      </c>
      <c r="F853" s="12">
        <f t="shared" si="117"/>
        <v>1.0778026674755821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7.4924401440511421E-2</v>
      </c>
      <c r="J853" s="18">
        <f t="shared" si="120"/>
        <v>2.0006430479878924E-5</v>
      </c>
      <c r="K853" s="12">
        <f t="shared" si="124"/>
        <v>0.98518146669518591</v>
      </c>
      <c r="L853" s="12">
        <f t="shared" si="121"/>
        <v>-1.4929424630940893E-2</v>
      </c>
      <c r="M853" s="12">
        <f t="shared" si="125"/>
        <v>2.2288771981094407E-4</v>
      </c>
      <c r="N853" s="18">
        <f t="shared" si="122"/>
        <v>5.9515826426146318E-8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41415</v>
      </c>
      <c r="D854" s="5" t="str">
        <f>'Исходные данные'!A856</f>
        <v>23.10.2013</v>
      </c>
      <c r="E854" s="1">
        <f>'Исходные данные'!B856</f>
        <v>44468.23</v>
      </c>
      <c r="F854" s="12">
        <f t="shared" si="117"/>
        <v>1.0737228057467103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7.1131867566468082E-2</v>
      </c>
      <c r="J854" s="18">
        <f t="shared" si="120"/>
        <v>1.8940729762688631E-5</v>
      </c>
      <c r="K854" s="12">
        <f t="shared" si="124"/>
        <v>0.98145220874913019</v>
      </c>
      <c r="L854" s="12">
        <f t="shared" si="121"/>
        <v>-1.8721958504984166E-2</v>
      </c>
      <c r="M854" s="12">
        <f t="shared" si="125"/>
        <v>3.5051173026234828E-4</v>
      </c>
      <c r="N854" s="18">
        <f t="shared" si="122"/>
        <v>9.3332962969767201E-8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41396.51</v>
      </c>
      <c r="D855" s="5" t="str">
        <f>'Исходные данные'!A857</f>
        <v>22.10.2013</v>
      </c>
      <c r="E855" s="1">
        <f>'Исходные данные'!B857</f>
        <v>44712.99</v>
      </c>
      <c r="F855" s="12">
        <f t="shared" si="117"/>
        <v>1.0801149662133354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7.7067485668240843E-2</v>
      </c>
      <c r="J855" s="18">
        <f t="shared" si="120"/>
        <v>2.0463968388958575E-5</v>
      </c>
      <c r="K855" s="12">
        <f t="shared" si="124"/>
        <v>0.98729505755058133</v>
      </c>
      <c r="L855" s="12">
        <f t="shared" si="121"/>
        <v>-1.2786340403211504E-2</v>
      </c>
      <c r="M855" s="12">
        <f t="shared" si="125"/>
        <v>1.6349050090679846E-4</v>
      </c>
      <c r="N855" s="18">
        <f t="shared" si="122"/>
        <v>4.3412139548111142E-8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41581.71</v>
      </c>
      <c r="D856" s="5" t="str">
        <f>'Исходные данные'!A858</f>
        <v>21.10.2013</v>
      </c>
      <c r="E856" s="1">
        <f>'Исходные данные'!B858</f>
        <v>44772.97</v>
      </c>
      <c r="F856" s="12">
        <f t="shared" si="117"/>
        <v>1.0767467234993462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7.3944201993514119E-2</v>
      </c>
      <c r="J856" s="18">
        <f t="shared" si="120"/>
        <v>1.9579832026267667E-5</v>
      </c>
      <c r="K856" s="12">
        <f t="shared" si="124"/>
        <v>0.98421626548846353</v>
      </c>
      <c r="L856" s="12">
        <f t="shared" si="121"/>
        <v>-1.5909624077938223E-2</v>
      </c>
      <c r="M856" s="12">
        <f t="shared" si="125"/>
        <v>2.5311613830131111E-4</v>
      </c>
      <c r="N856" s="18">
        <f t="shared" si="122"/>
        <v>6.7023124700323509E-8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41522.28</v>
      </c>
      <c r="D857" s="5" t="str">
        <f>'Исходные данные'!A859</f>
        <v>18.10.2013</v>
      </c>
      <c r="E857" s="1">
        <f>'Исходные данные'!B859</f>
        <v>44742.66</v>
      </c>
      <c r="F857" s="12">
        <f t="shared" si="117"/>
        <v>1.0775578797696082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7.4697258276608516E-2</v>
      </c>
      <c r="J857" s="18">
        <f t="shared" si="120"/>
        <v>1.9724030537221734E-5</v>
      </c>
      <c r="K857" s="12">
        <f t="shared" si="124"/>
        <v>0.98495771487263273</v>
      </c>
      <c r="L857" s="12">
        <f t="shared" si="121"/>
        <v>-1.5156567794843808E-2</v>
      </c>
      <c r="M857" s="12">
        <f t="shared" si="125"/>
        <v>2.2972154731969592E-4</v>
      </c>
      <c r="N857" s="18">
        <f t="shared" si="122"/>
        <v>6.0658649580053004E-8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41211.129999999997</v>
      </c>
      <c r="D858" s="5" t="str">
        <f>'Исходные данные'!A860</f>
        <v>17.10.2013</v>
      </c>
      <c r="E858" s="1">
        <f>'Исходные данные'!B860</f>
        <v>44664.38</v>
      </c>
      <c r="F858" s="12">
        <f t="shared" si="117"/>
        <v>1.0837941109598306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8.0467950438703958E-2</v>
      </c>
      <c r="J858" s="18">
        <f t="shared" si="120"/>
        <v>2.1188495173764274E-5</v>
      </c>
      <c r="K858" s="12">
        <f t="shared" si="124"/>
        <v>0.99065803421311427</v>
      </c>
      <c r="L858" s="12">
        <f t="shared" si="121"/>
        <v>-9.3858756327483157E-3</v>
      </c>
      <c r="M858" s="12">
        <f t="shared" si="125"/>
        <v>8.8094661393418237E-5</v>
      </c>
      <c r="N858" s="18">
        <f t="shared" si="122"/>
        <v>2.3196729848248194E-8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41059.47</v>
      </c>
      <c r="D859" s="5" t="str">
        <f>'Исходные данные'!A861</f>
        <v>16.10.2013</v>
      </c>
      <c r="E859" s="1">
        <f>'Исходные данные'!B861</f>
        <v>44875.09</v>
      </c>
      <c r="F859" s="12">
        <f t="shared" si="117"/>
        <v>1.0929291098983984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8.8861348809583518E-2</v>
      </c>
      <c r="J859" s="18">
        <f t="shared" si="120"/>
        <v>2.3333304275916968E-5</v>
      </c>
      <c r="K859" s="12">
        <f t="shared" si="124"/>
        <v>0.99900801508079573</v>
      </c>
      <c r="L859" s="12">
        <f t="shared" si="121"/>
        <v>-9.9247726186882943E-4</v>
      </c>
      <c r="M859" s="12">
        <f t="shared" si="125"/>
        <v>9.8501111532661154E-7</v>
      </c>
      <c r="N859" s="18">
        <f t="shared" si="122"/>
        <v>2.5864523076648859E-10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41136.43</v>
      </c>
      <c r="D860" s="5" t="str">
        <f>'Исходные данные'!A862</f>
        <v>15.10.2013</v>
      </c>
      <c r="E860" s="1">
        <f>'Исходные данные'!B862</f>
        <v>44854.81</v>
      </c>
      <c r="F860" s="12">
        <f t="shared" si="117"/>
        <v>1.0903914121862299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8.6536725531157585E-2</v>
      </c>
      <c r="J860" s="18">
        <f t="shared" si="120"/>
        <v>2.265948163956269E-5</v>
      </c>
      <c r="K860" s="12">
        <f t="shared" si="124"/>
        <v>0.99668839495964789</v>
      </c>
      <c r="L860" s="12">
        <f t="shared" si="121"/>
        <v>-3.3171005402947507E-3</v>
      </c>
      <c r="M860" s="12">
        <f t="shared" si="125"/>
        <v>1.1003155994423601E-5</v>
      </c>
      <c r="N860" s="18">
        <f t="shared" si="122"/>
        <v>2.8811560606498317E-9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41303.57</v>
      </c>
      <c r="D861" s="5" t="str">
        <f>'Исходные данные'!A863</f>
        <v>14.10.2013</v>
      </c>
      <c r="E861" s="1">
        <f>'Исходные данные'!B863</f>
        <v>44604.34</v>
      </c>
      <c r="F861" s="12">
        <f t="shared" si="117"/>
        <v>1.079914883870813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7.6882226799631415E-2</v>
      </c>
      <c r="J861" s="18">
        <f t="shared" si="120"/>
        <v>2.007528113300693E-5</v>
      </c>
      <c r="K861" s="12">
        <f t="shared" si="124"/>
        <v>0.98711216932659174</v>
      </c>
      <c r="L861" s="12">
        <f t="shared" si="121"/>
        <v>-1.297159927182083E-2</v>
      </c>
      <c r="M861" s="12">
        <f t="shared" si="125"/>
        <v>1.682623876687022E-4</v>
      </c>
      <c r="N861" s="18">
        <f t="shared" si="122"/>
        <v>4.3936223977534293E-8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41265.24</v>
      </c>
      <c r="D862" s="5" t="str">
        <f>'Исходные данные'!A864</f>
        <v>11.10.2013</v>
      </c>
      <c r="E862" s="1">
        <f>'Исходные данные'!B864</f>
        <v>44699.09</v>
      </c>
      <c r="F862" s="12">
        <f t="shared" si="117"/>
        <v>1.0832141046556374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7.9932644375843784E-2</v>
      </c>
      <c r="J862" s="18">
        <f t="shared" si="120"/>
        <v>2.0813543850040596E-5</v>
      </c>
      <c r="K862" s="12">
        <f t="shared" si="124"/>
        <v>0.99012787087366372</v>
      </c>
      <c r="L862" s="12">
        <f t="shared" si="121"/>
        <v>-9.9211816956085493E-3</v>
      </c>
      <c r="M862" s="12">
        <f t="shared" si="125"/>
        <v>9.842984623727775E-5</v>
      </c>
      <c r="N862" s="18">
        <f t="shared" si="122"/>
        <v>2.5630003070828689E-8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41462.769999999997</v>
      </c>
      <c r="D863" s="5" t="str">
        <f>'Исходные данные'!A865</f>
        <v>10.10.2013</v>
      </c>
      <c r="E863" s="1">
        <f>'Исходные данные'!B865</f>
        <v>44661.04</v>
      </c>
      <c r="F863" s="12">
        <f t="shared" si="117"/>
        <v>1.077135946295918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7.4305617038322988E-2</v>
      </c>
      <c r="J863" s="18">
        <f t="shared" si="120"/>
        <v>1.9294328385732152E-5</v>
      </c>
      <c r="K863" s="12">
        <f t="shared" si="124"/>
        <v>0.98457204034147627</v>
      </c>
      <c r="L863" s="12">
        <f t="shared" si="121"/>
        <v>-1.5548209033129323E-2</v>
      </c>
      <c r="M863" s="12">
        <f t="shared" si="125"/>
        <v>2.4174680413788368E-4</v>
      </c>
      <c r="N863" s="18">
        <f t="shared" si="122"/>
        <v>6.277240417547403E-8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41456.42</v>
      </c>
      <c r="D864" s="5" t="str">
        <f>'Исходные данные'!A866</f>
        <v>09.10.2013</v>
      </c>
      <c r="E864" s="1">
        <f>'Исходные данные'!B866</f>
        <v>44397.79</v>
      </c>
      <c r="F864" s="12">
        <f t="shared" si="117"/>
        <v>1.070950892527623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6.8546938432699586E-2</v>
      </c>
      <c r="J864" s="18">
        <f t="shared" si="120"/>
        <v>1.7749341795375415E-5</v>
      </c>
      <c r="K864" s="12">
        <f t="shared" si="124"/>
        <v>0.97891850048031659</v>
      </c>
      <c r="L864" s="12">
        <f t="shared" si="121"/>
        <v>-2.1306887638752679E-2</v>
      </c>
      <c r="M864" s="12">
        <f t="shared" si="125"/>
        <v>4.5398346085043098E-4</v>
      </c>
      <c r="N864" s="18">
        <f t="shared" si="122"/>
        <v>1.1755313658527737E-7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41663.74</v>
      </c>
      <c r="D865" s="5" t="str">
        <f>'Исходные данные'!A867</f>
        <v>08.10.2013</v>
      </c>
      <c r="E865" s="1">
        <f>'Исходные данные'!B867</f>
        <v>44253.62</v>
      </c>
      <c r="F865" s="12">
        <f t="shared" si="117"/>
        <v>1.0621614862227924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6.0305969850211472E-2</v>
      </c>
      <c r="J865" s="18">
        <f t="shared" si="120"/>
        <v>1.5571866289297394E-5</v>
      </c>
      <c r="K865" s="12">
        <f t="shared" si="124"/>
        <v>0.97088441367010825</v>
      </c>
      <c r="L865" s="12">
        <f t="shared" si="121"/>
        <v>-2.9547856221240804E-2</v>
      </c>
      <c r="M865" s="12">
        <f t="shared" si="125"/>
        <v>8.7307580727111786E-4</v>
      </c>
      <c r="N865" s="18">
        <f t="shared" si="122"/>
        <v>2.2544069459482467E-7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41437.71</v>
      </c>
      <c r="D866" s="5" t="str">
        <f>'Исходные данные'!A868</f>
        <v>07.10.2013</v>
      </c>
      <c r="E866" s="1">
        <f>'Исходные данные'!B868</f>
        <v>44000.55</v>
      </c>
      <c r="F866" s="12">
        <f t="shared" si="117"/>
        <v>1.0618480123539646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6.0010798033594097E-2</v>
      </c>
      <c r="J866" s="18">
        <f t="shared" si="120"/>
        <v>1.5452399623564204E-5</v>
      </c>
      <c r="K866" s="12">
        <f t="shared" si="124"/>
        <v>0.97059787824467114</v>
      </c>
      <c r="L866" s="12">
        <f t="shared" si="121"/>
        <v>-2.9843028037858214E-2</v>
      </c>
      <c r="M866" s="12">
        <f t="shared" si="125"/>
        <v>8.9060632246839048E-4</v>
      </c>
      <c r="N866" s="18">
        <f t="shared" si="122"/>
        <v>2.2932547563107684E-7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41581.33</v>
      </c>
      <c r="D867" s="5" t="str">
        <f>'Исходные данные'!A869</f>
        <v>04.10.2013</v>
      </c>
      <c r="E867" s="1">
        <f>'Исходные данные'!B869</f>
        <v>43849.96</v>
      </c>
      <c r="F867" s="12">
        <f t="shared" si="117"/>
        <v>1.0545588609118564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5.312253816679665E-2</v>
      </c>
      <c r="J867" s="18">
        <f t="shared" si="120"/>
        <v>1.3640538497713138E-5</v>
      </c>
      <c r="K867" s="12">
        <f t="shared" si="124"/>
        <v>0.96393512157742411</v>
      </c>
      <c r="L867" s="12">
        <f t="shared" si="121"/>
        <v>-3.6731287904655657E-2</v>
      </c>
      <c r="M867" s="12">
        <f t="shared" si="125"/>
        <v>1.3491875111347014E-3</v>
      </c>
      <c r="N867" s="18">
        <f t="shared" si="122"/>
        <v>3.4643759167685166E-7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41708.720000000001</v>
      </c>
      <c r="D868" s="5" t="str">
        <f>'Исходные данные'!A870</f>
        <v>03.10.2013</v>
      </c>
      <c r="E868" s="1">
        <f>'Исходные данные'!B870</f>
        <v>43831.14</v>
      </c>
      <c r="F868" s="12">
        <f t="shared" si="117"/>
        <v>1.0508867210501784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4.9634304021379451E-2</v>
      </c>
      <c r="J868" s="18">
        <f t="shared" si="120"/>
        <v>1.2709275800513597E-5</v>
      </c>
      <c r="K868" s="12">
        <f t="shared" si="124"/>
        <v>0.96057854783344643</v>
      </c>
      <c r="L868" s="12">
        <f t="shared" si="121"/>
        <v>-4.0219522050072801E-2</v>
      </c>
      <c r="M868" s="12">
        <f t="shared" si="125"/>
        <v>1.6176099539362905E-3</v>
      </c>
      <c r="N868" s="18">
        <f t="shared" si="122"/>
        <v>4.1420246435563979E-7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41561.14</v>
      </c>
      <c r="D869" s="5" t="str">
        <f>'Исходные данные'!A871</f>
        <v>02.10.2013</v>
      </c>
      <c r="E869" s="1">
        <f>'Исходные данные'!B871</f>
        <v>43882.8</v>
      </c>
      <c r="F869" s="12">
        <f t="shared" si="117"/>
        <v>1.0558613166048862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5.4356847687019504E-2</v>
      </c>
      <c r="J869" s="18">
        <f t="shared" si="120"/>
        <v>1.3879675093761967E-5</v>
      </c>
      <c r="K869" s="12">
        <f t="shared" si="124"/>
        <v>0.96512565046428433</v>
      </c>
      <c r="L869" s="12">
        <f t="shared" si="121"/>
        <v>-3.5496978384432804E-2</v>
      </c>
      <c r="M869" s="12">
        <f t="shared" si="125"/>
        <v>1.2600354744248881E-3</v>
      </c>
      <c r="N869" s="18">
        <f t="shared" si="122"/>
        <v>3.2174203869088666E-7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41363.97</v>
      </c>
      <c r="D870" s="5" t="str">
        <f>'Исходные данные'!A872</f>
        <v>01.10.2013</v>
      </c>
      <c r="E870" s="1">
        <f>'Исходные данные'!B872</f>
        <v>44093.73</v>
      </c>
      <c r="F870" s="12">
        <f t="shared" si="117"/>
        <v>1.0659936655016431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6.3907383419846281E-2</v>
      </c>
      <c r="J870" s="18">
        <f t="shared" si="120"/>
        <v>1.6272798358271419E-5</v>
      </c>
      <c r="K870" s="12">
        <f t="shared" si="124"/>
        <v>0.97438727381000723</v>
      </c>
      <c r="L870" s="12">
        <f t="shared" si="121"/>
        <v>-2.5946442651606026E-2</v>
      </c>
      <c r="M870" s="12">
        <f t="shared" si="125"/>
        <v>6.7321788627307949E-4</v>
      </c>
      <c r="N870" s="18">
        <f t="shared" si="122"/>
        <v>1.7142211632312632E-7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41224.879999999997</v>
      </c>
      <c r="D871" s="5" t="str">
        <f>'Исходные данные'!A873</f>
        <v>30.09.2013</v>
      </c>
      <c r="E871" s="1">
        <f>'Исходные данные'!B873</f>
        <v>44092.29</v>
      </c>
      <c r="F871" s="12">
        <f t="shared" si="117"/>
        <v>1.0695553267832436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6.7242979649931187E-2</v>
      </c>
      <c r="J871" s="18">
        <f t="shared" si="120"/>
        <v>1.7074355732754315E-5</v>
      </c>
      <c r="K871" s="12">
        <f t="shared" si="124"/>
        <v>0.97764286297411385</v>
      </c>
      <c r="L871" s="12">
        <f t="shared" si="121"/>
        <v>-2.2610846421521065E-2</v>
      </c>
      <c r="M871" s="12">
        <f t="shared" si="125"/>
        <v>5.112503758976112E-4</v>
      </c>
      <c r="N871" s="18">
        <f t="shared" si="122"/>
        <v>1.2981683488782029E-7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41212.199999999997</v>
      </c>
      <c r="D872" s="5" t="str">
        <f>'Исходные данные'!A874</f>
        <v>27.09.2013</v>
      </c>
      <c r="E872" s="1">
        <f>'Исходные данные'!B874</f>
        <v>44234.25</v>
      </c>
      <c r="F872" s="12">
        <f t="shared" si="117"/>
        <v>1.0733290142239436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7.0765046865151462E-2</v>
      </c>
      <c r="J872" s="18">
        <f t="shared" si="120"/>
        <v>1.7918528586836296E-5</v>
      </c>
      <c r="K872" s="12">
        <f t="shared" si="124"/>
        <v>0.98109225778437692</v>
      </c>
      <c r="L872" s="12">
        <f t="shared" si="121"/>
        <v>-1.90887792063008E-2</v>
      </c>
      <c r="M872" s="12">
        <f t="shared" si="125"/>
        <v>3.6438149158690112E-4</v>
      </c>
      <c r="N872" s="18">
        <f t="shared" si="122"/>
        <v>9.2265609403973384E-8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41752.29</v>
      </c>
      <c r="D873" s="5" t="str">
        <f>'Исходные данные'!A875</f>
        <v>26.09.2013</v>
      </c>
      <c r="E873" s="1">
        <f>'Исходные данные'!B875</f>
        <v>44336.52</v>
      </c>
      <c r="F873" s="12">
        <f t="shared" si="117"/>
        <v>1.0618943296283867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6.0054416577627244E-2</v>
      </c>
      <c r="J873" s="18">
        <f t="shared" si="120"/>
        <v>1.5164031113698931E-5</v>
      </c>
      <c r="K873" s="12">
        <f t="shared" si="124"/>
        <v>0.97064021523429411</v>
      </c>
      <c r="L873" s="12">
        <f t="shared" si="121"/>
        <v>-2.9799409493824997E-2</v>
      </c>
      <c r="M873" s="12">
        <f t="shared" si="125"/>
        <v>8.8800480618066635E-4</v>
      </c>
      <c r="N873" s="18">
        <f t="shared" si="122"/>
        <v>2.242255154145375E-7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41683.800000000003</v>
      </c>
      <c r="D874" s="5" t="str">
        <f>'Исходные данные'!A876</f>
        <v>25.09.2013</v>
      </c>
      <c r="E874" s="1">
        <f>'Исходные данные'!B876</f>
        <v>44163.61</v>
      </c>
      <c r="F874" s="12">
        <f t="shared" si="117"/>
        <v>1.05949097731013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5.7788582701404245E-2</v>
      </c>
      <c r="J874" s="18">
        <f t="shared" si="120"/>
        <v>1.4551170426227145E-5</v>
      </c>
      <c r="K874" s="12">
        <f t="shared" si="124"/>
        <v>0.96844339550714387</v>
      </c>
      <c r="L874" s="12">
        <f t="shared" si="121"/>
        <v>-3.2065243370048069E-2</v>
      </c>
      <c r="M874" s="12">
        <f t="shared" si="125"/>
        <v>1.0281798323804102E-3</v>
      </c>
      <c r="N874" s="18">
        <f t="shared" si="122"/>
        <v>2.5889577612730508E-7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41980.82</v>
      </c>
      <c r="D875" s="5" t="str">
        <f>'Исходные данные'!A877</f>
        <v>24.09.2013</v>
      </c>
      <c r="E875" s="1">
        <f>'Исходные данные'!B877</f>
        <v>44092.57</v>
      </c>
      <c r="F875" s="12">
        <f t="shared" si="117"/>
        <v>1.0503027334863873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4.9078440219981381E-2</v>
      </c>
      <c r="J875" s="18">
        <f t="shared" si="120"/>
        <v>1.2323464126345648E-5</v>
      </c>
      <c r="K875" s="12">
        <f t="shared" si="124"/>
        <v>0.96004474536478568</v>
      </c>
      <c r="L875" s="12">
        <f t="shared" si="121"/>
        <v>-4.0775385851470926E-2</v>
      </c>
      <c r="M875" s="12">
        <f t="shared" si="125"/>
        <v>1.6626320913363337E-3</v>
      </c>
      <c r="N875" s="18">
        <f t="shared" si="122"/>
        <v>4.1748243915364845E-7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41741.15</v>
      </c>
      <c r="D876" s="5" t="str">
        <f>'Исходные данные'!A878</f>
        <v>23.09.2013</v>
      </c>
      <c r="E876" s="1">
        <f>'Исходные данные'!B878</f>
        <v>44129.42</v>
      </c>
      <c r="F876" s="12">
        <f t="shared" si="117"/>
        <v>1.0572162003203074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5.5639227429593215E-2</v>
      </c>
      <c r="J876" s="18">
        <f t="shared" si="120"/>
        <v>1.3931866806177858E-5</v>
      </c>
      <c r="K876" s="12">
        <f t="shared" si="124"/>
        <v>0.96636410196031408</v>
      </c>
      <c r="L876" s="12">
        <f t="shared" si="121"/>
        <v>-3.4214598641859127E-2</v>
      </c>
      <c r="M876" s="12">
        <f t="shared" si="125"/>
        <v>1.1706387602235071E-3</v>
      </c>
      <c r="N876" s="18">
        <f t="shared" si="122"/>
        <v>2.9312382718147885E-7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41890.89</v>
      </c>
      <c r="D877" s="5" t="str">
        <f>'Исходные данные'!A879</f>
        <v>20.09.2013</v>
      </c>
      <c r="E877" s="1">
        <f>'Исходные данные'!B879</f>
        <v>44375.38</v>
      </c>
      <c r="F877" s="12">
        <f t="shared" si="117"/>
        <v>1.0593085990772695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5.7616430285155541E-2</v>
      </c>
      <c r="J877" s="18">
        <f t="shared" si="120"/>
        <v>1.4386685159055469E-5</v>
      </c>
      <c r="K877" s="12">
        <f t="shared" si="124"/>
        <v>0.96827668998639804</v>
      </c>
      <c r="L877" s="12">
        <f t="shared" si="121"/>
        <v>-3.2237395786296752E-2</v>
      </c>
      <c r="M877" s="12">
        <f t="shared" si="125"/>
        <v>1.0392496870823423E-3</v>
      </c>
      <c r="N877" s="18">
        <f t="shared" si="122"/>
        <v>2.5949816702810697E-7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42248.160000000003</v>
      </c>
      <c r="D878" s="5" t="str">
        <f>'Исходные данные'!A880</f>
        <v>19.09.2013</v>
      </c>
      <c r="E878" s="1">
        <f>'Исходные данные'!B880</f>
        <v>44408.45</v>
      </c>
      <c r="F878" s="12">
        <f t="shared" si="117"/>
        <v>1.0511333511329248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4.9868964086848738E-2</v>
      </c>
      <c r="J878" s="18">
        <f t="shared" si="120"/>
        <v>1.2417406780135617E-5</v>
      </c>
      <c r="K878" s="12">
        <f t="shared" si="124"/>
        <v>0.96080398370773346</v>
      </c>
      <c r="L878" s="12">
        <f t="shared" si="121"/>
        <v>-3.9984861984603513E-2</v>
      </c>
      <c r="M878" s="12">
        <f t="shared" si="125"/>
        <v>1.5987891879277896E-3</v>
      </c>
      <c r="N878" s="18">
        <f t="shared" si="122"/>
        <v>3.9809962099087528E-7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42587.91</v>
      </c>
      <c r="D879" s="5" t="str">
        <f>'Исходные данные'!A881</f>
        <v>18.09.2013</v>
      </c>
      <c r="E879" s="1">
        <f>'Исходные данные'!B881</f>
        <v>44223.47</v>
      </c>
      <c r="F879" s="12">
        <f t="shared" si="117"/>
        <v>1.0384043264860849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3.7685233451771535E-2</v>
      </c>
      <c r="J879" s="18">
        <f t="shared" si="120"/>
        <v>9.3574591710159276E-6</v>
      </c>
      <c r="K879" s="12">
        <f t="shared" si="124"/>
        <v>0.94916883049314271</v>
      </c>
      <c r="L879" s="12">
        <f t="shared" si="121"/>
        <v>-5.2168592619680813E-2</v>
      </c>
      <c r="M879" s="12">
        <f t="shared" si="125"/>
        <v>2.7215620559182131E-3</v>
      </c>
      <c r="N879" s="18">
        <f t="shared" si="122"/>
        <v>6.7577943632039985E-7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42619.12</v>
      </c>
      <c r="D880" s="5" t="str">
        <f>'Исходные данные'!A882</f>
        <v>17.09.2013</v>
      </c>
      <c r="E880" s="1">
        <f>'Исходные данные'!B882</f>
        <v>44099.6</v>
      </c>
      <c r="F880" s="12">
        <f t="shared" si="117"/>
        <v>1.0347374605576087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3.4147733242867642E-2</v>
      </c>
      <c r="J880" s="18">
        <f t="shared" si="120"/>
        <v>8.4554121246636849E-6</v>
      </c>
      <c r="K880" s="12">
        <f t="shared" si="124"/>
        <v>0.94581707746579868</v>
      </c>
      <c r="L880" s="12">
        <f t="shared" si="121"/>
        <v>-5.5706092828584672E-2</v>
      </c>
      <c r="M880" s="12">
        <f t="shared" si="125"/>
        <v>3.1031687782268904E-3</v>
      </c>
      <c r="N880" s="18">
        <f t="shared" si="122"/>
        <v>7.683839722444192E-7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41662.53</v>
      </c>
      <c r="D881" s="5" t="str">
        <f>'Исходные данные'!A883</f>
        <v>16.09.2013</v>
      </c>
      <c r="E881" s="1">
        <f>'Исходные данные'!B883</f>
        <v>44007.09</v>
      </c>
      <c r="F881" s="12">
        <f t="shared" si="117"/>
        <v>1.056275026984679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5.4748593595222099E-2</v>
      </c>
      <c r="J881" s="18">
        <f t="shared" si="120"/>
        <v>1.3518609929258155E-5</v>
      </c>
      <c r="K881" s="12">
        <f t="shared" si="124"/>
        <v>0.96550380855486129</v>
      </c>
      <c r="L881" s="12">
        <f t="shared" si="121"/>
        <v>-3.510523247623016E-2</v>
      </c>
      <c r="M881" s="12">
        <f t="shared" si="125"/>
        <v>1.2323773472101632E-3</v>
      </c>
      <c r="N881" s="18">
        <f t="shared" si="122"/>
        <v>3.0430057739496079E-7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41792.5</v>
      </c>
      <c r="D882" s="5" t="str">
        <f>'Исходные данные'!A884</f>
        <v>13.09.2013</v>
      </c>
      <c r="E882" s="1">
        <f>'Исходные данные'!B884</f>
        <v>43757.37</v>
      </c>
      <c r="F882" s="12">
        <f t="shared" si="117"/>
        <v>1.0470148950170486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4.5943158164520645E-2</v>
      </c>
      <c r="J882" s="18">
        <f t="shared" si="120"/>
        <v>1.1312695162887962E-5</v>
      </c>
      <c r="K882" s="12">
        <f t="shared" si="124"/>
        <v>0.95703944799150442</v>
      </c>
      <c r="L882" s="12">
        <f t="shared" si="121"/>
        <v>-4.3910667906931634E-2</v>
      </c>
      <c r="M882" s="12">
        <f t="shared" si="125"/>
        <v>1.9281467560328339E-3</v>
      </c>
      <c r="N882" s="18">
        <f t="shared" si="122"/>
        <v>4.7477224796347081E-7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41663.64</v>
      </c>
      <c r="D883" s="5" t="str">
        <f>'Исходные данные'!A885</f>
        <v>12.09.2013</v>
      </c>
      <c r="E883" s="1">
        <f>'Исходные данные'!B885</f>
        <v>43862.94</v>
      </c>
      <c r="F883" s="12">
        <f t="shared" si="117"/>
        <v>1.0527870344501826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5.1440966211203545E-2</v>
      </c>
      <c r="J883" s="18">
        <f t="shared" si="120"/>
        <v>1.2631081160083951E-5</v>
      </c>
      <c r="K883" s="12">
        <f t="shared" si="124"/>
        <v>0.96231555739845476</v>
      </c>
      <c r="L883" s="12">
        <f t="shared" si="121"/>
        <v>-3.8412859860248769E-2</v>
      </c>
      <c r="M883" s="12">
        <f t="shared" si="125"/>
        <v>1.4755478026431095E-3</v>
      </c>
      <c r="N883" s="18">
        <f t="shared" si="122"/>
        <v>3.6231364656423301E-7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41687.86</v>
      </c>
      <c r="D884" s="5" t="str">
        <f>'Исходные данные'!A886</f>
        <v>11.09.2013</v>
      </c>
      <c r="E884" s="1">
        <f>'Исходные данные'!B886</f>
        <v>43955.55</v>
      </c>
      <c r="F884" s="12">
        <f t="shared" si="117"/>
        <v>1.0543968915650743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5.2968936701322328E-2</v>
      </c>
      <c r="J884" s="18">
        <f t="shared" si="120"/>
        <v>1.2969965854396967E-5</v>
      </c>
      <c r="K884" s="12">
        <f t="shared" si="124"/>
        <v>0.96378707110080386</v>
      </c>
      <c r="L884" s="12">
        <f t="shared" si="121"/>
        <v>-3.6884889370129938E-2</v>
      </c>
      <c r="M884" s="12">
        <f t="shared" si="125"/>
        <v>1.360495063846723E-3</v>
      </c>
      <c r="N884" s="18">
        <f t="shared" si="122"/>
        <v>3.3313061620750097E-7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41702.76</v>
      </c>
      <c r="D885" s="5" t="str">
        <f>'Исходные данные'!A887</f>
        <v>10.09.2013</v>
      </c>
      <c r="E885" s="1">
        <f>'Исходные данные'!B887</f>
        <v>44028.34</v>
      </c>
      <c r="F885" s="12">
        <f t="shared" si="117"/>
        <v>1.0557656135948794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5.4266203824977731E-2</v>
      </c>
      <c r="J885" s="18">
        <f t="shared" si="120"/>
        <v>1.3250528142415915E-5</v>
      </c>
      <c r="K885" s="12">
        <f t="shared" si="124"/>
        <v>0.96503817171273654</v>
      </c>
      <c r="L885" s="12">
        <f t="shared" si="121"/>
        <v>-3.5587622246474548E-2</v>
      </c>
      <c r="M885" s="12">
        <f t="shared" si="125"/>
        <v>1.2664788571577687E-3</v>
      </c>
      <c r="N885" s="18">
        <f t="shared" si="122"/>
        <v>3.0924429121057364E-7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41303.4</v>
      </c>
      <c r="D886" s="5" t="str">
        <f>'Исходные данные'!A888</f>
        <v>09.09.2013</v>
      </c>
      <c r="E886" s="1">
        <f>'Исходные данные'!B888</f>
        <v>43874.21</v>
      </c>
      <c r="F886" s="12">
        <f t="shared" si="117"/>
        <v>1.0622420914500985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6.0381854892198744E-2</v>
      </c>
      <c r="J886" s="18">
        <f t="shared" si="120"/>
        <v>1.470267531449029E-5</v>
      </c>
      <c r="K886" s="12">
        <f t="shared" si="124"/>
        <v>0.9709580920701133</v>
      </c>
      <c r="L886" s="12">
        <f t="shared" si="121"/>
        <v>-2.9471971179253507E-2</v>
      </c>
      <c r="M886" s="12">
        <f t="shared" si="125"/>
        <v>8.6859708519074837E-4</v>
      </c>
      <c r="N886" s="18">
        <f t="shared" si="122"/>
        <v>2.1149898335306345E-7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40961.620000000003</v>
      </c>
      <c r="D887" s="5" t="str">
        <f>'Исходные данные'!A889</f>
        <v>06.09.2013</v>
      </c>
      <c r="E887" s="1">
        <f>'Исходные данные'!B889</f>
        <v>43650.67</v>
      </c>
      <c r="F887" s="12">
        <f t="shared" si="117"/>
        <v>1.0656480383344213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6.358310080740856E-2</v>
      </c>
      <c r="J887" s="18">
        <f t="shared" si="120"/>
        <v>1.543895102430959E-5</v>
      </c>
      <c r="K887" s="12">
        <f t="shared" si="124"/>
        <v>0.97407134818669183</v>
      </c>
      <c r="L887" s="12">
        <f t="shared" si="121"/>
        <v>-2.6270725264043737E-2</v>
      </c>
      <c r="M887" s="12">
        <f t="shared" si="125"/>
        <v>6.9015100589886491E-4</v>
      </c>
      <c r="N887" s="18">
        <f t="shared" si="122"/>
        <v>1.6757923794444852E-7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41153.53</v>
      </c>
      <c r="D888" s="5" t="str">
        <f>'Исходные данные'!A890</f>
        <v>05.09.2013</v>
      </c>
      <c r="E888" s="1">
        <f>'Исходные данные'!B890</f>
        <v>43231.23</v>
      </c>
      <c r="F888" s="12">
        <f t="shared" si="117"/>
        <v>1.0504865560742906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4.9253443576373193E-2</v>
      </c>
      <c r="J888" s="18">
        <f t="shared" si="120"/>
        <v>1.1926111216214663E-5</v>
      </c>
      <c r="K888" s="12">
        <f t="shared" si="124"/>
        <v>0.96021277111961756</v>
      </c>
      <c r="L888" s="12">
        <f t="shared" si="121"/>
        <v>-4.0600382495079086E-2</v>
      </c>
      <c r="M888" s="12">
        <f t="shared" si="125"/>
        <v>1.6483910587467227E-3</v>
      </c>
      <c r="N888" s="18">
        <f t="shared" si="122"/>
        <v>3.9913747480303277E-7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41146.75</v>
      </c>
      <c r="D889" s="5" t="str">
        <f>'Исходные данные'!A891</f>
        <v>04.09.2013</v>
      </c>
      <c r="E889" s="1">
        <f>'Исходные данные'!B891</f>
        <v>42888.77</v>
      </c>
      <c r="F889" s="12">
        <f t="shared" si="117"/>
        <v>1.0423367580671619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4.1465075443861556E-2</v>
      </c>
      <c r="J889" s="18">
        <f t="shared" si="120"/>
        <v>1.0012231541777466E-5</v>
      </c>
      <c r="K889" s="12">
        <f t="shared" si="124"/>
        <v>0.95276332773241745</v>
      </c>
      <c r="L889" s="12">
        <f t="shared" si="121"/>
        <v>-4.8388750627590696E-2</v>
      </c>
      <c r="M889" s="12">
        <f t="shared" si="125"/>
        <v>2.341471187299157E-3</v>
      </c>
      <c r="N889" s="18">
        <f t="shared" si="122"/>
        <v>5.6537583556019501E-7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40838.080000000002</v>
      </c>
      <c r="D890" s="5" t="str">
        <f>'Исходные данные'!A892</f>
        <v>03.09.2013</v>
      </c>
      <c r="E890" s="1">
        <f>'Исходные данные'!B892</f>
        <v>42931.92</v>
      </c>
      <c r="F890" s="12">
        <f t="shared" si="117"/>
        <v>1.0512717542058783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5.0000625746917875E-2</v>
      </c>
      <c r="J890" s="18">
        <f t="shared" si="120"/>
        <v>1.2039543866818212E-5</v>
      </c>
      <c r="K890" s="12">
        <f t="shared" si="124"/>
        <v>0.96093049308326384</v>
      </c>
      <c r="L890" s="12">
        <f t="shared" si="121"/>
        <v>-3.9853200324534439E-2</v>
      </c>
      <c r="M890" s="12">
        <f t="shared" si="125"/>
        <v>1.5882775761074702E-3</v>
      </c>
      <c r="N890" s="18">
        <f t="shared" si="122"/>
        <v>3.8243796481703649E-7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40809.9</v>
      </c>
      <c r="D891" s="5" t="str">
        <f>'Исходные данные'!A893</f>
        <v>02.09.2013</v>
      </c>
      <c r="E891" s="1">
        <f>'Исходные данные'!B893</f>
        <v>42896</v>
      </c>
      <c r="F891" s="12">
        <f t="shared" si="117"/>
        <v>1.051117498450131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4.9853882458700274E-2</v>
      </c>
      <c r="J891" s="18">
        <f t="shared" si="120"/>
        <v>1.1970705561059268E-5</v>
      </c>
      <c r="K891" s="12">
        <f t="shared" si="124"/>
        <v>0.96078949332859709</v>
      </c>
      <c r="L891" s="12">
        <f t="shared" si="121"/>
        <v>-3.9999943612752033E-2</v>
      </c>
      <c r="M891" s="12">
        <f t="shared" si="125"/>
        <v>1.5999954890233404E-3</v>
      </c>
      <c r="N891" s="18">
        <f t="shared" si="122"/>
        <v>3.8418421903225183E-7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41007.32</v>
      </c>
      <c r="D892" s="5" t="str">
        <f>'Исходные данные'!A894</f>
        <v>30.08.2013</v>
      </c>
      <c r="E892" s="1">
        <f>'Исходные данные'!B894</f>
        <v>42817.37</v>
      </c>
      <c r="F892" s="12">
        <f t="shared" si="117"/>
        <v>1.0441396804277872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4.3193274024099226E-2</v>
      </c>
      <c r="J892" s="18">
        <f t="shared" si="120"/>
        <v>1.0342441123729599E-5</v>
      </c>
      <c r="K892" s="12">
        <f t="shared" si="124"/>
        <v>0.95441131557766801</v>
      </c>
      <c r="L892" s="12">
        <f t="shared" si="121"/>
        <v>-4.6660552047353011E-2</v>
      </c>
      <c r="M892" s="12">
        <f t="shared" si="125"/>
        <v>2.1772071173637372E-3</v>
      </c>
      <c r="N892" s="18">
        <f t="shared" si="122"/>
        <v>5.213227506888229E-7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41074.639999999999</v>
      </c>
      <c r="D893" s="5" t="str">
        <f>'Исходные данные'!A895</f>
        <v>29.08.2013</v>
      </c>
      <c r="E893" s="1">
        <f>'Исходные данные'!B895</f>
        <v>42982.75</v>
      </c>
      <c r="F893" s="12">
        <f t="shared" si="117"/>
        <v>1.0464546980813465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4.5407972985887037E-2</v>
      </c>
      <c r="J893" s="18">
        <f t="shared" si="120"/>
        <v>1.0842394811598911E-5</v>
      </c>
      <c r="K893" s="12">
        <f t="shared" si="124"/>
        <v>0.95652739169826317</v>
      </c>
      <c r="L893" s="12">
        <f t="shared" si="121"/>
        <v>-4.4445853085565201E-2</v>
      </c>
      <c r="M893" s="12">
        <f t="shared" si="125"/>
        <v>1.975433856503644E-3</v>
      </c>
      <c r="N893" s="18">
        <f t="shared" si="122"/>
        <v>4.7168883321589505E-7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40793.18</v>
      </c>
      <c r="D894" s="5" t="str">
        <f>'Исходные данные'!A896</f>
        <v>28.08.2013</v>
      </c>
      <c r="E894" s="1">
        <f>'Исходные данные'!B896</f>
        <v>42895.31</v>
      </c>
      <c r="F894" s="12">
        <f t="shared" si="117"/>
        <v>1.0515314079461322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5.0247585373236751E-2</v>
      </c>
      <c r="J894" s="18">
        <f t="shared" si="120"/>
        <v>1.1964497635788025E-5</v>
      </c>
      <c r="K894" s="12">
        <f t="shared" si="124"/>
        <v>0.9611678334242888</v>
      </c>
      <c r="L894" s="12">
        <f t="shared" si="121"/>
        <v>-3.9606240698215563E-2</v>
      </c>
      <c r="M894" s="12">
        <f t="shared" si="125"/>
        <v>1.5686543022449852E-3</v>
      </c>
      <c r="N894" s="18">
        <f t="shared" si="122"/>
        <v>3.7351368331771177E-7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40744.76</v>
      </c>
      <c r="D895" s="5" t="str">
        <f>'Исходные данные'!A897</f>
        <v>27.08.2013</v>
      </c>
      <c r="E895" s="1">
        <f>'Исходные данные'!B897</f>
        <v>42952.69</v>
      </c>
      <c r="F895" s="12">
        <f t="shared" si="117"/>
        <v>1.0541892994338413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5.2772034973719378E-2</v>
      </c>
      <c r="J895" s="18">
        <f t="shared" si="120"/>
        <v>1.2530525436034363E-5</v>
      </c>
      <c r="K895" s="12">
        <f t="shared" si="124"/>
        <v>0.96359731844338881</v>
      </c>
      <c r="L895" s="12">
        <f t="shared" si="121"/>
        <v>-3.7081791097732901E-2</v>
      </c>
      <c r="M895" s="12">
        <f t="shared" si="125"/>
        <v>1.3750592310159014E-3</v>
      </c>
      <c r="N895" s="18">
        <f t="shared" si="122"/>
        <v>3.2650275243089074E-7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40951.67</v>
      </c>
      <c r="D896" s="5" t="str">
        <f>'Исходные данные'!A898</f>
        <v>26.08.2013</v>
      </c>
      <c r="E896" s="1">
        <f>'Исходные данные'!B898</f>
        <v>43253.88</v>
      </c>
      <c r="F896" s="12">
        <f t="shared" si="117"/>
        <v>1.0562177317799251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5.4694349428438295E-2</v>
      </c>
      <c r="J896" s="18">
        <f t="shared" si="120"/>
        <v>1.2950724689686701E-5</v>
      </c>
      <c r="K896" s="12">
        <f t="shared" si="124"/>
        <v>0.96545143702567748</v>
      </c>
      <c r="L896" s="12">
        <f t="shared" si="121"/>
        <v>-3.5159476643013943E-2</v>
      </c>
      <c r="M896" s="12">
        <f t="shared" si="125"/>
        <v>1.2361887978106416E-3</v>
      </c>
      <c r="N896" s="18">
        <f t="shared" si="122"/>
        <v>2.9270922777621054E-7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40613.129999999997</v>
      </c>
      <c r="D897" s="5" t="str">
        <f>'Исходные данные'!A899</f>
        <v>23.08.2013</v>
      </c>
      <c r="E897" s="1">
        <f>'Исходные данные'!B899</f>
        <v>43099.73</v>
      </c>
      <c r="F897" s="12">
        <f t="shared" si="117"/>
        <v>1.0612265048273799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5.9425319248644512E-2</v>
      </c>
      <c r="J897" s="18">
        <f t="shared" si="120"/>
        <v>1.4031668088125825E-5</v>
      </c>
      <c r="K897" s="12">
        <f t="shared" si="124"/>
        <v>0.97002978009917573</v>
      </c>
      <c r="L897" s="12">
        <f t="shared" si="121"/>
        <v>-3.0428506822807833E-2</v>
      </c>
      <c r="M897" s="12">
        <f t="shared" si="125"/>
        <v>9.2589402746566182E-4</v>
      </c>
      <c r="N897" s="18">
        <f t="shared" si="122"/>
        <v>2.1862461729177109E-7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40734.01</v>
      </c>
      <c r="D898" s="5" t="str">
        <f>'Исходные данные'!A900</f>
        <v>22.08.2013</v>
      </c>
      <c r="E898" s="1">
        <f>'Исходные данные'!B900</f>
        <v>42850.89</v>
      </c>
      <c r="F898" s="12">
        <f t="shared" ref="F898:F961" si="126">E898/C898</f>
        <v>1.0519683674649267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5.0663044913748762E-2</v>
      </c>
      <c r="J898" s="18">
        <f t="shared" ref="J898:J961" si="129">H898*I898</f>
        <v>1.192930759260209E-5</v>
      </c>
      <c r="K898" s="12">
        <f t="shared" si="124"/>
        <v>0.96156724273417737</v>
      </c>
      <c r="L898" s="12">
        <f t="shared" ref="L898:L961" si="130">LN(K898)</f>
        <v>-3.9190781157703476E-2</v>
      </c>
      <c r="M898" s="12">
        <f t="shared" si="125"/>
        <v>1.5359173277510042E-3</v>
      </c>
      <c r="N898" s="18">
        <f t="shared" ref="N898:N961" si="131">M898*H898</f>
        <v>3.6165276427309426E-7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40289.93</v>
      </c>
      <c r="D899" s="5" t="str">
        <f>'Исходные данные'!A901</f>
        <v>21.08.2013</v>
      </c>
      <c r="E899" s="1">
        <f>'Исходные данные'!B901</f>
        <v>42754.5</v>
      </c>
      <c r="F899" s="12">
        <f t="shared" si="126"/>
        <v>1.0611708682541767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5.9372891202962241E-2</v>
      </c>
      <c r="J899" s="18">
        <f t="shared" si="129"/>
        <v>1.3941140883608112E-5</v>
      </c>
      <c r="K899" s="12">
        <f t="shared" ref="K899:K962" si="133">F899/GEOMEAN(F$2:F$1242)</f>
        <v>0.96997892466668867</v>
      </c>
      <c r="L899" s="12">
        <f t="shared" si="130"/>
        <v>-3.048093486849008E-2</v>
      </c>
      <c r="M899" s="12">
        <f t="shared" ref="M899:M962" si="134">POWER(L899-AVERAGE(L$2:L$1242),2)</f>
        <v>9.290873904571333E-4</v>
      </c>
      <c r="N899" s="18">
        <f t="shared" si="131"/>
        <v>2.1815575999607854E-7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40560.18</v>
      </c>
      <c r="D900" s="5" t="str">
        <f>'Исходные данные'!A902</f>
        <v>20.08.2013</v>
      </c>
      <c r="E900" s="1">
        <f>'Исходные данные'!B902</f>
        <v>42702.7</v>
      </c>
      <c r="F900" s="12">
        <f t="shared" si="126"/>
        <v>1.052823236977745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5.1475352942743795E-2</v>
      </c>
      <c r="J900" s="18">
        <f t="shared" si="129"/>
        <v>1.205301288275611E-5</v>
      </c>
      <c r="K900" s="12">
        <f t="shared" si="133"/>
        <v>0.96234864885413429</v>
      </c>
      <c r="L900" s="12">
        <f t="shared" si="130"/>
        <v>-3.8378473128708492E-2</v>
      </c>
      <c r="M900" s="12">
        <f t="shared" si="134"/>
        <v>1.4729071996909982E-3</v>
      </c>
      <c r="N900" s="18">
        <f t="shared" si="131"/>
        <v>3.448829087724083E-7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40593.39</v>
      </c>
      <c r="D901" s="5" t="str">
        <f>'Исходные данные'!A903</f>
        <v>19.08.2013</v>
      </c>
      <c r="E901" s="1">
        <f>'Исходные данные'!B903</f>
        <v>42794.61</v>
      </c>
      <c r="F901" s="12">
        <f t="shared" si="126"/>
        <v>1.0542260698108732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5.2806914606615213E-2</v>
      </c>
      <c r="J901" s="18">
        <f t="shared" si="129"/>
        <v>1.2330288846993328E-5</v>
      </c>
      <c r="K901" s="12">
        <f t="shared" si="133"/>
        <v>0.96363092895027314</v>
      </c>
      <c r="L901" s="12">
        <f t="shared" si="130"/>
        <v>-3.7046911464837122E-2</v>
      </c>
      <c r="M901" s="12">
        <f t="shared" si="134"/>
        <v>1.3724736490834787E-3</v>
      </c>
      <c r="N901" s="18">
        <f t="shared" si="131"/>
        <v>3.2046932971096707E-7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40472.18</v>
      </c>
      <c r="D902" s="5" t="str">
        <f>'Исходные данные'!A904</f>
        <v>16.08.2013</v>
      </c>
      <c r="E902" s="1">
        <f>'Исходные данные'!B904</f>
        <v>42731.96</v>
      </c>
      <c r="F902" s="12">
        <f t="shared" si="126"/>
        <v>1.0558353911254594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5.4332293517537489E-2</v>
      </c>
      <c r="J902" s="18">
        <f t="shared" si="129"/>
        <v>1.2651052693593381E-5</v>
      </c>
      <c r="K902" s="12">
        <f t="shared" si="133"/>
        <v>0.96510195289642964</v>
      </c>
      <c r="L902" s="12">
        <f t="shared" si="130"/>
        <v>-3.5521532553914811E-2</v>
      </c>
      <c r="M902" s="12">
        <f t="shared" si="134"/>
        <v>1.2617792749788283E-3</v>
      </c>
      <c r="N902" s="18">
        <f t="shared" si="131"/>
        <v>2.9380015202724129E-7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40678.870000000003</v>
      </c>
      <c r="D903" s="5" t="str">
        <f>'Исходные данные'!A905</f>
        <v>15.08.2013</v>
      </c>
      <c r="E903" s="1">
        <f>'Исходные данные'!B905</f>
        <v>43027.83</v>
      </c>
      <c r="F903" s="12">
        <f t="shared" si="126"/>
        <v>1.0577439835472322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5.6138322629499443E-2</v>
      </c>
      <c r="J903" s="18">
        <f t="shared" si="129"/>
        <v>1.3035095818016771E-5</v>
      </c>
      <c r="K903" s="12">
        <f t="shared" si="133"/>
        <v>0.96684653002371534</v>
      </c>
      <c r="L903" s="12">
        <f t="shared" si="130"/>
        <v>-3.371550344195285E-2</v>
      </c>
      <c r="M903" s="12">
        <f t="shared" si="134"/>
        <v>1.1367351723443331E-3</v>
      </c>
      <c r="N903" s="18">
        <f t="shared" si="131"/>
        <v>2.6394539767442119E-7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40623.9</v>
      </c>
      <c r="D904" s="5" t="str">
        <f>'Исходные данные'!A906</f>
        <v>14.08.2013</v>
      </c>
      <c r="E904" s="1">
        <f>'Исходные данные'!B906</f>
        <v>43005.27</v>
      </c>
      <c r="F904" s="12">
        <f t="shared" si="126"/>
        <v>1.0586199257087576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5.6966102963223936E-2</v>
      </c>
      <c r="J904" s="18">
        <f t="shared" si="129"/>
        <v>1.3190385115259933E-5</v>
      </c>
      <c r="K904" s="12">
        <f t="shared" si="133"/>
        <v>0.96764719790984421</v>
      </c>
      <c r="L904" s="12">
        <f t="shared" si="130"/>
        <v>-3.2887723108228392E-2</v>
      </c>
      <c r="M904" s="12">
        <f t="shared" si="134"/>
        <v>1.0816023312434984E-3</v>
      </c>
      <c r="N904" s="18">
        <f t="shared" si="131"/>
        <v>2.5044281684276327E-7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40347.22</v>
      </c>
      <c r="D905" s="5" t="str">
        <f>'Исходные данные'!A907</f>
        <v>13.08.2013</v>
      </c>
      <c r="E905" s="1">
        <f>'Исходные данные'!B907</f>
        <v>42809</v>
      </c>
      <c r="F905" s="12">
        <f t="shared" si="126"/>
        <v>1.0610148605034002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5.9225865663261844E-2</v>
      </c>
      <c r="J905" s="18">
        <f t="shared" si="129"/>
        <v>1.3675353196664688E-5</v>
      </c>
      <c r="K905" s="12">
        <f t="shared" si="133"/>
        <v>0.96983632347505699</v>
      </c>
      <c r="L905" s="12">
        <f t="shared" si="130"/>
        <v>-3.0627960408190481E-2</v>
      </c>
      <c r="M905" s="12">
        <f t="shared" si="134"/>
        <v>9.3807195876568258E-4</v>
      </c>
      <c r="N905" s="18">
        <f t="shared" si="131"/>
        <v>2.166024120769476E-7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40637.67</v>
      </c>
      <c r="D906" s="5" t="str">
        <f>'Исходные данные'!A908</f>
        <v>12.08.2013</v>
      </c>
      <c r="E906" s="1">
        <f>'Исходные данные'!B908</f>
        <v>42542.67</v>
      </c>
      <c r="F906" s="12">
        <f t="shared" si="126"/>
        <v>1.0468776876233308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4.5812103309986349E-2</v>
      </c>
      <c r="J906" s="18">
        <f t="shared" si="129"/>
        <v>1.054856869226254E-5</v>
      </c>
      <c r="K906" s="12">
        <f t="shared" si="133"/>
        <v>0.95691403154426091</v>
      </c>
      <c r="L906" s="12">
        <f t="shared" si="130"/>
        <v>-4.4041722761465965E-2</v>
      </c>
      <c r="M906" s="12">
        <f t="shared" si="134"/>
        <v>1.9396733437978275E-3</v>
      </c>
      <c r="N906" s="18">
        <f t="shared" si="131"/>
        <v>4.4662384019250684E-7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40537.54</v>
      </c>
      <c r="D907" s="5" t="str">
        <f>'Исходные данные'!A909</f>
        <v>09.08.2013</v>
      </c>
      <c r="E907" s="1">
        <f>'Исходные данные'!B909</f>
        <v>42189.69</v>
      </c>
      <c r="F907" s="12">
        <f t="shared" si="126"/>
        <v>1.0407560498244344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3.9947420022902878E-2</v>
      </c>
      <c r="J907" s="18">
        <f t="shared" si="129"/>
        <v>9.1725103240030023E-6</v>
      </c>
      <c r="K907" s="12">
        <f t="shared" si="133"/>
        <v>0.95131845798772208</v>
      </c>
      <c r="L907" s="12">
        <f t="shared" si="130"/>
        <v>-4.9906406048549366E-2</v>
      </c>
      <c r="M907" s="12">
        <f t="shared" si="134"/>
        <v>2.4906493646826827E-3</v>
      </c>
      <c r="N907" s="18">
        <f t="shared" si="131"/>
        <v>5.7188942359545404E-7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40501.39</v>
      </c>
      <c r="D908" s="5" t="str">
        <f>'Исходные данные'!A910</f>
        <v>08.08.2013</v>
      </c>
      <c r="E908" s="1">
        <f>'Исходные данные'!B910</f>
        <v>42084.81</v>
      </c>
      <c r="F908" s="12">
        <f t="shared" si="126"/>
        <v>1.0390954483290573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3.8350573469465833E-2</v>
      </c>
      <c r="J908" s="18">
        <f t="shared" si="129"/>
        <v>8.7812735271184164E-6</v>
      </c>
      <c r="K908" s="12">
        <f t="shared" si="133"/>
        <v>0.9498005606339851</v>
      </c>
      <c r="L908" s="12">
        <f t="shared" si="130"/>
        <v>-5.1503252601986467E-2</v>
      </c>
      <c r="M908" s="12">
        <f t="shared" si="134"/>
        <v>2.6525850285840234E-3</v>
      </c>
      <c r="N908" s="18">
        <f t="shared" si="131"/>
        <v>6.0737226546250051E-7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40449.43</v>
      </c>
      <c r="D909" s="5" t="str">
        <f>'Исходные данные'!A911</f>
        <v>07.08.2013</v>
      </c>
      <c r="E909" s="1">
        <f>'Исходные данные'!B911</f>
        <v>42142.080000000002</v>
      </c>
      <c r="F909" s="12">
        <f t="shared" si="126"/>
        <v>1.0418460779298993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4.099421450224594E-2</v>
      </c>
      <c r="J909" s="18">
        <f t="shared" si="129"/>
        <v>9.3603994254638227E-6</v>
      </c>
      <c r="K909" s="12">
        <f t="shared" si="133"/>
        <v>0.95231481429680043</v>
      </c>
      <c r="L909" s="12">
        <f t="shared" si="130"/>
        <v>-4.8859611569206401E-2</v>
      </c>
      <c r="M909" s="12">
        <f t="shared" si="134"/>
        <v>2.3872616426937258E-3</v>
      </c>
      <c r="N909" s="18">
        <f t="shared" si="131"/>
        <v>5.4509454029123849E-7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40050.15</v>
      </c>
      <c r="D910" s="5" t="str">
        <f>'Исходные данные'!A912</f>
        <v>06.08.2013</v>
      </c>
      <c r="E910" s="1">
        <f>'Исходные данные'!B912</f>
        <v>42357.83</v>
      </c>
      <c r="F910" s="12">
        <f t="shared" si="126"/>
        <v>1.0576197592268692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5.6020873022139851E-2</v>
      </c>
      <c r="J910" s="18">
        <f t="shared" si="129"/>
        <v>1.2755804484710936E-5</v>
      </c>
      <c r="K910" s="12">
        <f t="shared" si="133"/>
        <v>0.96673298094666482</v>
      </c>
      <c r="L910" s="12">
        <f t="shared" si="130"/>
        <v>-3.3832953049312484E-2</v>
      </c>
      <c r="M910" s="12">
        <f t="shared" si="134"/>
        <v>1.1446687120369814E-3</v>
      </c>
      <c r="N910" s="18">
        <f t="shared" si="131"/>
        <v>2.606380354825804E-7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39888.800000000003</v>
      </c>
      <c r="D911" s="5" t="str">
        <f>'Исходные данные'!A913</f>
        <v>05.08.2013</v>
      </c>
      <c r="E911" s="1">
        <f>'Исходные данные'!B913</f>
        <v>42632.68</v>
      </c>
      <c r="F911" s="12">
        <f t="shared" si="126"/>
        <v>1.0687882312829666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6.6525512589702129E-2</v>
      </c>
      <c r="J911" s="18">
        <f t="shared" si="129"/>
        <v>1.5105405224109356E-5</v>
      </c>
      <c r="K911" s="12">
        <f t="shared" si="133"/>
        <v>0.97694168798831771</v>
      </c>
      <c r="L911" s="12">
        <f t="shared" si="130"/>
        <v>-2.3328313481750199E-2</v>
      </c>
      <c r="M911" s="12">
        <f t="shared" si="134"/>
        <v>5.4421020990280732E-4</v>
      </c>
      <c r="N911" s="18">
        <f t="shared" si="131"/>
        <v>1.2356937102280992E-7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39994.629999999997</v>
      </c>
      <c r="D912" s="5" t="str">
        <f>'Исходные данные'!A914</f>
        <v>02.08.2013</v>
      </c>
      <c r="E912" s="1">
        <f>'Исходные данные'!B914</f>
        <v>42617.75</v>
      </c>
      <c r="F912" s="12">
        <f t="shared" si="126"/>
        <v>1.0655868050285751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6.3525638058942499E-2</v>
      </c>
      <c r="J912" s="18">
        <f t="shared" si="129"/>
        <v>1.4383989455264496E-5</v>
      </c>
      <c r="K912" s="12">
        <f t="shared" si="133"/>
        <v>0.97401537697796814</v>
      </c>
      <c r="L912" s="12">
        <f t="shared" si="130"/>
        <v>-2.6328188012509787E-2</v>
      </c>
      <c r="M912" s="12">
        <f t="shared" si="134"/>
        <v>6.9317348402206315E-4</v>
      </c>
      <c r="N912" s="18">
        <f t="shared" si="131"/>
        <v>1.5695395417502224E-7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39993.75</v>
      </c>
      <c r="D913" s="5" t="str">
        <f>'Исходные данные'!A915</f>
        <v>01.08.2013</v>
      </c>
      <c r="E913" s="1">
        <f>'Исходные данные'!B915</f>
        <v>42695.88</v>
      </c>
      <c r="F913" s="12">
        <f t="shared" si="126"/>
        <v>1.0675638068448194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6.5379236554325981E-2</v>
      </c>
      <c r="J913" s="18">
        <f t="shared" si="129"/>
        <v>1.4762378440332023E-5</v>
      </c>
      <c r="K913" s="12">
        <f t="shared" si="133"/>
        <v>0.97582248472390509</v>
      </c>
      <c r="L913" s="12">
        <f t="shared" si="130"/>
        <v>-2.4474589517126364E-2</v>
      </c>
      <c r="M913" s="12">
        <f t="shared" si="134"/>
        <v>5.9900553203183081E-4</v>
      </c>
      <c r="N913" s="18">
        <f t="shared" si="131"/>
        <v>1.35253129552202E-7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40151.64</v>
      </c>
      <c r="D914" s="5" t="str">
        <f>'Исходные данные'!A916</f>
        <v>31.07.2013</v>
      </c>
      <c r="E914" s="1">
        <f>'Исходные данные'!B916</f>
        <v>42475.53</v>
      </c>
      <c r="F914" s="12">
        <f t="shared" si="126"/>
        <v>1.0578778351270335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5.6264859025369811E-2</v>
      </c>
      <c r="J914" s="18">
        <f t="shared" si="129"/>
        <v>1.2668928758377576E-5</v>
      </c>
      <c r="K914" s="12">
        <f t="shared" si="133"/>
        <v>0.96696887903962281</v>
      </c>
      <c r="L914" s="12">
        <f t="shared" si="130"/>
        <v>-3.3588967046082496E-2</v>
      </c>
      <c r="M914" s="12">
        <f t="shared" si="134"/>
        <v>1.1282187072228144E-3</v>
      </c>
      <c r="N914" s="18">
        <f t="shared" si="131"/>
        <v>2.5403640341886985E-7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39914.89</v>
      </c>
      <c r="D915" s="5" t="str">
        <f>'Исходные данные'!A917</f>
        <v>30.07.2013</v>
      </c>
      <c r="E915" s="1">
        <f>'Исходные данные'!B917</f>
        <v>42661</v>
      </c>
      <c r="F915" s="12">
        <f t="shared" si="126"/>
        <v>1.0687991373645274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6.6535716693376004E-2</v>
      </c>
      <c r="J915" s="18">
        <f t="shared" si="129"/>
        <v>1.4939761608042835E-5</v>
      </c>
      <c r="K915" s="12">
        <f t="shared" si="133"/>
        <v>0.97695165685344687</v>
      </c>
      <c r="L915" s="12">
        <f t="shared" si="130"/>
        <v>-2.3318109378076306E-2</v>
      </c>
      <c r="M915" s="12">
        <f t="shared" si="134"/>
        <v>5.4373422496792941E-4</v>
      </c>
      <c r="N915" s="18">
        <f t="shared" si="131"/>
        <v>1.220887081834577E-7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39603.96</v>
      </c>
      <c r="D916" s="5" t="str">
        <f>'Исходные данные'!A918</f>
        <v>29.07.2013</v>
      </c>
      <c r="E916" s="1">
        <f>'Исходные данные'!B918</f>
        <v>42550.37</v>
      </c>
      <c r="F916" s="12">
        <f t="shared" si="126"/>
        <v>1.0743968532439687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7.1759437372982099E-2</v>
      </c>
      <c r="J916" s="18">
        <f t="shared" si="129"/>
        <v>1.6067711402939535E-5</v>
      </c>
      <c r="K916" s="12">
        <f t="shared" si="133"/>
        <v>0.98206833183177811</v>
      </c>
      <c r="L916" s="12">
        <f t="shared" si="130"/>
        <v>-1.8094388698470208E-2</v>
      </c>
      <c r="M916" s="12">
        <f t="shared" si="134"/>
        <v>3.2740690237132575E-4</v>
      </c>
      <c r="N916" s="18">
        <f t="shared" si="131"/>
        <v>7.3309934013132913E-8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39338.300000000003</v>
      </c>
      <c r="D917" s="5" t="str">
        <f>'Исходные данные'!A919</f>
        <v>26.07.2013</v>
      </c>
      <c r="E917" s="1">
        <f>'Исходные данные'!B919</f>
        <v>42582.51</v>
      </c>
      <c r="F917" s="12">
        <f t="shared" si="126"/>
        <v>1.0824695017324084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7.9245006578362337E-2</v>
      </c>
      <c r="J917" s="18">
        <f t="shared" si="129"/>
        <v>1.7694287228326786E-5</v>
      </c>
      <c r="K917" s="12">
        <f t="shared" si="133"/>
        <v>0.98944725556053748</v>
      </c>
      <c r="L917" s="12">
        <f t="shared" si="130"/>
        <v>-1.0608819493089941E-2</v>
      </c>
      <c r="M917" s="12">
        <f t="shared" si="134"/>
        <v>1.125470510369647E-4</v>
      </c>
      <c r="N917" s="18">
        <f t="shared" si="131"/>
        <v>2.5130161933672744E-8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39280.58</v>
      </c>
      <c r="D918" s="5" t="str">
        <f>'Исходные данные'!A920</f>
        <v>25.07.2013</v>
      </c>
      <c r="E918" s="1">
        <f>'Исходные данные'!B920</f>
        <v>42608.87</v>
      </c>
      <c r="F918" s="12">
        <f t="shared" si="126"/>
        <v>1.0847311826862027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8.1332198402465014E-2</v>
      </c>
      <c r="J918" s="18">
        <f t="shared" si="129"/>
        <v>1.8109641280302697E-5</v>
      </c>
      <c r="K918" s="12">
        <f t="shared" si="133"/>
        <v>0.99151457848197211</v>
      </c>
      <c r="L918" s="12">
        <f t="shared" si="130"/>
        <v>-8.5216276689872566E-3</v>
      </c>
      <c r="M918" s="12">
        <f t="shared" si="134"/>
        <v>7.2618138128848855E-5</v>
      </c>
      <c r="N918" s="18">
        <f t="shared" si="131"/>
        <v>1.6169345693194329E-8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39330.839999999997</v>
      </c>
      <c r="D919" s="5" t="str">
        <f>'Исходные данные'!A921</f>
        <v>24.07.2013</v>
      </c>
      <c r="E919" s="1">
        <f>'Исходные данные'!B921</f>
        <v>42749.2</v>
      </c>
      <c r="F919" s="12">
        <f t="shared" si="126"/>
        <v>1.0869129670253674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8.334153779955171E-2</v>
      </c>
      <c r="J919" s="18">
        <f t="shared" si="129"/>
        <v>1.850525250635042E-5</v>
      </c>
      <c r="K919" s="12">
        <f t="shared" si="133"/>
        <v>0.99350887072129757</v>
      </c>
      <c r="L919" s="12">
        <f t="shared" si="130"/>
        <v>-6.5122882719006025E-3</v>
      </c>
      <c r="M919" s="12">
        <f t="shared" si="134"/>
        <v>4.2409898536333886E-5</v>
      </c>
      <c r="N919" s="18">
        <f t="shared" si="131"/>
        <v>9.4167434619592658E-9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40010.57</v>
      </c>
      <c r="D920" s="5" t="str">
        <f>'Исходные данные'!A922</f>
        <v>23.07.2013</v>
      </c>
      <c r="E920" s="1">
        <f>'Исходные данные'!B922</f>
        <v>42872.68</v>
      </c>
      <c r="F920" s="12">
        <f t="shared" si="126"/>
        <v>1.0715338471808824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6.9091124028835951E-2</v>
      </c>
      <c r="J920" s="18">
        <f t="shared" si="129"/>
        <v>1.5298256325016834E-5</v>
      </c>
      <c r="K920" s="12">
        <f t="shared" si="133"/>
        <v>0.9794513588018311</v>
      </c>
      <c r="L920" s="12">
        <f t="shared" si="130"/>
        <v>-2.0762702042616314E-2</v>
      </c>
      <c r="M920" s="12">
        <f t="shared" si="134"/>
        <v>4.3108979611046293E-4</v>
      </c>
      <c r="N920" s="18">
        <f t="shared" si="131"/>
        <v>9.5452524368320334E-8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40335.14</v>
      </c>
      <c r="D921" s="5" t="str">
        <f>'Исходные данные'!A923</f>
        <v>22.07.2013</v>
      </c>
      <c r="E921" s="1">
        <f>'Исходные данные'!B923</f>
        <v>42796.39</v>
      </c>
      <c r="F921" s="12">
        <f t="shared" si="126"/>
        <v>1.061019993980435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5.9230703922184831E-2</v>
      </c>
      <c r="J921" s="18">
        <f t="shared" si="129"/>
        <v>1.3078343460556082E-5</v>
      </c>
      <c r="K921" s="12">
        <f t="shared" si="133"/>
        <v>0.96984101580565429</v>
      </c>
      <c r="L921" s="12">
        <f t="shared" si="130"/>
        <v>-3.0623122149267427E-2</v>
      </c>
      <c r="M921" s="12">
        <f t="shared" si="134"/>
        <v>9.3777561016895221E-4</v>
      </c>
      <c r="N921" s="18">
        <f t="shared" si="131"/>
        <v>2.0706408512103508E-7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40212.76</v>
      </c>
      <c r="D922" s="5" t="str">
        <f>'Исходные данные'!A924</f>
        <v>19.07.2013</v>
      </c>
      <c r="E922" s="1">
        <f>'Исходные данные'!B924</f>
        <v>42876.99</v>
      </c>
      <c r="F922" s="12">
        <f t="shared" si="126"/>
        <v>1.0662533484396495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6.4150960207706595E-2</v>
      </c>
      <c r="J922" s="18">
        <f t="shared" si="129"/>
        <v>1.4125218519130707E-5</v>
      </c>
      <c r="K922" s="12">
        <f t="shared" si="133"/>
        <v>0.9746246408396696</v>
      </c>
      <c r="L922" s="12">
        <f t="shared" si="130"/>
        <v>-2.5702865863745691E-2</v>
      </c>
      <c r="M922" s="12">
        <f t="shared" si="134"/>
        <v>6.606373136097026E-4</v>
      </c>
      <c r="N922" s="18">
        <f t="shared" si="131"/>
        <v>1.4546386190346534E-7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40202.379999999997</v>
      </c>
      <c r="D923" s="5" t="str">
        <f>'Исходные данные'!A925</f>
        <v>18.07.2013</v>
      </c>
      <c r="E923" s="1">
        <f>'Исходные данные'!B925</f>
        <v>42878.98</v>
      </c>
      <c r="F923" s="12">
        <f t="shared" si="126"/>
        <v>1.066578147860898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6.4455531313602862E-2</v>
      </c>
      <c r="J923" s="18">
        <f t="shared" si="129"/>
        <v>1.415266985897509E-5</v>
      </c>
      <c r="K923" s="12">
        <f t="shared" si="133"/>
        <v>0.97492152855377856</v>
      </c>
      <c r="L923" s="12">
        <f t="shared" si="130"/>
        <v>-2.5398294757849427E-2</v>
      </c>
      <c r="M923" s="12">
        <f t="shared" si="134"/>
        <v>6.4507337660660085E-4</v>
      </c>
      <c r="N923" s="18">
        <f t="shared" si="131"/>
        <v>1.4164045114310943E-7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39991.49</v>
      </c>
      <c r="D924" s="5" t="str">
        <f>'Исходные данные'!A926</f>
        <v>17.07.2013</v>
      </c>
      <c r="E924" s="1">
        <f>'Исходные данные'!B926</f>
        <v>42836.02</v>
      </c>
      <c r="F924" s="12">
        <f t="shared" si="126"/>
        <v>1.0711283825633904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6.8712655956077465E-2</v>
      </c>
      <c r="J924" s="18">
        <f t="shared" si="129"/>
        <v>1.5045308190280412E-5</v>
      </c>
      <c r="K924" s="12">
        <f t="shared" si="133"/>
        <v>0.97908073787222305</v>
      </c>
      <c r="L924" s="12">
        <f t="shared" si="130"/>
        <v>-2.1141170115374835E-2</v>
      </c>
      <c r="M924" s="12">
        <f t="shared" si="134"/>
        <v>4.4694907384721727E-4</v>
      </c>
      <c r="N924" s="18">
        <f t="shared" si="131"/>
        <v>9.7863871914516185E-8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39845.370000000003</v>
      </c>
      <c r="D925" s="5" t="str">
        <f>'Исходные данные'!A927</f>
        <v>16.07.2013</v>
      </c>
      <c r="E925" s="1">
        <f>'Исходные данные'!B927</f>
        <v>42527.41</v>
      </c>
      <c r="F925" s="12">
        <f t="shared" si="126"/>
        <v>1.0673112083034992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6.5142596431877017E-2</v>
      </c>
      <c r="J925" s="18">
        <f t="shared" si="129"/>
        <v>1.4223798344816002E-5</v>
      </c>
      <c r="K925" s="12">
        <f t="shared" si="133"/>
        <v>0.97559159329179745</v>
      </c>
      <c r="L925" s="12">
        <f t="shared" si="130"/>
        <v>-2.4711229639575297E-2</v>
      </c>
      <c r="M925" s="12">
        <f t="shared" si="134"/>
        <v>6.1064487029982377E-4</v>
      </c>
      <c r="N925" s="18">
        <f t="shared" si="131"/>
        <v>1.3333348640047054E-7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39491.19</v>
      </c>
      <c r="D926" s="5" t="str">
        <f>'Исходные данные'!A928</f>
        <v>15.07.2013</v>
      </c>
      <c r="E926" s="1">
        <f>'Исходные данные'!B928</f>
        <v>42301.33</v>
      </c>
      <c r="F926" s="12">
        <f t="shared" si="126"/>
        <v>1.0711586558926181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6.8740918582594124E-2</v>
      </c>
      <c r="J926" s="18">
        <f t="shared" si="129"/>
        <v>1.4967594978154094E-5</v>
      </c>
      <c r="K926" s="12">
        <f t="shared" si="133"/>
        <v>0.97910840965648405</v>
      </c>
      <c r="L926" s="12">
        <f t="shared" si="130"/>
        <v>-2.1112907488858124E-2</v>
      </c>
      <c r="M926" s="12">
        <f t="shared" si="134"/>
        <v>4.4575486263308072E-4</v>
      </c>
      <c r="N926" s="18">
        <f t="shared" si="131"/>
        <v>9.7058322481073922E-8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39694.49</v>
      </c>
      <c r="D927" s="5" t="str">
        <f>'Исходные данные'!A929</f>
        <v>12.07.2013</v>
      </c>
      <c r="E927" s="1">
        <f>'Исходные данные'!B929</f>
        <v>42073.54</v>
      </c>
      <c r="F927" s="12">
        <f t="shared" si="126"/>
        <v>1.0599340109924578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5.8206652405428522E-2</v>
      </c>
      <c r="J927" s="18">
        <f t="shared" si="129"/>
        <v>1.2638498566165594E-5</v>
      </c>
      <c r="K927" s="12">
        <f t="shared" si="133"/>
        <v>0.96884835699603433</v>
      </c>
      <c r="L927" s="12">
        <f t="shared" si="130"/>
        <v>-3.1647173666023827E-2</v>
      </c>
      <c r="M927" s="12">
        <f t="shared" si="134"/>
        <v>1.0015436010474706E-3</v>
      </c>
      <c r="N927" s="18">
        <f t="shared" si="131"/>
        <v>2.1746667850993371E-7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39855.68</v>
      </c>
      <c r="D928" s="5" t="str">
        <f>'Исходные данные'!A930</f>
        <v>11.07.2013</v>
      </c>
      <c r="E928" s="1">
        <f>'Исходные данные'!B930</f>
        <v>41709.93</v>
      </c>
      <c r="F928" s="12">
        <f t="shared" si="126"/>
        <v>1.0465241089852186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4.5474300369292189E-2</v>
      </c>
      <c r="J928" s="18">
        <f t="shared" si="129"/>
        <v>9.8463451706319944E-6</v>
      </c>
      <c r="K928" s="12">
        <f t="shared" si="133"/>
        <v>0.9565908377613922</v>
      </c>
      <c r="L928" s="12">
        <f t="shared" si="130"/>
        <v>-4.4379525702160146E-2</v>
      </c>
      <c r="M928" s="12">
        <f t="shared" si="134"/>
        <v>1.9695423015486913E-3</v>
      </c>
      <c r="N928" s="18">
        <f t="shared" si="131"/>
        <v>4.2645611195164008E-7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39615.08</v>
      </c>
      <c r="D929" s="5" t="str">
        <f>'Исходные данные'!A931</f>
        <v>10.07.2013</v>
      </c>
      <c r="E929" s="1">
        <f>'Исходные данные'!B931</f>
        <v>41364.22</v>
      </c>
      <c r="F929" s="12">
        <f t="shared" si="126"/>
        <v>1.0441533880532363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4.3206402090898141E-2</v>
      </c>
      <c r="J929" s="18">
        <f t="shared" si="129"/>
        <v>9.3291763464400852E-6</v>
      </c>
      <c r="K929" s="12">
        <f t="shared" si="133"/>
        <v>0.95442384523541746</v>
      </c>
      <c r="L929" s="12">
        <f t="shared" si="130"/>
        <v>-4.6647423980554104E-2</v>
      </c>
      <c r="M929" s="12">
        <f t="shared" si="134"/>
        <v>2.1759821640215723E-3</v>
      </c>
      <c r="N929" s="18">
        <f t="shared" si="131"/>
        <v>4.6984058733143128E-7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39671.83</v>
      </c>
      <c r="D930" s="5" t="str">
        <f>'Исходные данные'!A932</f>
        <v>09.07.2013</v>
      </c>
      <c r="E930" s="1">
        <f>'Исходные данные'!B932</f>
        <v>41510.300000000003</v>
      </c>
      <c r="F930" s="12">
        <f t="shared" si="126"/>
        <v>1.0463419509510905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4.5300225173487585E-2</v>
      </c>
      <c r="J930" s="18">
        <f t="shared" si="129"/>
        <v>9.7539770548796176E-6</v>
      </c>
      <c r="K930" s="12">
        <f t="shared" si="133"/>
        <v>0.95642433351655398</v>
      </c>
      <c r="L930" s="12">
        <f t="shared" si="130"/>
        <v>-4.4553600897964722E-2</v>
      </c>
      <c r="M930" s="12">
        <f t="shared" si="134"/>
        <v>1.9850233529751212E-3</v>
      </c>
      <c r="N930" s="18">
        <f t="shared" si="131"/>
        <v>4.2741227365137397E-7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39956</v>
      </c>
      <c r="D931" s="5" t="str">
        <f>'Исходные данные'!A933</f>
        <v>08.07.2013</v>
      </c>
      <c r="E931" s="1">
        <f>'Исходные данные'!B933</f>
        <v>41451.97</v>
      </c>
      <c r="F931" s="12">
        <f t="shared" si="126"/>
        <v>1.0374404344779258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3.6756558923155859E-2</v>
      </c>
      <c r="J931" s="18">
        <f t="shared" si="129"/>
        <v>7.8922781906054749E-6</v>
      </c>
      <c r="K931" s="12">
        <f t="shared" si="133"/>
        <v>0.94828777074910064</v>
      </c>
      <c r="L931" s="12">
        <f t="shared" si="130"/>
        <v>-5.3097267148296379E-2</v>
      </c>
      <c r="M931" s="12">
        <f t="shared" si="134"/>
        <v>2.8193197786175518E-3</v>
      </c>
      <c r="N931" s="18">
        <f t="shared" si="131"/>
        <v>6.0535742879642601E-7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39964.79</v>
      </c>
      <c r="D932" s="5" t="str">
        <f>'Исходные данные'!A934</f>
        <v>05.07.2013</v>
      </c>
      <c r="E932" s="1">
        <f>'Исходные данные'!B934</f>
        <v>41523.49</v>
      </c>
      <c r="F932" s="12">
        <f t="shared" si="126"/>
        <v>1.0390018313620564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3.8260474735417938E-2</v>
      </c>
      <c r="J932" s="18">
        <f t="shared" si="129"/>
        <v>8.1922663169981264E-6</v>
      </c>
      <c r="K932" s="12">
        <f t="shared" si="133"/>
        <v>0.9497149886608951</v>
      </c>
      <c r="L932" s="12">
        <f t="shared" si="130"/>
        <v>-5.159335133603437E-2</v>
      </c>
      <c r="M932" s="12">
        <f t="shared" si="134"/>
        <v>2.6618739020834773E-3</v>
      </c>
      <c r="N932" s="18">
        <f t="shared" si="131"/>
        <v>5.6995581102782763E-7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39840.68</v>
      </c>
      <c r="D933" s="5" t="str">
        <f>'Исходные данные'!A935</f>
        <v>04.07.2013</v>
      </c>
      <c r="E933" s="1">
        <f>'Исходные данные'!B935</f>
        <v>41433.74</v>
      </c>
      <c r="F933" s="12">
        <f t="shared" si="126"/>
        <v>1.0399857632952048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3.9207023920357978E-2</v>
      </c>
      <c r="J933" s="18">
        <f t="shared" si="129"/>
        <v>8.3715091187215582E-6</v>
      </c>
      <c r="K933" s="12">
        <f t="shared" si="133"/>
        <v>0.95061436619472306</v>
      </c>
      <c r="L933" s="12">
        <f t="shared" si="130"/>
        <v>-5.0646802151094301E-2</v>
      </c>
      <c r="M933" s="12">
        <f t="shared" si="134"/>
        <v>2.5650985681320883E-3</v>
      </c>
      <c r="N933" s="18">
        <f t="shared" si="131"/>
        <v>5.4770150616780922E-7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39304.400000000001</v>
      </c>
      <c r="D934" s="5" t="str">
        <f>'Исходные данные'!A936</f>
        <v>03.07.2013</v>
      </c>
      <c r="E934" s="1">
        <f>'Исходные данные'!B936</f>
        <v>41225.42</v>
      </c>
      <c r="F934" s="12">
        <f t="shared" si="126"/>
        <v>1.0488754439706496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4.7718584490714117E-2</v>
      </c>
      <c r="J934" s="18">
        <f t="shared" si="129"/>
        <v>1.0160465341759569E-5</v>
      </c>
      <c r="K934" s="12">
        <f t="shared" si="133"/>
        <v>0.9587401102762434</v>
      </c>
      <c r="L934" s="12">
        <f t="shared" si="130"/>
        <v>-4.2135241580738204E-2</v>
      </c>
      <c r="M934" s="12">
        <f t="shared" si="134"/>
        <v>1.7753785830671679E-3</v>
      </c>
      <c r="N934" s="18">
        <f t="shared" si="131"/>
        <v>3.780219542192506E-7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39046.53</v>
      </c>
      <c r="D935" s="5" t="str">
        <f>'Исходные данные'!A937</f>
        <v>02.07.2013</v>
      </c>
      <c r="E935" s="1">
        <f>'Исходные данные'!B937</f>
        <v>41326.6</v>
      </c>
      <c r="F935" s="12">
        <f t="shared" si="126"/>
        <v>1.0583936651989305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5.6752348538915684E-2</v>
      </c>
      <c r="J935" s="18">
        <f t="shared" si="129"/>
        <v>1.2050249915751881E-5</v>
      </c>
      <c r="K935" s="12">
        <f t="shared" si="133"/>
        <v>0.96744038114490827</v>
      </c>
      <c r="L935" s="12">
        <f t="shared" si="130"/>
        <v>-3.3101477532536609E-2</v>
      </c>
      <c r="M935" s="12">
        <f t="shared" si="134"/>
        <v>1.0957078148370245E-3</v>
      </c>
      <c r="N935" s="18">
        <f t="shared" si="131"/>
        <v>2.3265209887084614E-7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38384.57</v>
      </c>
      <c r="D936" s="5" t="str">
        <f>'Исходные данные'!A938</f>
        <v>01.07.2013</v>
      </c>
      <c r="E936" s="1">
        <f>'Исходные данные'!B938</f>
        <v>40996.089999999997</v>
      </c>
      <c r="F936" s="12">
        <f t="shared" si="126"/>
        <v>1.0680356716253432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6.582114037848362E-2</v>
      </c>
      <c r="J936" s="18">
        <f t="shared" si="129"/>
        <v>1.3936823095994194E-5</v>
      </c>
      <c r="K936" s="12">
        <f t="shared" si="133"/>
        <v>0.97625379970445436</v>
      </c>
      <c r="L936" s="12">
        <f t="shared" si="130"/>
        <v>-2.4032685692968722E-2</v>
      </c>
      <c r="M936" s="12">
        <f t="shared" si="134"/>
        <v>5.7756998161702269E-4</v>
      </c>
      <c r="N936" s="18">
        <f t="shared" si="131"/>
        <v>1.2229339408383108E-7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38564.339999999997</v>
      </c>
      <c r="D937" s="5" t="str">
        <f>'Исходные данные'!A939</f>
        <v>28.06.2013</v>
      </c>
      <c r="E937" s="1">
        <f>'Исходные данные'!B939</f>
        <v>40849.99</v>
      </c>
      <c r="F937" s="12">
        <f t="shared" si="126"/>
        <v>1.0592684848230256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5.757856123186169E-2</v>
      </c>
      <c r="J937" s="18">
        <f t="shared" si="129"/>
        <v>1.2157530367480449E-5</v>
      </c>
      <c r="K937" s="12">
        <f t="shared" si="133"/>
        <v>0.96824002295909894</v>
      </c>
      <c r="L937" s="12">
        <f t="shared" si="130"/>
        <v>-3.2275264839590603E-2</v>
      </c>
      <c r="M937" s="12">
        <f t="shared" si="134"/>
        <v>1.0416927204657121E-3</v>
      </c>
      <c r="N937" s="18">
        <f t="shared" si="131"/>
        <v>2.1995011010516939E-7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38373.61</v>
      </c>
      <c r="D938" s="5" t="str">
        <f>'Исходные данные'!A940</f>
        <v>27.06.2013</v>
      </c>
      <c r="E938" s="1">
        <f>'Исходные данные'!B940</f>
        <v>40743.94</v>
      </c>
      <c r="F938" s="12">
        <f t="shared" si="126"/>
        <v>1.0617697943977646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5.993713321877979E-2</v>
      </c>
      <c r="J938" s="18">
        <f t="shared" si="129"/>
        <v>1.262021317074057E-5</v>
      </c>
      <c r="K938" s="12">
        <f t="shared" si="133"/>
        <v>0.97052638196512353</v>
      </c>
      <c r="L938" s="12">
        <f t="shared" si="130"/>
        <v>-2.9916692852672507E-2</v>
      </c>
      <c r="M938" s="12">
        <f t="shared" si="134"/>
        <v>8.9500851124114521E-4</v>
      </c>
      <c r="N938" s="18">
        <f t="shared" si="131"/>
        <v>1.8845075823465218E-7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38168.589999999997</v>
      </c>
      <c r="D939" s="5" t="str">
        <f>'Исходные данные'!A941</f>
        <v>26.06.2013</v>
      </c>
      <c r="E939" s="1">
        <f>'Исходные данные'!B941</f>
        <v>40736.6</v>
      </c>
      <c r="F939" s="12">
        <f t="shared" si="126"/>
        <v>1.0672807143255751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6.5114025183571525E-2</v>
      </c>
      <c r="J939" s="18">
        <f t="shared" si="129"/>
        <v>1.3671980691559426E-5</v>
      </c>
      <c r="K939" s="12">
        <f t="shared" si="133"/>
        <v>0.97556371982033263</v>
      </c>
      <c r="L939" s="12">
        <f t="shared" si="130"/>
        <v>-2.4739800887880754E-2</v>
      </c>
      <c r="M939" s="12">
        <f t="shared" si="134"/>
        <v>6.1205774797198453E-4</v>
      </c>
      <c r="N939" s="18">
        <f t="shared" si="131"/>
        <v>1.2851366028748599E-7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38298.82</v>
      </c>
      <c r="D940" s="5" t="str">
        <f>'Исходные данные'!A942</f>
        <v>25.06.2013</v>
      </c>
      <c r="E940" s="1">
        <f>'Исходные данные'!B942</f>
        <v>40504.97</v>
      </c>
      <c r="F940" s="12">
        <f t="shared" si="126"/>
        <v>1.0576036024086382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5.6005596320374509E-2</v>
      </c>
      <c r="J940" s="18">
        <f t="shared" si="129"/>
        <v>1.1726664180810003E-5</v>
      </c>
      <c r="K940" s="12">
        <f t="shared" si="133"/>
        <v>0.96671821256803458</v>
      </c>
      <c r="L940" s="12">
        <f t="shared" si="130"/>
        <v>-3.3848229751077763E-2</v>
      </c>
      <c r="M940" s="12">
        <f t="shared" si="134"/>
        <v>1.1457026572817444E-3</v>
      </c>
      <c r="N940" s="18">
        <f t="shared" si="131"/>
        <v>2.3989156790956259E-7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38565.1</v>
      </c>
      <c r="D941" s="5" t="str">
        <f>'Исходные данные'!A943</f>
        <v>24.06.2013</v>
      </c>
      <c r="E941" s="1">
        <f>'Исходные данные'!B943</f>
        <v>40394.04</v>
      </c>
      <c r="F941" s="12">
        <f t="shared" si="126"/>
        <v>1.047424744133945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4.6334526924418598E-2</v>
      </c>
      <c r="J941" s="18">
        <f t="shared" si="129"/>
        <v>9.6746211004457337E-6</v>
      </c>
      <c r="K941" s="12">
        <f t="shared" si="133"/>
        <v>0.95741407663763078</v>
      </c>
      <c r="L941" s="12">
        <f t="shared" si="130"/>
        <v>-4.3519299147033702E-2</v>
      </c>
      <c r="M941" s="12">
        <f t="shared" si="134"/>
        <v>1.8939293982490064E-3</v>
      </c>
      <c r="N941" s="18">
        <f t="shared" si="131"/>
        <v>3.9545130888987152E-7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38844.49</v>
      </c>
      <c r="D942" s="5" t="str">
        <f>'Исходные данные'!A944</f>
        <v>21.06.2013</v>
      </c>
      <c r="E942" s="1">
        <f>'Исходные данные'!B944</f>
        <v>40651.51</v>
      </c>
      <c r="F942" s="12">
        <f t="shared" si="126"/>
        <v>1.0465193390362444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4.5469742462022025E-2</v>
      </c>
      <c r="J942" s="18">
        <f t="shared" si="129"/>
        <v>9.467556285623669E-6</v>
      </c>
      <c r="K942" s="12">
        <f t="shared" si="133"/>
        <v>0.95658647771899452</v>
      </c>
      <c r="L942" s="12">
        <f t="shared" si="130"/>
        <v>-4.4384083609430323E-2</v>
      </c>
      <c r="M942" s="12">
        <f t="shared" si="134"/>
        <v>1.9699468778488997E-3</v>
      </c>
      <c r="N942" s="18">
        <f t="shared" si="131"/>
        <v>4.1017568905961398E-7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38914.879999999997</v>
      </c>
      <c r="D943" s="5" t="str">
        <f>'Исходные данные'!A945</f>
        <v>20.06.2013</v>
      </c>
      <c r="E943" s="1">
        <f>'Исходные данные'!B945</f>
        <v>40584.28</v>
      </c>
      <c r="F943" s="12">
        <f t="shared" si="126"/>
        <v>1.0428987574932778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4.2004102748479745E-2</v>
      </c>
      <c r="J943" s="18">
        <f t="shared" si="129"/>
        <v>8.7215421268792498E-6</v>
      </c>
      <c r="K943" s="12">
        <f t="shared" si="133"/>
        <v>0.95327703161867661</v>
      </c>
      <c r="L943" s="12">
        <f t="shared" si="130"/>
        <v>-4.7849723322972534E-2</v>
      </c>
      <c r="M943" s="12">
        <f t="shared" si="134"/>
        <v>2.2895960220850197E-3</v>
      </c>
      <c r="N943" s="18">
        <f t="shared" si="131"/>
        <v>4.7540137399726709E-7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38762.99</v>
      </c>
      <c r="D944" s="5" t="str">
        <f>'Исходные данные'!A946</f>
        <v>19.06.2013</v>
      </c>
      <c r="E944" s="1">
        <f>'Исходные данные'!B946</f>
        <v>41112.39</v>
      </c>
      <c r="F944" s="12">
        <f t="shared" si="126"/>
        <v>1.0606093595979051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5.8843610496120767E-2</v>
      </c>
      <c r="J944" s="18">
        <f t="shared" si="129"/>
        <v>1.2183920376595863E-5</v>
      </c>
      <c r="K944" s="12">
        <f t="shared" si="133"/>
        <v>0.9694656693758632</v>
      </c>
      <c r="L944" s="12">
        <f t="shared" si="130"/>
        <v>-3.1010215575331523E-2</v>
      </c>
      <c r="M944" s="12">
        <f t="shared" si="134"/>
        <v>9.6163347002853274E-4</v>
      </c>
      <c r="N944" s="18">
        <f t="shared" si="131"/>
        <v>1.9911194319168482E-7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38484.160000000003</v>
      </c>
      <c r="D945" s="5" t="str">
        <f>'Исходные данные'!A947</f>
        <v>18.06.2013</v>
      </c>
      <c r="E945" s="1">
        <f>'Исходные данные'!B947</f>
        <v>41207.64</v>
      </c>
      <c r="F945" s="12">
        <f t="shared" si="126"/>
        <v>1.0707688565893083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6.8376947995035575E-2</v>
      </c>
      <c r="J945" s="18">
        <f t="shared" si="129"/>
        <v>1.4118339518202568E-5</v>
      </c>
      <c r="K945" s="12">
        <f t="shared" si="133"/>
        <v>0.97875210783896216</v>
      </c>
      <c r="L945" s="12">
        <f t="shared" si="130"/>
        <v>-2.1476878076416722E-2</v>
      </c>
      <c r="M945" s="12">
        <f t="shared" si="134"/>
        <v>4.6125629190926846E-4</v>
      </c>
      <c r="N945" s="18">
        <f t="shared" si="131"/>
        <v>9.5239303961841246E-8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38128.5</v>
      </c>
      <c r="D946" s="5" t="str">
        <f>'Исходные данные'!A948</f>
        <v>17.06.2013</v>
      </c>
      <c r="E946" s="1">
        <f>'Исходные данные'!B948</f>
        <v>41041.89</v>
      </c>
      <c r="F946" s="12">
        <f t="shared" si="126"/>
        <v>1.0764097722176325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7.3631218441102028E-2</v>
      </c>
      <c r="J946" s="18">
        <f t="shared" si="129"/>
        <v>1.5160798164113469E-5</v>
      </c>
      <c r="K946" s="12">
        <f t="shared" si="133"/>
        <v>0.98390827018659532</v>
      </c>
      <c r="L946" s="12">
        <f t="shared" si="130"/>
        <v>-1.6222607630350262E-2</v>
      </c>
      <c r="M946" s="12">
        <f t="shared" si="134"/>
        <v>2.6317299832829795E-4</v>
      </c>
      <c r="N946" s="18">
        <f t="shared" si="131"/>
        <v>5.4187786028441824E-8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38193</v>
      </c>
      <c r="D947" s="5" t="str">
        <f>'Исходные данные'!A949</f>
        <v>14.06.2013</v>
      </c>
      <c r="E947" s="1">
        <f>'Исходные данные'!B949</f>
        <v>40656.22</v>
      </c>
      <c r="F947" s="12">
        <f t="shared" si="126"/>
        <v>1.064494017228288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6.2499585070960768E-2</v>
      </c>
      <c r="J947" s="18">
        <f t="shared" si="129"/>
        <v>1.2832857811866358E-5</v>
      </c>
      <c r="K947" s="12">
        <f t="shared" si="133"/>
        <v>0.97301649812902724</v>
      </c>
      <c r="L947" s="12">
        <f t="shared" si="130"/>
        <v>-2.7354241000491514E-2</v>
      </c>
      <c r="M947" s="12">
        <f t="shared" si="134"/>
        <v>7.4825450071297006E-4</v>
      </c>
      <c r="N947" s="18">
        <f t="shared" si="131"/>
        <v>1.5363691781051675E-7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38041.74</v>
      </c>
      <c r="D948" s="5" t="str">
        <f>'Исходные данные'!A950</f>
        <v>13.06.2013</v>
      </c>
      <c r="E948" s="1">
        <f>'Исходные данные'!B950</f>
        <v>40263.11</v>
      </c>
      <c r="F948" s="12">
        <f t="shared" si="126"/>
        <v>1.0583929652008557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5.6751687160896014E-2</v>
      </c>
      <c r="J948" s="18">
        <f t="shared" si="129"/>
        <v>1.1620135563861076E-5</v>
      </c>
      <c r="K948" s="12">
        <f t="shared" si="133"/>
        <v>0.96743974130131638</v>
      </c>
      <c r="L948" s="12">
        <f t="shared" si="130"/>
        <v>-3.3102138910556328E-2</v>
      </c>
      <c r="M948" s="12">
        <f t="shared" si="134"/>
        <v>1.095751600453766E-3</v>
      </c>
      <c r="N948" s="18">
        <f t="shared" si="131"/>
        <v>2.2435953499482657E-7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37768.06</v>
      </c>
      <c r="D949" s="5" t="str">
        <f>'Исходные данные'!A951</f>
        <v>11.06.2013</v>
      </c>
      <c r="E949" s="1">
        <f>'Исходные данные'!B951</f>
        <v>40686.870000000003</v>
      </c>
      <c r="F949" s="12">
        <f t="shared" si="126"/>
        <v>1.0772824974330162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7.4441664088747E-2</v>
      </c>
      <c r="J949" s="18">
        <f t="shared" si="129"/>
        <v>1.5199687525909108E-5</v>
      </c>
      <c r="K949" s="12">
        <f t="shared" si="133"/>
        <v>0.98470599757553134</v>
      </c>
      <c r="L949" s="12">
        <f t="shared" si="130"/>
        <v>-1.5412161982705322E-2</v>
      </c>
      <c r="M949" s="12">
        <f t="shared" si="134"/>
        <v>2.3753473698114665E-4</v>
      </c>
      <c r="N949" s="18">
        <f t="shared" si="131"/>
        <v>4.8500444245284026E-8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38005.9</v>
      </c>
      <c r="D950" s="5" t="str">
        <f>'Исходные данные'!A952</f>
        <v>10.06.2013</v>
      </c>
      <c r="E950" s="1">
        <f>'Исходные данные'!B952</f>
        <v>41335.64</v>
      </c>
      <c r="F950" s="12">
        <f t="shared" si="126"/>
        <v>1.0876111340607642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8.3983670999214013E-2</v>
      </c>
      <c r="J950" s="18">
        <f t="shared" si="129"/>
        <v>1.7100137811301456E-5</v>
      </c>
      <c r="K950" s="12">
        <f t="shared" si="133"/>
        <v>0.99414704062445935</v>
      </c>
      <c r="L950" s="12">
        <f t="shared" si="130"/>
        <v>-5.8701550722382633E-3</v>
      </c>
      <c r="M950" s="12">
        <f t="shared" si="134"/>
        <v>3.4458720572124383E-5</v>
      </c>
      <c r="N950" s="18">
        <f t="shared" si="131"/>
        <v>7.0162314122940652E-9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37733.279999999999</v>
      </c>
      <c r="D951" s="5" t="str">
        <f>'Исходные данные'!A953</f>
        <v>07.06.2013</v>
      </c>
      <c r="E951" s="1">
        <f>'Исходные данные'!B953</f>
        <v>41248.36</v>
      </c>
      <c r="F951" s="12">
        <f t="shared" si="126"/>
        <v>1.093155962057897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8.9068890742167006E-2</v>
      </c>
      <c r="J951" s="18">
        <f t="shared" si="129"/>
        <v>1.808493571542482E-5</v>
      </c>
      <c r="K951" s="12">
        <f t="shared" si="133"/>
        <v>0.99921537265186322</v>
      </c>
      <c r="L951" s="12">
        <f t="shared" si="130"/>
        <v>-7.8493532928532736E-4</v>
      </c>
      <c r="M951" s="12">
        <f t="shared" si="134"/>
        <v>6.1612347116023548E-7</v>
      </c>
      <c r="N951" s="18">
        <f t="shared" si="131"/>
        <v>1.251003944907349E-10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37671.46</v>
      </c>
      <c r="D952" s="5" t="str">
        <f>'Исходные данные'!A954</f>
        <v>06.06.2013</v>
      </c>
      <c r="E952" s="1">
        <f>'Исходные данные'!B954</f>
        <v>40968.339999999997</v>
      </c>
      <c r="F952" s="12">
        <f t="shared" si="126"/>
        <v>1.0875166505359759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8.3896794701171423E-2</v>
      </c>
      <c r="J952" s="18">
        <f t="shared" si="129"/>
        <v>1.6987225966402157E-5</v>
      </c>
      <c r="K952" s="12">
        <f t="shared" si="133"/>
        <v>0.99406067656140928</v>
      </c>
      <c r="L952" s="12">
        <f t="shared" si="130"/>
        <v>-5.9570313702808344E-3</v>
      </c>
      <c r="M952" s="12">
        <f t="shared" si="134"/>
        <v>3.5486222746509726E-5</v>
      </c>
      <c r="N952" s="18">
        <f t="shared" si="131"/>
        <v>7.1851670452509433E-9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37491.949999999997</v>
      </c>
      <c r="D953" s="5" t="str">
        <f>'Исходные данные'!A955</f>
        <v>05.06.2013</v>
      </c>
      <c r="E953" s="1">
        <f>'Исходные данные'!B955</f>
        <v>41099.65</v>
      </c>
      <c r="F953" s="12">
        <f t="shared" si="126"/>
        <v>1.0962259898458204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9.1873362385332544E-2</v>
      </c>
      <c r="J953" s="18">
        <f t="shared" si="129"/>
        <v>1.8550382774921121E-5</v>
      </c>
      <c r="K953" s="12">
        <f t="shared" si="133"/>
        <v>1.0020215769508241</v>
      </c>
      <c r="L953" s="12">
        <f t="shared" si="130"/>
        <v>2.0195363138802644E-3</v>
      </c>
      <c r="M953" s="12">
        <f t="shared" si="134"/>
        <v>4.0785269230811631E-6</v>
      </c>
      <c r="N953" s="18">
        <f t="shared" si="131"/>
        <v>8.2350567799677687E-10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37400.39</v>
      </c>
      <c r="D954" s="5" t="str">
        <f>'Исходные данные'!A956</f>
        <v>04.06.2013</v>
      </c>
      <c r="E954" s="1">
        <f>'Исходные данные'!B956</f>
        <v>41432.04</v>
      </c>
      <c r="F954" s="12">
        <f t="shared" si="126"/>
        <v>1.107797004255838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0.10237336238486382</v>
      </c>
      <c r="J954" s="18">
        <f t="shared" si="129"/>
        <v>2.0612772091342841E-5</v>
      </c>
      <c r="K954" s="12">
        <f t="shared" si="133"/>
        <v>1.0125982337838528</v>
      </c>
      <c r="L954" s="12">
        <f t="shared" si="130"/>
        <v>1.2519536313411501E-2</v>
      </c>
      <c r="M954" s="12">
        <f t="shared" si="134"/>
        <v>1.5673878950282972E-4</v>
      </c>
      <c r="N954" s="18">
        <f t="shared" si="131"/>
        <v>3.1559195386674866E-8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37785.67</v>
      </c>
      <c r="D955" s="5" t="str">
        <f>'Исходные данные'!A957</f>
        <v>03.06.2013</v>
      </c>
      <c r="E955" s="1">
        <f>'Исходные данные'!B957</f>
        <v>41193.949999999997</v>
      </c>
      <c r="F955" s="12">
        <f t="shared" si="126"/>
        <v>1.0902003325599361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8.636147069288419E-2</v>
      </c>
      <c r="J955" s="18">
        <f t="shared" si="129"/>
        <v>1.7340261106553683E-5</v>
      </c>
      <c r="K955" s="12">
        <f t="shared" si="133"/>
        <v>0.99651373580155855</v>
      </c>
      <c r="L955" s="12">
        <f t="shared" si="130"/>
        <v>-3.4923553785681594E-3</v>
      </c>
      <c r="M955" s="12">
        <f t="shared" si="134"/>
        <v>1.2196546090213818E-5</v>
      </c>
      <c r="N955" s="18">
        <f t="shared" si="131"/>
        <v>2.4489079690933288E-9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37690.68</v>
      </c>
      <c r="D956" s="5" t="str">
        <f>'Исходные данные'!A958</f>
        <v>31.05.2013</v>
      </c>
      <c r="E956" s="1">
        <f>'Исходные данные'!B958</f>
        <v>41223.21</v>
      </c>
      <c r="F956" s="12">
        <f t="shared" si="126"/>
        <v>1.0937242310300583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8.9588598211051709E-2</v>
      </c>
      <c r="J956" s="18">
        <f t="shared" si="129"/>
        <v>1.7938020409209448E-5</v>
      </c>
      <c r="K956" s="12">
        <f t="shared" si="133"/>
        <v>0.99973480730939901</v>
      </c>
      <c r="L956" s="12">
        <f t="shared" si="130"/>
        <v>-2.6522786040055119E-4</v>
      </c>
      <c r="M956" s="12">
        <f t="shared" si="134"/>
        <v>7.0345817932644206E-8</v>
      </c>
      <c r="N956" s="18">
        <f t="shared" si="131"/>
        <v>1.4085103941526337E-11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37845.08</v>
      </c>
      <c r="D957" s="5" t="str">
        <f>'Исходные данные'!A959</f>
        <v>30.05.2013</v>
      </c>
      <c r="E957" s="1">
        <f>'Исходные данные'!B959</f>
        <v>41296.21</v>
      </c>
      <c r="F957" s="12">
        <f t="shared" si="126"/>
        <v>1.0911909817603767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8.726974355712544E-2</v>
      </c>
      <c r="J957" s="18">
        <f t="shared" si="129"/>
        <v>1.7424954057307089E-5</v>
      </c>
      <c r="K957" s="12">
        <f t="shared" si="133"/>
        <v>0.9974192533528895</v>
      </c>
      <c r="L957" s="12">
        <f t="shared" si="130"/>
        <v>-2.5840825143268937E-3</v>
      </c>
      <c r="M957" s="12">
        <f t="shared" si="134"/>
        <v>6.6774824408499025E-6</v>
      </c>
      <c r="N957" s="18">
        <f t="shared" si="131"/>
        <v>1.3332779495807761E-9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37459.040000000001</v>
      </c>
      <c r="D958" s="5" t="str">
        <f>'Исходные данные'!A960</f>
        <v>29.05.2013</v>
      </c>
      <c r="E958" s="1">
        <f>'Исходные данные'!B960</f>
        <v>41427.760000000002</v>
      </c>
      <c r="F958" s="12">
        <f t="shared" si="126"/>
        <v>1.1059482570829364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0.10070311817476578</v>
      </c>
      <c r="J958" s="18">
        <f t="shared" si="129"/>
        <v>2.0051045826293693E-5</v>
      </c>
      <c r="K958" s="12">
        <f t="shared" si="133"/>
        <v>1.0109083590912862</v>
      </c>
      <c r="L958" s="12">
        <f t="shared" si="130"/>
        <v>1.0849292103313453E-2</v>
      </c>
      <c r="M958" s="12">
        <f t="shared" si="134"/>
        <v>1.1770713914302007E-4</v>
      </c>
      <c r="N958" s="18">
        <f t="shared" si="131"/>
        <v>2.343672454057168E-8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37228.57</v>
      </c>
      <c r="D959" s="5" t="str">
        <f>'Исходные данные'!A961</f>
        <v>28.05.2013</v>
      </c>
      <c r="E959" s="1">
        <f>'Исходные данные'!B961</f>
        <v>41868.03</v>
      </c>
      <c r="F959" s="12">
        <f t="shared" si="126"/>
        <v>1.1246209564321166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0.11744605126762531</v>
      </c>
      <c r="J959" s="18">
        <f t="shared" si="129"/>
        <v>2.3319471324708549E-5</v>
      </c>
      <c r="K959" s="12">
        <f t="shared" si="133"/>
        <v>1.0279764160622997</v>
      </c>
      <c r="L959" s="12">
        <f t="shared" si="130"/>
        <v>2.7592225196173041E-2</v>
      </c>
      <c r="M959" s="12">
        <f t="shared" si="134"/>
        <v>7.6133089127632732E-4</v>
      </c>
      <c r="N959" s="18">
        <f t="shared" si="131"/>
        <v>1.5116586463411449E-7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37090.199999999997</v>
      </c>
      <c r="D960" s="5" t="str">
        <f>'Исходные данные'!A962</f>
        <v>27.05.2013</v>
      </c>
      <c r="E960" s="1">
        <f>'Исходные данные'!B962</f>
        <v>41553.82</v>
      </c>
      <c r="F960" s="12">
        <f t="shared" si="126"/>
        <v>1.1203449967916055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0.11363667072427293</v>
      </c>
      <c r="J960" s="18">
        <f t="shared" si="129"/>
        <v>2.2500126070259831E-5</v>
      </c>
      <c r="K960" s="12">
        <f t="shared" si="133"/>
        <v>1.0240679119202243</v>
      </c>
      <c r="L960" s="12">
        <f t="shared" si="130"/>
        <v>2.3782844652820538E-2</v>
      </c>
      <c r="M960" s="12">
        <f t="shared" si="134"/>
        <v>5.6562369978019529E-4</v>
      </c>
      <c r="N960" s="18">
        <f t="shared" si="131"/>
        <v>1.1199381742061874E-7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37037.1</v>
      </c>
      <c r="D961" s="5" t="str">
        <f>'Исходные данные'!A963</f>
        <v>24.05.2013</v>
      </c>
      <c r="E961" s="1">
        <f>'Исходные данные'!B963</f>
        <v>41698.660000000003</v>
      </c>
      <c r="F961" s="12">
        <f t="shared" si="126"/>
        <v>1.1258619060347599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0.11854888101950953</v>
      </c>
      <c r="J961" s="18">
        <f t="shared" si="129"/>
        <v>2.3407233012908679E-5</v>
      </c>
      <c r="K961" s="12">
        <f t="shared" si="133"/>
        <v>1.0291107243976934</v>
      </c>
      <c r="L961" s="12">
        <f t="shared" si="130"/>
        <v>2.8695054948057342E-2</v>
      </c>
      <c r="M961" s="12">
        <f t="shared" si="134"/>
        <v>8.2340617847203115E-4</v>
      </c>
      <c r="N961" s="18">
        <f t="shared" si="131"/>
        <v>1.6257985835051153E-7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37712.39</v>
      </c>
      <c r="D962" s="5" t="str">
        <f>'Исходные данные'!A964</f>
        <v>23.05.2013</v>
      </c>
      <c r="E962" s="1">
        <f>'Исходные данные'!B964</f>
        <v>41933.47</v>
      </c>
      <c r="F962" s="12">
        <f t="shared" ref="F962:F1025" si="135">E962/C962</f>
        <v>1.1119282018456005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0.10609562705826138</v>
      </c>
      <c r="J962" s="18">
        <f t="shared" ref="J962:J1025" si="138">H962*I962</f>
        <v>2.0889895753918372E-5</v>
      </c>
      <c r="K962" s="12">
        <f t="shared" si="133"/>
        <v>1.0163744160327077</v>
      </c>
      <c r="L962" s="12">
        <f t="shared" ref="L962:L1025" si="139">LN(K962)</f>
        <v>1.6241800986809055E-2</v>
      </c>
      <c r="M962" s="12">
        <f t="shared" si="134"/>
        <v>2.6379609929511218E-4</v>
      </c>
      <c r="N962" s="18">
        <f t="shared" ref="N962:N1025" si="140">M962*H962</f>
        <v>5.194062344849577E-8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37577.589999999997</v>
      </c>
      <c r="D963" s="5" t="str">
        <f>'Исходные данные'!A965</f>
        <v>22.05.2013</v>
      </c>
      <c r="E963" s="1">
        <f>'Исходные данные'!B965</f>
        <v>42453.77</v>
      </c>
      <c r="F963" s="12">
        <f t="shared" si="135"/>
        <v>1.129762978413464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0.1220078571064792</v>
      </c>
      <c r="J963" s="18">
        <f t="shared" si="138"/>
        <v>2.3955914675891713E-5</v>
      </c>
      <c r="K963" s="12">
        <f t="shared" ref="K963:K1026" si="142">F963/GEOMEAN(F$2:F$1242)</f>
        <v>1.0326765572943009</v>
      </c>
      <c r="L963" s="12">
        <f t="shared" si="139"/>
        <v>3.2154031035027002E-2</v>
      </c>
      <c r="M963" s="12">
        <f t="shared" ref="M963:M1026" si="143">POWER(L963-AVERAGE(L$2:L$1242),2)</f>
        <v>1.033881711801481E-3</v>
      </c>
      <c r="N963" s="18">
        <f t="shared" si="140"/>
        <v>2.0299989410735964E-7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37258.18</v>
      </c>
      <c r="D964" s="5" t="str">
        <f>'Исходные данные'!A966</f>
        <v>21.05.2013</v>
      </c>
      <c r="E964" s="1">
        <f>'Исходные данные'!B966</f>
        <v>41950.53</v>
      </c>
      <c r="F964" s="12">
        <f t="shared" si="135"/>
        <v>1.1259414711078211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0.11861954888856233</v>
      </c>
      <c r="J964" s="18">
        <f t="shared" si="138"/>
        <v>2.3225624248117887E-5</v>
      </c>
      <c r="K964" s="12">
        <f t="shared" si="142"/>
        <v>1.0291834520293288</v>
      </c>
      <c r="L964" s="12">
        <f t="shared" si="139"/>
        <v>2.8765722817109932E-2</v>
      </c>
      <c r="M964" s="12">
        <f t="shared" si="143"/>
        <v>8.2746680919079999E-4</v>
      </c>
      <c r="N964" s="18">
        <f t="shared" si="140"/>
        <v>1.6201741928819359E-7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37688.269999999997</v>
      </c>
      <c r="D965" s="5" t="str">
        <f>'Исходные данные'!A967</f>
        <v>20.05.2013</v>
      </c>
      <c r="E965" s="1">
        <f>'Исходные данные'!B967</f>
        <v>41736.69</v>
      </c>
      <c r="F965" s="12">
        <f t="shared" si="135"/>
        <v>1.1074185681645776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0.10203169261723173</v>
      </c>
      <c r="J965" s="18">
        <f t="shared" si="138"/>
        <v>1.9921974881159873E-5</v>
      </c>
      <c r="K965" s="12">
        <f t="shared" si="142"/>
        <v>1.0122523186783432</v>
      </c>
      <c r="L965" s="12">
        <f t="shared" si="139"/>
        <v>1.2177866545779388E-2</v>
      </c>
      <c r="M965" s="12">
        <f t="shared" si="143"/>
        <v>1.4830043360681327E-4</v>
      </c>
      <c r="N965" s="18">
        <f t="shared" si="140"/>
        <v>2.8956076660058152E-8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38079.39</v>
      </c>
      <c r="D966" s="5" t="str">
        <f>'Исходные данные'!A968</f>
        <v>17.05.2013</v>
      </c>
      <c r="E966" s="1">
        <f>'Исходные данные'!B968</f>
        <v>41433.69</v>
      </c>
      <c r="F966" s="12">
        <f t="shared" si="135"/>
        <v>1.0880870203015334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8.442112713016138E-2</v>
      </c>
      <c r="J966" s="18">
        <f t="shared" si="138"/>
        <v>1.6437456348358535E-5</v>
      </c>
      <c r="K966" s="12">
        <f t="shared" si="142"/>
        <v>0.99458203148021518</v>
      </c>
      <c r="L966" s="12">
        <f t="shared" si="139"/>
        <v>-5.4326989412908627E-3</v>
      </c>
      <c r="M966" s="12">
        <f t="shared" si="143"/>
        <v>2.9514217786702652E-5</v>
      </c>
      <c r="N966" s="18">
        <f t="shared" si="140"/>
        <v>5.7466499561997081E-9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38246.99</v>
      </c>
      <c r="D967" s="5" t="str">
        <f>'Исходные данные'!A969</f>
        <v>16.05.2013</v>
      </c>
      <c r="E967" s="1">
        <f>'Исходные данные'!B969</f>
        <v>41342.379999999997</v>
      </c>
      <c r="F967" s="12">
        <f t="shared" si="135"/>
        <v>1.0809315974930314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7.7823259590267466E-2</v>
      </c>
      <c r="J967" s="18">
        <f t="shared" si="138"/>
        <v>1.5110507567967504E-5</v>
      </c>
      <c r="K967" s="12">
        <f t="shared" si="142"/>
        <v>0.98804151144808794</v>
      </c>
      <c r="L967" s="12">
        <f t="shared" si="139"/>
        <v>-1.20305664811848E-2</v>
      </c>
      <c r="M967" s="12">
        <f t="shared" si="143"/>
        <v>1.4473452985820675E-4</v>
      </c>
      <c r="N967" s="18">
        <f t="shared" si="140"/>
        <v>2.8102295127229011E-8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38550.480000000003</v>
      </c>
      <c r="D968" s="5" t="str">
        <f>'Исходные данные'!A970</f>
        <v>15.05.2013</v>
      </c>
      <c r="E968" s="1">
        <f>'Исходные данные'!B970</f>
        <v>41499.1</v>
      </c>
      <c r="F968" s="12">
        <f t="shared" si="135"/>
        <v>1.0764872447761997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7.370318896081493E-2</v>
      </c>
      <c r="J968" s="18">
        <f t="shared" si="138"/>
        <v>1.4270595103260089E-5</v>
      </c>
      <c r="K968" s="12">
        <f t="shared" si="142"/>
        <v>0.9839790851244139</v>
      </c>
      <c r="L968" s="12">
        <f t="shared" si="139"/>
        <v>-1.6150637110637307E-2</v>
      </c>
      <c r="M968" s="12">
        <f t="shared" si="143"/>
        <v>2.6084307907949444E-4</v>
      </c>
      <c r="N968" s="18">
        <f t="shared" si="140"/>
        <v>5.050508695098882E-8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39191.64</v>
      </c>
      <c r="D969" s="5" t="str">
        <f>'Исходные данные'!A971</f>
        <v>14.05.2013</v>
      </c>
      <c r="E969" s="1">
        <f>'Исходные данные'!B971</f>
        <v>41747.85</v>
      </c>
      <c r="F969" s="12">
        <f t="shared" si="135"/>
        <v>1.065223348652927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6.3184494218844894E-2</v>
      </c>
      <c r="J969" s="18">
        <f t="shared" si="138"/>
        <v>1.2199793728342732E-5</v>
      </c>
      <c r="K969" s="12">
        <f t="shared" si="142"/>
        <v>0.97368315430303332</v>
      </c>
      <c r="L969" s="12">
        <f t="shared" si="139"/>
        <v>-2.6669331852607364E-2</v>
      </c>
      <c r="M969" s="12">
        <f t="shared" si="143"/>
        <v>7.1125326146449677E-4</v>
      </c>
      <c r="N969" s="18">
        <f t="shared" si="140"/>
        <v>1.3733026094066457E-7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39245.08</v>
      </c>
      <c r="D970" s="5" t="str">
        <f>'Исходные данные'!A972</f>
        <v>13.05.2013</v>
      </c>
      <c r="E970" s="1">
        <f>'Исходные данные'!B972</f>
        <v>41674.21</v>
      </c>
      <c r="F970" s="12">
        <f t="shared" si="135"/>
        <v>1.0618964211564863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6.0056386195489857E-2</v>
      </c>
      <c r="J970" s="18">
        <f t="shared" si="138"/>
        <v>1.1563447670848202E-5</v>
      </c>
      <c r="K970" s="12">
        <f t="shared" si="142"/>
        <v>0.97064212702648289</v>
      </c>
      <c r="L970" s="12">
        <f t="shared" si="139"/>
        <v>-2.9797439875962454E-2</v>
      </c>
      <c r="M970" s="12">
        <f t="shared" si="143"/>
        <v>8.8788742316159633E-4</v>
      </c>
      <c r="N970" s="18">
        <f t="shared" si="140"/>
        <v>1.7095666931928068E-7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39495.72</v>
      </c>
      <c r="D971" s="5" t="str">
        <f>'Исходные данные'!A973</f>
        <v>08.05.2013</v>
      </c>
      <c r="E971" s="1">
        <f>'Исходные данные'!B973</f>
        <v>42028.27</v>
      </c>
      <c r="F971" s="12">
        <f t="shared" si="135"/>
        <v>1.0641221377911327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6.2150175488531571E-2</v>
      </c>
      <c r="J971" s="18">
        <f t="shared" si="138"/>
        <v>1.1933193211722342E-5</v>
      </c>
      <c r="K971" s="12">
        <f t="shared" si="142"/>
        <v>0.9726765762301619</v>
      </c>
      <c r="L971" s="12">
        <f t="shared" si="139"/>
        <v>-2.7703650582920774E-2</v>
      </c>
      <c r="M971" s="12">
        <f t="shared" si="143"/>
        <v>7.6749225562056556E-4</v>
      </c>
      <c r="N971" s="18">
        <f t="shared" si="140"/>
        <v>1.473629527644829E-7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39311.760000000002</v>
      </c>
      <c r="D972" s="5" t="str">
        <f>'Исходные данные'!A974</f>
        <v>07.05.2013</v>
      </c>
      <c r="E972" s="1">
        <f>'Исходные данные'!B974</f>
        <v>41950.03</v>
      </c>
      <c r="F972" s="12">
        <f t="shared" si="135"/>
        <v>1.0671114699519939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6.4955437295944649E-2</v>
      </c>
      <c r="J972" s="18">
        <f t="shared" si="138"/>
        <v>1.2437010282779803E-5</v>
      </c>
      <c r="K972" s="12">
        <f t="shared" si="142"/>
        <v>0.97540901949788383</v>
      </c>
      <c r="L972" s="12">
        <f t="shared" si="139"/>
        <v>-2.4898388775507607E-2</v>
      </c>
      <c r="M972" s="12">
        <f t="shared" si="143"/>
        <v>6.1992976361632227E-4</v>
      </c>
      <c r="N972" s="18">
        <f t="shared" si="140"/>
        <v>1.1869788220452508E-7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39581.279999999999</v>
      </c>
      <c r="D973" s="5" t="str">
        <f>'Исходные данные'!A975</f>
        <v>06.05.2013</v>
      </c>
      <c r="E973" s="1">
        <f>'Исходные данные'!B975</f>
        <v>41772.699999999997</v>
      </c>
      <c r="F973" s="12">
        <f t="shared" si="135"/>
        <v>1.0553650614633989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5.3886736896644749E-2</v>
      </c>
      <c r="J973" s="18">
        <f t="shared" si="138"/>
        <v>1.0288890319532879E-5</v>
      </c>
      <c r="K973" s="12">
        <f t="shared" si="142"/>
        <v>0.96467204111361293</v>
      </c>
      <c r="L973" s="12">
        <f t="shared" si="139"/>
        <v>-3.5967089174807558E-2</v>
      </c>
      <c r="M973" s="12">
        <f t="shared" si="143"/>
        <v>1.2936315037085575E-3</v>
      </c>
      <c r="N973" s="18">
        <f t="shared" si="140"/>
        <v>2.4700016037487113E-7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40248.050000000003</v>
      </c>
      <c r="D974" s="5" t="str">
        <f>'Исходные данные'!A976</f>
        <v>30.04.2013</v>
      </c>
      <c r="E974" s="1">
        <f>'Исходные данные'!B976</f>
        <v>41159.81</v>
      </c>
      <c r="F974" s="12">
        <f t="shared" si="135"/>
        <v>1.0226535198599682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2.2400739337027492E-2</v>
      </c>
      <c r="J974" s="18">
        <f t="shared" si="138"/>
        <v>4.2651584887130438E-6</v>
      </c>
      <c r="K974" s="12">
        <f t="shared" si="142"/>
        <v>0.93477157277444123</v>
      </c>
      <c r="L974" s="12">
        <f t="shared" si="139"/>
        <v>-6.7453086734424808E-2</v>
      </c>
      <c r="M974" s="12">
        <f t="shared" si="143"/>
        <v>4.5499189100018343E-3</v>
      </c>
      <c r="N974" s="18">
        <f t="shared" si="140"/>
        <v>8.6631628402875101E-7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40550.699999999997</v>
      </c>
      <c r="D975" s="5" t="str">
        <f>'Исходные данные'!A977</f>
        <v>29.04.2013</v>
      </c>
      <c r="E975" s="1">
        <f>'Исходные данные'!B977</f>
        <v>41012.25</v>
      </c>
      <c r="F975" s="12">
        <f t="shared" si="135"/>
        <v>1.0113820476588569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1.1317759514969678E-2</v>
      </c>
      <c r="J975" s="18">
        <f t="shared" si="138"/>
        <v>2.1489160630709545E-6</v>
      </c>
      <c r="K975" s="12">
        <f t="shared" si="142"/>
        <v>0.92446871692707766</v>
      </c>
      <c r="L975" s="12">
        <f t="shared" si="139"/>
        <v>-7.853606655648257E-2</v>
      </c>
      <c r="M975" s="12">
        <f t="shared" si="143"/>
        <v>6.1679137501642577E-3</v>
      </c>
      <c r="N975" s="18">
        <f t="shared" si="140"/>
        <v>1.1711089032977826E-6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40669.72</v>
      </c>
      <c r="D976" s="5" t="str">
        <f>'Исходные данные'!A978</f>
        <v>26.04.2013</v>
      </c>
      <c r="E976" s="1">
        <f>'Исходные данные'!B978</f>
        <v>40986.910000000003</v>
      </c>
      <c r="F976" s="12">
        <f t="shared" si="135"/>
        <v>1.0077991685214456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7.7689122208029881E-3</v>
      </c>
      <c r="J976" s="18">
        <f t="shared" si="138"/>
        <v>1.4709752802691222E-6</v>
      </c>
      <c r="K976" s="12">
        <f t="shared" si="142"/>
        <v>0.92119373326809872</v>
      </c>
      <c r="L976" s="12">
        <f t="shared" si="139"/>
        <v>-8.2084913850649269E-2</v>
      </c>
      <c r="M976" s="12">
        <f t="shared" si="143"/>
        <v>6.73793308186851E-3</v>
      </c>
      <c r="N976" s="18">
        <f t="shared" si="140"/>
        <v>1.2757684373104804E-6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40495.71</v>
      </c>
      <c r="D977" s="5" t="str">
        <f>'Исходные данные'!A979</f>
        <v>25.04.2013</v>
      </c>
      <c r="E977" s="1">
        <f>'Исходные данные'!B979</f>
        <v>41305.53</v>
      </c>
      <c r="F977" s="12">
        <f t="shared" si="135"/>
        <v>1.0199976738276721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1.9800346732473492E-2</v>
      </c>
      <c r="J977" s="18">
        <f t="shared" si="138"/>
        <v>3.7385580183504337E-6</v>
      </c>
      <c r="K977" s="12">
        <f t="shared" si="142"/>
        <v>0.93234395743410969</v>
      </c>
      <c r="L977" s="12">
        <f t="shared" si="139"/>
        <v>-7.005347933897875E-2</v>
      </c>
      <c r="M977" s="12">
        <f t="shared" si="143"/>
        <v>4.9074899674967209E-3</v>
      </c>
      <c r="N977" s="18">
        <f t="shared" si="140"/>
        <v>9.2659670135318113E-7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40385.4</v>
      </c>
      <c r="D978" s="5" t="str">
        <f>'Исходные данные'!A980</f>
        <v>24.04.2013</v>
      </c>
      <c r="E978" s="1">
        <f>'Исходные данные'!B980</f>
        <v>41023.9</v>
      </c>
      <c r="F978" s="12">
        <f t="shared" si="135"/>
        <v>1.015810169021478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1.5686490184946635E-2</v>
      </c>
      <c r="J978" s="18">
        <f t="shared" si="138"/>
        <v>2.9535428829661487E-6</v>
      </c>
      <c r="K978" s="12">
        <f t="shared" si="142"/>
        <v>0.92851630674140717</v>
      </c>
      <c r="L978" s="12">
        <f t="shared" si="139"/>
        <v>-7.4167335886505675E-2</v>
      </c>
      <c r="M978" s="12">
        <f t="shared" si="143"/>
        <v>5.5007937125017507E-3</v>
      </c>
      <c r="N978" s="18">
        <f t="shared" si="140"/>
        <v>1.0357211797330911E-6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40617.599999999999</v>
      </c>
      <c r="D979" s="5" t="str">
        <f>'Исходные данные'!A981</f>
        <v>23.04.2013</v>
      </c>
      <c r="E979" s="1">
        <f>'Исходные данные'!B981</f>
        <v>40442.36</v>
      </c>
      <c r="F979" s="12">
        <f t="shared" si="135"/>
        <v>0.99568561411801781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-4.3237197008902965E-3</v>
      </c>
      <c r="J979" s="18">
        <f t="shared" si="138"/>
        <v>-8.1182271675986387E-7</v>
      </c>
      <c r="K979" s="12">
        <f t="shared" si="142"/>
        <v>0.91012115973104046</v>
      </c>
      <c r="L979" s="12">
        <f t="shared" si="139"/>
        <v>-9.4177545772342594E-2</v>
      </c>
      <c r="M979" s="12">
        <f t="shared" si="143"/>
        <v>8.869410127701682E-3</v>
      </c>
      <c r="N979" s="18">
        <f t="shared" si="140"/>
        <v>1.6653227137840595E-6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40536.93</v>
      </c>
      <c r="D980" s="5" t="str">
        <f>'Исходные данные'!A982</f>
        <v>22.04.2013</v>
      </c>
      <c r="E980" s="1">
        <f>'Исходные данные'!B982</f>
        <v>40495.269999999997</v>
      </c>
      <c r="F980" s="12">
        <f t="shared" si="135"/>
        <v>0.99897229513927166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-1.0282333114606712E-3</v>
      </c>
      <c r="J980" s="18">
        <f t="shared" si="138"/>
        <v>-1.9252250639154362E-7</v>
      </c>
      <c r="K980" s="12">
        <f t="shared" si="142"/>
        <v>0.91312539912178359</v>
      </c>
      <c r="L980" s="12">
        <f t="shared" si="139"/>
        <v>-9.0882059382912911E-2</v>
      </c>
      <c r="M980" s="12">
        <f t="shared" si="143"/>
        <v>8.2595487176793068E-3</v>
      </c>
      <c r="N980" s="18">
        <f t="shared" si="140"/>
        <v>1.5464865834114747E-6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40801.43</v>
      </c>
      <c r="D981" s="5" t="str">
        <f>'Исходные данные'!A983</f>
        <v>19.04.2013</v>
      </c>
      <c r="E981" s="1">
        <f>'Исходные данные'!B983</f>
        <v>40550.019999999997</v>
      </c>
      <c r="F981" s="12">
        <f t="shared" si="135"/>
        <v>0.99383820616091145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-6.1808560359720164E-3</v>
      </c>
      <c r="J981" s="18">
        <f t="shared" si="138"/>
        <v>-1.1540500257208314E-6</v>
      </c>
      <c r="K981" s="12">
        <f t="shared" si="142"/>
        <v>0.90843250916847573</v>
      </c>
      <c r="L981" s="12">
        <f t="shared" si="139"/>
        <v>-9.6034682107424316E-2</v>
      </c>
      <c r="M981" s="12">
        <f t="shared" si="143"/>
        <v>9.2226601674740422E-3</v>
      </c>
      <c r="N981" s="18">
        <f t="shared" si="140"/>
        <v>1.721996296555724E-6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41289.47</v>
      </c>
      <c r="D982" s="5" t="str">
        <f>'Исходные данные'!A984</f>
        <v>18.04.2013</v>
      </c>
      <c r="E982" s="1">
        <f>'Исходные данные'!B984</f>
        <v>40544.720000000001</v>
      </c>
      <c r="F982" s="12">
        <f t="shared" si="135"/>
        <v>0.98196271349571695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-1.8201941312176836E-2</v>
      </c>
      <c r="J982" s="18">
        <f t="shared" si="138"/>
        <v>-3.3890649031283235E-6</v>
      </c>
      <c r="K982" s="12">
        <f t="shared" si="142"/>
        <v>0.89757753948369412</v>
      </c>
      <c r="L982" s="12">
        <f t="shared" si="139"/>
        <v>-0.1080557673836291</v>
      </c>
      <c r="M982" s="12">
        <f t="shared" si="143"/>
        <v>1.1676048864864959E-2</v>
      </c>
      <c r="N982" s="18">
        <f t="shared" si="140"/>
        <v>2.1739926932218366E-6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41170.720000000001</v>
      </c>
      <c r="D983" s="5" t="str">
        <f>'Исходные данные'!A985</f>
        <v>17.04.2013</v>
      </c>
      <c r="E983" s="1">
        <f>'Исходные данные'!B985</f>
        <v>40377.760000000002</v>
      </c>
      <c r="F983" s="12">
        <f t="shared" si="135"/>
        <v>0.98073971016295081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-1.9448185751796087E-2</v>
      </c>
      <c r="J983" s="18">
        <f t="shared" si="138"/>
        <v>-3.6109995927694579E-6</v>
      </c>
      <c r="K983" s="12">
        <f t="shared" si="142"/>
        <v>0.89645963520167027</v>
      </c>
      <c r="L983" s="12">
        <f t="shared" si="139"/>
        <v>-0.10930201182324838</v>
      </c>
      <c r="M983" s="12">
        <f t="shared" si="143"/>
        <v>1.1946929788609525E-2</v>
      </c>
      <c r="N983" s="18">
        <f t="shared" si="140"/>
        <v>2.2182202058374616E-6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40904.949999999997</v>
      </c>
      <c r="D984" s="5" t="str">
        <f>'Исходные данные'!A986</f>
        <v>16.04.2013</v>
      </c>
      <c r="E984" s="1">
        <f>'Исходные данные'!B986</f>
        <v>40880.980000000003</v>
      </c>
      <c r="F984" s="12">
        <f t="shared" si="135"/>
        <v>0.99941400735118868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-5.8616440960720158E-4</v>
      </c>
      <c r="J984" s="18">
        <f t="shared" si="138"/>
        <v>-1.0853103899292246E-7</v>
      </c>
      <c r="K984" s="12">
        <f t="shared" si="142"/>
        <v>0.91352915270110324</v>
      </c>
      <c r="L984" s="12">
        <f t="shared" si="139"/>
        <v>-9.0439990481059482E-2</v>
      </c>
      <c r="M984" s="12">
        <f t="shared" si="143"/>
        <v>8.1793918782141276E-3</v>
      </c>
      <c r="N984" s="18">
        <f t="shared" si="140"/>
        <v>1.5144520621231936E-6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40943.24</v>
      </c>
      <c r="D985" s="5" t="str">
        <f>'Исходные данные'!A987</f>
        <v>15.04.2013</v>
      </c>
      <c r="E985" s="1">
        <f>'Исходные данные'!B987</f>
        <v>40870.730000000003</v>
      </c>
      <c r="F985" s="12">
        <f t="shared" si="135"/>
        <v>0.99822901167567601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-1.7725583781182219E-3</v>
      </c>
      <c r="J985" s="18">
        <f t="shared" si="138"/>
        <v>-3.2728133021364893E-7</v>
      </c>
      <c r="K985" s="12">
        <f t="shared" si="142"/>
        <v>0.91244598988024717</v>
      </c>
      <c r="L985" s="12">
        <f t="shared" si="139"/>
        <v>-9.1626384449570539E-2</v>
      </c>
      <c r="M985" s="12">
        <f t="shared" si="143"/>
        <v>8.3953943273004997E-3</v>
      </c>
      <c r="N985" s="18">
        <f t="shared" si="140"/>
        <v>1.5501073798336551E-6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41080.83</v>
      </c>
      <c r="D986" s="5" t="str">
        <f>'Исходные данные'!A988</f>
        <v>12.04.2013</v>
      </c>
      <c r="E986" s="1">
        <f>'Исходные данные'!B988</f>
        <v>41413</v>
      </c>
      <c r="F986" s="12">
        <f t="shared" si="135"/>
        <v>1.0080857665241914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8.0532518670737383E-3</v>
      </c>
      <c r="J986" s="18">
        <f t="shared" si="138"/>
        <v>1.4827848349368274E-6</v>
      </c>
      <c r="K986" s="12">
        <f t="shared" si="142"/>
        <v>0.92145570241070462</v>
      </c>
      <c r="L986" s="12">
        <f t="shared" si="139"/>
        <v>-8.1800574204378584E-2</v>
      </c>
      <c r="M986" s="12">
        <f t="shared" si="143"/>
        <v>6.6913339401660447E-3</v>
      </c>
      <c r="N986" s="18">
        <f t="shared" si="140"/>
        <v>1.2320251068443892E-6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41343.410000000003</v>
      </c>
      <c r="D987" s="5" t="str">
        <f>'Исходные данные'!A989</f>
        <v>11.04.2013</v>
      </c>
      <c r="E987" s="1">
        <f>'Исходные данные'!B989</f>
        <v>41805.449999999997</v>
      </c>
      <c r="F987" s="12">
        <f t="shared" si="135"/>
        <v>1.011175662578389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1.1113676259258765E-2</v>
      </c>
      <c r="J987" s="18">
        <f t="shared" si="138"/>
        <v>2.0405665572795989E-6</v>
      </c>
      <c r="K987" s="12">
        <f t="shared" si="142"/>
        <v>0.92428006759226422</v>
      </c>
      <c r="L987" s="12">
        <f t="shared" si="139"/>
        <v>-7.8740149812193544E-2</v>
      </c>
      <c r="M987" s="12">
        <f t="shared" si="143"/>
        <v>6.2000111924466811E-3</v>
      </c>
      <c r="N987" s="18">
        <f t="shared" si="140"/>
        <v>1.1383753853299402E-6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41296.9</v>
      </c>
      <c r="D988" s="5" t="str">
        <f>'Исходные данные'!A990</f>
        <v>10.04.2013</v>
      </c>
      <c r="E988" s="1">
        <f>'Исходные данные'!B990</f>
        <v>42220.65</v>
      </c>
      <c r="F988" s="12">
        <f t="shared" si="135"/>
        <v>1.0223685070792239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2.2122001231681752E-2</v>
      </c>
      <c r="J988" s="18">
        <f t="shared" si="138"/>
        <v>4.0504530698583225E-6</v>
      </c>
      <c r="K988" s="12">
        <f t="shared" si="142"/>
        <v>0.93451105262744782</v>
      </c>
      <c r="L988" s="12">
        <f t="shared" si="139"/>
        <v>-6.7731824839770596E-2</v>
      </c>
      <c r="M988" s="12">
        <f t="shared" si="143"/>
        <v>4.5876000961253636E-3</v>
      </c>
      <c r="N988" s="18">
        <f t="shared" si="140"/>
        <v>8.3997187677675086E-7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41242.080000000002</v>
      </c>
      <c r="D989" s="5" t="str">
        <f>'Исходные данные'!A991</f>
        <v>09.04.2013</v>
      </c>
      <c r="E989" s="1">
        <f>'Исходные данные'!B991</f>
        <v>42162.720000000001</v>
      </c>
      <c r="F989" s="12">
        <f t="shared" si="135"/>
        <v>1.0223228314381816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2.207732393473285E-2</v>
      </c>
      <c r="J989" s="18">
        <f t="shared" si="138"/>
        <v>4.0309906594479323E-6</v>
      </c>
      <c r="K989" s="12">
        <f t="shared" si="142"/>
        <v>0.93446930213230417</v>
      </c>
      <c r="L989" s="12">
        <f t="shared" si="139"/>
        <v>-6.7776502136719458E-2</v>
      </c>
      <c r="M989" s="12">
        <f t="shared" si="143"/>
        <v>4.5936542418887356E-3</v>
      </c>
      <c r="N989" s="18">
        <f t="shared" si="140"/>
        <v>8.3873287344646348E-7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41298.76</v>
      </c>
      <c r="D990" s="5" t="str">
        <f>'Исходные данные'!A992</f>
        <v>08.04.2013</v>
      </c>
      <c r="E990" s="1">
        <f>'Исходные данные'!B992</f>
        <v>42112</v>
      </c>
      <c r="F990" s="12">
        <f t="shared" si="135"/>
        <v>1.0196916323879941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1.9500260399675583E-2</v>
      </c>
      <c r="J990" s="18">
        <f t="shared" si="138"/>
        <v>3.5505198255437879E-6</v>
      </c>
      <c r="K990" s="12">
        <f t="shared" si="142"/>
        <v>0.93206421573044718</v>
      </c>
      <c r="L990" s="12">
        <f t="shared" si="139"/>
        <v>-7.0353565671776752E-2</v>
      </c>
      <c r="M990" s="12">
        <f t="shared" si="143"/>
        <v>4.949624202733002E-3</v>
      </c>
      <c r="N990" s="18">
        <f t="shared" si="140"/>
        <v>9.0120534293415161E-7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41294.379999999997</v>
      </c>
      <c r="D991" s="5" t="str">
        <f>'Исходные данные'!A993</f>
        <v>05.04.2013</v>
      </c>
      <c r="E991" s="1">
        <f>'Исходные данные'!B993</f>
        <v>42024.63</v>
      </c>
      <c r="F991" s="12">
        <f t="shared" si="135"/>
        <v>1.0176840044577495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1.752946174699033E-2</v>
      </c>
      <c r="J991" s="18">
        <f t="shared" si="138"/>
        <v>3.1827775172311205E-6</v>
      </c>
      <c r="K991" s="12">
        <f t="shared" si="142"/>
        <v>0.93022911373211103</v>
      </c>
      <c r="L991" s="12">
        <f t="shared" si="139"/>
        <v>-7.2324364324461904E-2</v>
      </c>
      <c r="M991" s="12">
        <f t="shared" si="143"/>
        <v>5.2308136749374956E-3</v>
      </c>
      <c r="N991" s="18">
        <f t="shared" si="140"/>
        <v>9.4974485821132379E-7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41537.51</v>
      </c>
      <c r="D992" s="5" t="str">
        <f>'Исходные данные'!A994</f>
        <v>04.04.2013</v>
      </c>
      <c r="E992" s="1">
        <f>'Исходные данные'!B994</f>
        <v>42210</v>
      </c>
      <c r="F992" s="12">
        <f t="shared" si="135"/>
        <v>1.0161899449437388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1.6060285367410138E-2</v>
      </c>
      <c r="J992" s="18">
        <f t="shared" si="138"/>
        <v>2.9078843339546984E-6</v>
      </c>
      <c r="K992" s="12">
        <f t="shared" si="142"/>
        <v>0.92886344653925601</v>
      </c>
      <c r="L992" s="12">
        <f t="shared" si="139"/>
        <v>-7.3793540704042163E-2</v>
      </c>
      <c r="M992" s="12">
        <f t="shared" si="143"/>
        <v>5.4454866496391257E-3</v>
      </c>
      <c r="N992" s="18">
        <f t="shared" si="140"/>
        <v>9.8596288652363959E-7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41572.089999999997</v>
      </c>
      <c r="D993" s="5" t="str">
        <f>'Исходные данные'!A995</f>
        <v>03.04.2013</v>
      </c>
      <c r="E993" s="1">
        <f>'Исходные данные'!B995</f>
        <v>42222.23</v>
      </c>
      <c r="F993" s="12">
        <f t="shared" si="135"/>
        <v>1.0156388577047728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1.5517830952194542E-2</v>
      </c>
      <c r="J993" s="18">
        <f t="shared" si="138"/>
        <v>2.8018253206400367E-6</v>
      </c>
      <c r="K993" s="12">
        <f t="shared" si="142"/>
        <v>0.92835971709903009</v>
      </c>
      <c r="L993" s="12">
        <f t="shared" si="139"/>
        <v>-7.4335995119257689E-2</v>
      </c>
      <c r="M993" s="12">
        <f t="shared" si="143"/>
        <v>5.5258401703703009E-3</v>
      </c>
      <c r="N993" s="18">
        <f t="shared" si="140"/>
        <v>9.9771926597536659E-7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41606.03</v>
      </c>
      <c r="D994" s="5" t="str">
        <f>'Исходные данные'!A996</f>
        <v>02.04.2013</v>
      </c>
      <c r="E994" s="1">
        <f>'Исходные данные'!B996</f>
        <v>42261.93</v>
      </c>
      <c r="F994" s="12">
        <f t="shared" si="135"/>
        <v>1.0157645418224233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1.5641572123288462E-2</v>
      </c>
      <c r="J994" s="18">
        <f t="shared" si="138"/>
        <v>2.8162850530856358E-6</v>
      </c>
      <c r="K994" s="12">
        <f t="shared" si="142"/>
        <v>0.92847460052537856</v>
      </c>
      <c r="L994" s="12">
        <f t="shared" si="139"/>
        <v>-7.4212253948163831E-2</v>
      </c>
      <c r="M994" s="12">
        <f t="shared" si="143"/>
        <v>5.5074586360667564E-3</v>
      </c>
      <c r="N994" s="18">
        <f t="shared" si="140"/>
        <v>9.9162496678634928E-7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42063.01</v>
      </c>
      <c r="D995" s="5" t="str">
        <f>'Исходные данные'!A997</f>
        <v>01.04.2013</v>
      </c>
      <c r="E995" s="1">
        <f>'Исходные данные'!B997</f>
        <v>42214.28</v>
      </c>
      <c r="F995" s="12">
        <f t="shared" si="135"/>
        <v>1.0035962714033064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3.5898202813339657E-3</v>
      </c>
      <c r="J995" s="18">
        <f t="shared" si="138"/>
        <v>6.4454773252539174E-7</v>
      </c>
      <c r="K995" s="12">
        <f t="shared" si="142"/>
        <v>0.91735201300504221</v>
      </c>
      <c r="L995" s="12">
        <f t="shared" si="139"/>
        <v>-8.6264005790118295E-2</v>
      </c>
      <c r="M995" s="12">
        <f t="shared" si="143"/>
        <v>7.4414786949575608E-3</v>
      </c>
      <c r="N995" s="18">
        <f t="shared" si="140"/>
        <v>1.3361081735514027E-6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41767.9</v>
      </c>
      <c r="D996" s="5" t="str">
        <f>'Исходные данные'!A998</f>
        <v>29.03.2013</v>
      </c>
      <c r="E996" s="1">
        <f>'Исходные данные'!B998</f>
        <v>42209.5</v>
      </c>
      <c r="F996" s="12">
        <f t="shared" si="135"/>
        <v>1.0105727125376185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1.0517212261990243E-2</v>
      </c>
      <c r="J996" s="18">
        <f t="shared" si="138"/>
        <v>1.8830818025843103E-6</v>
      </c>
      <c r="K996" s="12">
        <f t="shared" si="142"/>
        <v>0.92372893219110452</v>
      </c>
      <c r="L996" s="12">
        <f t="shared" si="139"/>
        <v>-7.9336613809462025E-2</v>
      </c>
      <c r="M996" s="12">
        <f t="shared" si="143"/>
        <v>6.2942982907517181E-3</v>
      </c>
      <c r="N996" s="18">
        <f t="shared" si="140"/>
        <v>1.1269791153867162E-6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41666.69</v>
      </c>
      <c r="D997" s="5" t="str">
        <f>'Исходные данные'!A999</f>
        <v>28.03.2013</v>
      </c>
      <c r="E997" s="1">
        <f>'Исходные данные'!B999</f>
        <v>42119.22</v>
      </c>
      <c r="F997" s="12">
        <f t="shared" si="135"/>
        <v>1.0108607139180001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1.0802159941751658E-2</v>
      </c>
      <c r="J997" s="18">
        <f t="shared" si="138"/>
        <v>1.9287028408500911E-6</v>
      </c>
      <c r="K997" s="12">
        <f t="shared" si="142"/>
        <v>0.92399218411179163</v>
      </c>
      <c r="L997" s="12">
        <f t="shared" si="139"/>
        <v>-7.9051666129700618E-2</v>
      </c>
      <c r="M997" s="12">
        <f t="shared" si="143"/>
        <v>6.2491659178816536E-3</v>
      </c>
      <c r="N997" s="18">
        <f t="shared" si="140"/>
        <v>1.1157753749022398E-6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41359.93</v>
      </c>
      <c r="D998" s="5" t="str">
        <f>'Исходные данные'!A1000</f>
        <v>27.03.2013</v>
      </c>
      <c r="E998" s="1">
        <f>'Исходные данные'!B1000</f>
        <v>42010.07</v>
      </c>
      <c r="F998" s="12">
        <f t="shared" si="135"/>
        <v>1.0157190788282282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1.5596813707576417E-2</v>
      </c>
      <c r="J998" s="18">
        <f t="shared" si="138"/>
        <v>2.7770056991684518E-6</v>
      </c>
      <c r="K998" s="12">
        <f t="shared" si="142"/>
        <v>0.92843304440323016</v>
      </c>
      <c r="L998" s="12">
        <f t="shared" si="139"/>
        <v>-7.4257012363875927E-2</v>
      </c>
      <c r="M998" s="12">
        <f t="shared" si="143"/>
        <v>5.5141038852088205E-3</v>
      </c>
      <c r="N998" s="18">
        <f t="shared" si="140"/>
        <v>9.8178372853125728E-7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41833.440000000002</v>
      </c>
      <c r="D999" s="5" t="str">
        <f>'Исходные данные'!A1001</f>
        <v>26.03.2013</v>
      </c>
      <c r="E999" s="1">
        <f>'Исходные данные'!B1001</f>
        <v>42084.94</v>
      </c>
      <c r="F999" s="12">
        <f t="shared" si="135"/>
        <v>1.0060119368619937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5.9939372751368165E-3</v>
      </c>
      <c r="J999" s="18">
        <f t="shared" si="138"/>
        <v>1.0642391946339944E-6</v>
      </c>
      <c r="K999" s="12">
        <f t="shared" si="142"/>
        <v>0.91956008774028897</v>
      </c>
      <c r="L999" s="12">
        <f t="shared" si="139"/>
        <v>-8.3859888796315521E-2</v>
      </c>
      <c r="M999" s="12">
        <f t="shared" si="143"/>
        <v>7.0324809489304028E-3</v>
      </c>
      <c r="N999" s="18">
        <f t="shared" si="140"/>
        <v>1.248635332307138E-6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42358.57</v>
      </c>
      <c r="D1000" s="5" t="str">
        <f>'Исходные данные'!A1002</f>
        <v>25.03.2013</v>
      </c>
      <c r="E1000" s="1">
        <f>'Исходные данные'!B1002</f>
        <v>42361.8</v>
      </c>
      <c r="F1000" s="12">
        <f t="shared" si="135"/>
        <v>1.0000762537545531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7.6250847383358534E-5</v>
      </c>
      <c r="J1000" s="18">
        <f t="shared" si="138"/>
        <v>1.3500750125481217E-8</v>
      </c>
      <c r="K1000" s="12">
        <f t="shared" si="142"/>
        <v>0.91413448881936343</v>
      </c>
      <c r="L1000" s="12">
        <f t="shared" si="139"/>
        <v>-8.9777575224068956E-2</v>
      </c>
      <c r="M1000" s="12">
        <f t="shared" si="143"/>
        <v>8.0600130131133572E-3</v>
      </c>
      <c r="N1000" s="18">
        <f t="shared" si="140"/>
        <v>1.4270821300002908E-6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42325.88</v>
      </c>
      <c r="D1001" s="5" t="str">
        <f>'Исходные данные'!A1003</f>
        <v>22.03.2013</v>
      </c>
      <c r="E1001" s="1">
        <f>'Исходные данные'!B1003</f>
        <v>42401.06</v>
      </c>
      <c r="F1001" s="12">
        <f t="shared" si="135"/>
        <v>1.0017762182381087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1.7746426279697399E-3</v>
      </c>
      <c r="J1001" s="18">
        <f t="shared" si="138"/>
        <v>3.1333600622844748E-7</v>
      </c>
      <c r="K1001" s="12">
        <f t="shared" si="142"/>
        <v>0.91568836649454277</v>
      </c>
      <c r="L1001" s="12">
        <f t="shared" si="139"/>
        <v>-8.8079183443482548E-2</v>
      </c>
      <c r="M1001" s="12">
        <f t="shared" si="143"/>
        <v>7.7579425560706473E-3</v>
      </c>
      <c r="N1001" s="18">
        <f t="shared" si="140"/>
        <v>1.3697646493761218E-6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41812.21</v>
      </c>
      <c r="D1002" s="5" t="str">
        <f>'Исходные данные'!A1004</f>
        <v>21.03.2013</v>
      </c>
      <c r="E1002" s="1">
        <f>'Исходные данные'!B1004</f>
        <v>42639.88</v>
      </c>
      <c r="F1002" s="12">
        <f t="shared" si="135"/>
        <v>1.0197949354985063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1.9601563455284923E-2</v>
      </c>
      <c r="J1002" s="18">
        <f t="shared" si="138"/>
        <v>3.4512488624796829E-6</v>
      </c>
      <c r="K1002" s="12">
        <f t="shared" si="142"/>
        <v>0.93215864146625182</v>
      </c>
      <c r="L1002" s="12">
        <f t="shared" si="139"/>
        <v>-7.0252262616167405E-2</v>
      </c>
      <c r="M1002" s="12">
        <f t="shared" si="143"/>
        <v>4.9353804026909505E-3</v>
      </c>
      <c r="N1002" s="18">
        <f t="shared" si="140"/>
        <v>8.6897282655783288E-7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41809.99</v>
      </c>
      <c r="D1003" s="5" t="str">
        <f>'Исходные данные'!A1005</f>
        <v>20.03.2013</v>
      </c>
      <c r="E1003" s="1">
        <f>'Исходные данные'!B1005</f>
        <v>42567.77</v>
      </c>
      <c r="F1003" s="12">
        <f t="shared" si="135"/>
        <v>1.0181243764947085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1.7962087968542203E-2</v>
      </c>
      <c r="J1003" s="18">
        <f t="shared" si="138"/>
        <v>3.1537593569343516E-6</v>
      </c>
      <c r="K1003" s="12">
        <f t="shared" si="142"/>
        <v>0.93063164230469186</v>
      </c>
      <c r="L1003" s="12">
        <f t="shared" si="139"/>
        <v>-7.1891738102910108E-2</v>
      </c>
      <c r="M1003" s="12">
        <f t="shared" si="143"/>
        <v>5.1684220074574147E-3</v>
      </c>
      <c r="N1003" s="18">
        <f t="shared" si="140"/>
        <v>9.0746461631582499E-7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42180.67</v>
      </c>
      <c r="D1004" s="5" t="str">
        <f>'Исходные данные'!A1006</f>
        <v>19.03.2013</v>
      </c>
      <c r="E1004" s="1">
        <f>'Исходные данные'!B1006</f>
        <v>42630.16</v>
      </c>
      <c r="F1004" s="12">
        <f t="shared" si="135"/>
        <v>1.0106563029937647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1.0599924765671509E-2</v>
      </c>
      <c r="J1004" s="18">
        <f t="shared" si="138"/>
        <v>1.855926125277554E-6</v>
      </c>
      <c r="K1004" s="12">
        <f t="shared" si="142"/>
        <v>0.92380533928367625</v>
      </c>
      <c r="L1004" s="12">
        <f t="shared" si="139"/>
        <v>-7.9253901305780777E-2</v>
      </c>
      <c r="M1004" s="12">
        <f t="shared" si="143"/>
        <v>6.2811808721864376E-3</v>
      </c>
      <c r="N1004" s="18">
        <f t="shared" si="140"/>
        <v>1.0997632470031933E-6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42247.08</v>
      </c>
      <c r="D1005" s="5" t="str">
        <f>'Исходные данные'!A1007</f>
        <v>18.03.2013</v>
      </c>
      <c r="E1005" s="1">
        <f>'Исходные данные'!B1007</f>
        <v>42550.37</v>
      </c>
      <c r="F1005" s="12">
        <f t="shared" si="135"/>
        <v>1.0071789576936441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7.153311644976422E-3</v>
      </c>
      <c r="J1005" s="18">
        <f t="shared" si="138"/>
        <v>1.2489677312787568E-6</v>
      </c>
      <c r="K1005" s="12">
        <f t="shared" si="142"/>
        <v>0.92062682038930166</v>
      </c>
      <c r="L1005" s="12">
        <f t="shared" si="139"/>
        <v>-8.2700514426475843E-2</v>
      </c>
      <c r="M1005" s="12">
        <f t="shared" si="143"/>
        <v>6.8393750864037366E-3</v>
      </c>
      <c r="N1005" s="18">
        <f t="shared" si="140"/>
        <v>1.1941544293025531E-6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42902.54</v>
      </c>
      <c r="D1006" s="5" t="str">
        <f>'Исходные данные'!A1008</f>
        <v>15.03.2013</v>
      </c>
      <c r="E1006" s="1">
        <f>'Исходные данные'!B1008</f>
        <v>43152.959999999999</v>
      </c>
      <c r="F1006" s="12">
        <f t="shared" si="135"/>
        <v>1.0058369504462905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5.819981450473838E-3</v>
      </c>
      <c r="J1006" s="18">
        <f t="shared" si="138"/>
        <v>1.013332196407627E-6</v>
      </c>
      <c r="K1006" s="12">
        <f t="shared" si="142"/>
        <v>0.91940013881932559</v>
      </c>
      <c r="L1006" s="12">
        <f t="shared" si="139"/>
        <v>-8.4033844620978432E-2</v>
      </c>
      <c r="M1006" s="12">
        <f t="shared" si="143"/>
        <v>7.0616870417827436E-3</v>
      </c>
      <c r="N1006" s="18">
        <f t="shared" si="140"/>
        <v>1.2295288054243521E-6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43390.55</v>
      </c>
      <c r="D1007" s="5" t="str">
        <f>'Исходные данные'!A1009</f>
        <v>14.03.2013</v>
      </c>
      <c r="E1007" s="1">
        <f>'Исходные данные'!B1009</f>
        <v>43070.27</v>
      </c>
      <c r="F1007" s="12">
        <f t="shared" si="135"/>
        <v>0.99261866927245668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-7.4087075506495412E-3</v>
      </c>
      <c r="J1007" s="18">
        <f t="shared" si="138"/>
        <v>-1.286349145724661E-6</v>
      </c>
      <c r="K1007" s="12">
        <f t="shared" si="142"/>
        <v>0.90731777344113629</v>
      </c>
      <c r="L1007" s="12">
        <f t="shared" si="139"/>
        <v>-9.7262533622101868E-2</v>
      </c>
      <c r="M1007" s="12">
        <f t="shared" si="143"/>
        <v>9.4600004465904934E-3</v>
      </c>
      <c r="N1007" s="18">
        <f t="shared" si="140"/>
        <v>1.6425082795932087E-6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43419.56</v>
      </c>
      <c r="D1008" s="5" t="str">
        <f>'Исходные данные'!A1010</f>
        <v>13.03.2013</v>
      </c>
      <c r="E1008" s="1">
        <f>'Исходные данные'!B1010</f>
        <v>43067.59</v>
      </c>
      <c r="F1008" s="12">
        <f t="shared" si="135"/>
        <v>0.99189374558378751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-8.1392887407557377E-3</v>
      </c>
      <c r="J1008" s="18">
        <f t="shared" si="138"/>
        <v>-1.4092532181148555E-6</v>
      </c>
      <c r="K1008" s="12">
        <f t="shared" si="142"/>
        <v>0.90665514622337495</v>
      </c>
      <c r="L1008" s="12">
        <f t="shared" si="139"/>
        <v>-9.7993114812207988E-2</v>
      </c>
      <c r="M1008" s="12">
        <f t="shared" si="143"/>
        <v>9.6026505505985744E-3</v>
      </c>
      <c r="N1008" s="18">
        <f t="shared" si="140"/>
        <v>1.6626226961456737E-6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43452.73</v>
      </c>
      <c r="D1009" s="5" t="str">
        <f>'Исходные данные'!A1011</f>
        <v>12.03.2013</v>
      </c>
      <c r="E1009" s="1">
        <f>'Исходные данные'!B1011</f>
        <v>42995.55</v>
      </c>
      <c r="F1009" s="12">
        <f t="shared" si="135"/>
        <v>0.98947868177672615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-1.0577058611494132E-2</v>
      </c>
      <c r="J1009" s="18">
        <f t="shared" si="138"/>
        <v>-1.8262223781420096E-6</v>
      </c>
      <c r="K1009" s="12">
        <f t="shared" si="142"/>
        <v>0.90444762143669399</v>
      </c>
      <c r="L1009" s="12">
        <f t="shared" si="139"/>
        <v>-0.10043088468294642</v>
      </c>
      <c r="M1009" s="12">
        <f t="shared" si="143"/>
        <v>1.008636259819928E-2</v>
      </c>
      <c r="N1009" s="18">
        <f t="shared" si="140"/>
        <v>1.7414993872558374E-6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43178.74</v>
      </c>
      <c r="D1010" s="5" t="str">
        <f>'Исходные данные'!A1012</f>
        <v>11.03.2013</v>
      </c>
      <c r="E1010" s="1">
        <f>'Исходные данные'!B1012</f>
        <v>43153.41</v>
      </c>
      <c r="F1010" s="12">
        <f t="shared" si="135"/>
        <v>0.9994133687087674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-5.8680342669184754E-4</v>
      </c>
      <c r="J1010" s="18">
        <f t="shared" si="138"/>
        <v>-1.0103400293345262E-7</v>
      </c>
      <c r="K1010" s="12">
        <f t="shared" si="142"/>
        <v>0.9135285689405539</v>
      </c>
      <c r="L1010" s="12">
        <f t="shared" si="139"/>
        <v>-9.044062949814409E-2</v>
      </c>
      <c r="M1010" s="12">
        <f t="shared" si="143"/>
        <v>8.1795074640205676E-3</v>
      </c>
      <c r="N1010" s="18">
        <f t="shared" si="140"/>
        <v>1.4083223504214975E-6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43003.14</v>
      </c>
      <c r="D1011" s="5" t="str">
        <f>'Исходные данные'!A1013</f>
        <v>07.03.2013</v>
      </c>
      <c r="E1011" s="1">
        <f>'Исходные данные'!B1013</f>
        <v>42913.58</v>
      </c>
      <c r="F1011" s="12">
        <f t="shared" si="135"/>
        <v>0.99791736138337805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-2.084810324204274E-3</v>
      </c>
      <c r="J1011" s="18">
        <f t="shared" si="138"/>
        <v>-3.5795434387600039E-7</v>
      </c>
      <c r="K1011" s="12">
        <f t="shared" si="142"/>
        <v>0.91216112132190408</v>
      </c>
      <c r="L1011" s="12">
        <f t="shared" si="139"/>
        <v>-9.1938636395656609E-2</v>
      </c>
      <c r="M1011" s="12">
        <f t="shared" si="143"/>
        <v>8.4527128622927522E-3</v>
      </c>
      <c r="N1011" s="18">
        <f t="shared" si="140"/>
        <v>1.4513000302553032E-6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43056.65</v>
      </c>
      <c r="D1012" s="5" t="str">
        <f>'Исходные данные'!A1014</f>
        <v>06.03.2013</v>
      </c>
      <c r="E1012" s="1">
        <f>'Исходные данные'!B1014</f>
        <v>42962.46</v>
      </c>
      <c r="F1012" s="12">
        <f t="shared" si="135"/>
        <v>0.99781241689727362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-2.1899793579514878E-3</v>
      </c>
      <c r="J1012" s="18">
        <f t="shared" si="138"/>
        <v>-3.7496201877330051E-7</v>
      </c>
      <c r="K1012" s="12">
        <f t="shared" si="142"/>
        <v>0.91206519526246688</v>
      </c>
      <c r="L1012" s="12">
        <f t="shared" si="139"/>
        <v>-9.2043805429403727E-2</v>
      </c>
      <c r="M1012" s="12">
        <f t="shared" si="143"/>
        <v>8.4720621179259284E-3</v>
      </c>
      <c r="N1012" s="18">
        <f t="shared" si="140"/>
        <v>1.4505623093551917E-6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42356.81</v>
      </c>
      <c r="D1013" s="5" t="str">
        <f>'Исходные данные'!A1015</f>
        <v>05.03.2013</v>
      </c>
      <c r="E1013" s="1">
        <f>'Исходные данные'!B1015</f>
        <v>42794.39</v>
      </c>
      <c r="F1013" s="12">
        <f t="shared" si="135"/>
        <v>1.0103308063095404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1.0277808226144478E-2</v>
      </c>
      <c r="J1013" s="18">
        <f t="shared" si="138"/>
        <v>1.7548255000605036E-6</v>
      </c>
      <c r="K1013" s="12">
        <f t="shared" si="142"/>
        <v>0.92350781422603312</v>
      </c>
      <c r="L1013" s="12">
        <f t="shared" si="139"/>
        <v>-7.9576017845307864E-2</v>
      </c>
      <c r="M1013" s="12">
        <f t="shared" si="143"/>
        <v>6.3323426161167535E-3</v>
      </c>
      <c r="N1013" s="18">
        <f t="shared" si="140"/>
        <v>1.0811795718871895E-6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42541.56</v>
      </c>
      <c r="D1014" s="5" t="str">
        <f>'Исходные данные'!A1016</f>
        <v>04.03.2013</v>
      </c>
      <c r="E1014" s="1">
        <f>'Исходные данные'!B1016</f>
        <v>42669.06</v>
      </c>
      <c r="F1014" s="12">
        <f t="shared" si="135"/>
        <v>1.0029970692189003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2.9925869604748539E-3</v>
      </c>
      <c r="J1014" s="18">
        <f t="shared" si="138"/>
        <v>5.0952602979702511E-7</v>
      </c>
      <c r="K1014" s="12">
        <f t="shared" si="142"/>
        <v>0.91680430338741536</v>
      </c>
      <c r="L1014" s="12">
        <f t="shared" si="139"/>
        <v>-8.686123911097747E-2</v>
      </c>
      <c r="M1014" s="12">
        <f t="shared" si="143"/>
        <v>7.5448748598943996E-3</v>
      </c>
      <c r="N1014" s="18">
        <f t="shared" si="140"/>
        <v>1.2846110016022315E-6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43217.14</v>
      </c>
      <c r="D1015" s="5" t="str">
        <f>'Исходные данные'!A1017</f>
        <v>01.03.2013</v>
      </c>
      <c r="E1015" s="1">
        <f>'Исходные данные'!B1017</f>
        <v>42858.98</v>
      </c>
      <c r="F1015" s="12">
        <f t="shared" si="135"/>
        <v>0.99171254738282089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-8.3219844723765833E-3</v>
      </c>
      <c r="J1015" s="18">
        <f t="shared" si="138"/>
        <v>-1.4129691071763786E-6</v>
      </c>
      <c r="K1015" s="12">
        <f t="shared" si="142"/>
        <v>0.90648951932823196</v>
      </c>
      <c r="L1015" s="12">
        <f t="shared" si="139"/>
        <v>-9.8175810543828818E-2</v>
      </c>
      <c r="M1015" s="12">
        <f t="shared" si="143"/>
        <v>9.6384897759377672E-3</v>
      </c>
      <c r="N1015" s="18">
        <f t="shared" si="140"/>
        <v>1.6364952780723194E-6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43025.36</v>
      </c>
      <c r="D1016" s="5" t="str">
        <f>'Исходные данные'!A1018</f>
        <v>28.02.2013</v>
      </c>
      <c r="E1016" s="1">
        <f>'Исходные данные'!B1018</f>
        <v>43074.42</v>
      </c>
      <c r="F1016" s="12">
        <f t="shared" si="135"/>
        <v>1.0011402577456643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1.1396081455618174E-3</v>
      </c>
      <c r="J1016" s="18">
        <f t="shared" si="138"/>
        <v>1.9295119812942745E-7</v>
      </c>
      <c r="K1016" s="12">
        <f t="shared" si="142"/>
        <v>0.9151070574018737</v>
      </c>
      <c r="L1016" s="12">
        <f t="shared" si="139"/>
        <v>-8.8714217925890418E-2</v>
      </c>
      <c r="M1016" s="12">
        <f t="shared" si="143"/>
        <v>7.870212462202375E-3</v>
      </c>
      <c r="N1016" s="18">
        <f t="shared" si="140"/>
        <v>1.3325342838493476E-6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42695.17</v>
      </c>
      <c r="D1017" s="5" t="str">
        <f>'Исходные данные'!A1019</f>
        <v>27.02.2013</v>
      </c>
      <c r="E1017" s="1">
        <f>'Исходные данные'!B1019</f>
        <v>42998.94</v>
      </c>
      <c r="F1017" s="12">
        <f t="shared" si="135"/>
        <v>1.0071148563174712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7.0896651444027582E-3</v>
      </c>
      <c r="J1017" s="18">
        <f t="shared" si="138"/>
        <v>1.1970266723605384E-6</v>
      </c>
      <c r="K1017" s="12">
        <f t="shared" si="142"/>
        <v>0.92056822757848311</v>
      </c>
      <c r="L1017" s="12">
        <f t="shared" si="139"/>
        <v>-8.2764160927049482E-2</v>
      </c>
      <c r="M1017" s="12">
        <f t="shared" si="143"/>
        <v>6.8499063339585416E-3</v>
      </c>
      <c r="N1017" s="18">
        <f t="shared" si="140"/>
        <v>1.1565455374705861E-6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42704.68</v>
      </c>
      <c r="D1018" s="5" t="str">
        <f>'Исходные данные'!A1020</f>
        <v>26.02.2013</v>
      </c>
      <c r="E1018" s="1">
        <f>'Исходные данные'!B1020</f>
        <v>42863.85</v>
      </c>
      <c r="F1018" s="12">
        <f t="shared" si="135"/>
        <v>1.0037272261494525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3.720297253771686E-3</v>
      </c>
      <c r="J1018" s="18">
        <f t="shared" si="138"/>
        <v>6.2638581650416359E-7</v>
      </c>
      <c r="K1018" s="12">
        <f t="shared" si="142"/>
        <v>0.91747171412730888</v>
      </c>
      <c r="L1018" s="12">
        <f t="shared" si="139"/>
        <v>-8.613352881768066E-2</v>
      </c>
      <c r="M1018" s="12">
        <f t="shared" si="143"/>
        <v>7.4189847865862224E-3</v>
      </c>
      <c r="N1018" s="18">
        <f t="shared" si="140"/>
        <v>1.2491332079624661E-6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42646.25</v>
      </c>
      <c r="D1019" s="5" t="str">
        <f>'Исходные данные'!A1021</f>
        <v>25.02.2013</v>
      </c>
      <c r="E1019" s="1">
        <f>'Исходные данные'!B1021</f>
        <v>43005.35</v>
      </c>
      <c r="F1019" s="12">
        <f t="shared" si="135"/>
        <v>1.0084204355599846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8.3851814574911736E-3</v>
      </c>
      <c r="J1019" s="18">
        <f t="shared" si="138"/>
        <v>1.4078711461125783E-6</v>
      </c>
      <c r="K1019" s="12">
        <f t="shared" si="142"/>
        <v>0.92176161159193959</v>
      </c>
      <c r="L1019" s="12">
        <f t="shared" si="139"/>
        <v>-8.1468644613961097E-2</v>
      </c>
      <c r="M1019" s="12">
        <f t="shared" si="143"/>
        <v>6.6371400552358902E-3</v>
      </c>
      <c r="N1019" s="18">
        <f t="shared" si="140"/>
        <v>1.1143751657427372E-6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42822.34</v>
      </c>
      <c r="D1020" s="5" t="str">
        <f>'Исходные данные'!A1022</f>
        <v>22.02.2013</v>
      </c>
      <c r="E1020" s="1">
        <f>'Исходные данные'!B1022</f>
        <v>42895.08</v>
      </c>
      <c r="F1020" s="12">
        <f t="shared" si="135"/>
        <v>1.0016986460805273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1.6972050129522302E-3</v>
      </c>
      <c r="J1020" s="18">
        <f t="shared" si="138"/>
        <v>2.8416521754010081E-7</v>
      </c>
      <c r="K1020" s="12">
        <f t="shared" si="142"/>
        <v>0.91561746051677251</v>
      </c>
      <c r="L1020" s="12">
        <f t="shared" si="139"/>
        <v>-8.8156621058500043E-2</v>
      </c>
      <c r="M1020" s="12">
        <f t="shared" si="143"/>
        <v>7.7715898364519708E-3</v>
      </c>
      <c r="N1020" s="18">
        <f t="shared" si="140"/>
        <v>1.3012072788226965E-6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42644.08</v>
      </c>
      <c r="D1021" s="5" t="str">
        <f>'Исходные данные'!A1023</f>
        <v>21.02.2013</v>
      </c>
      <c r="E1021" s="1">
        <f>'Исходные данные'!B1023</f>
        <v>42726.44</v>
      </c>
      <c r="F1021" s="12">
        <f t="shared" si="135"/>
        <v>1.0019313349004129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1.9294722710192687E-3</v>
      </c>
      <c r="J1021" s="18">
        <f t="shared" si="138"/>
        <v>3.221523645372593E-7</v>
      </c>
      <c r="K1021" s="12">
        <f t="shared" si="142"/>
        <v>0.91583015317357896</v>
      </c>
      <c r="L1021" s="12">
        <f t="shared" si="139"/>
        <v>-8.7924353800432981E-2</v>
      </c>
      <c r="M1021" s="12">
        <f t="shared" si="143"/>
        <v>7.7306919912237112E-3</v>
      </c>
      <c r="N1021" s="18">
        <f t="shared" si="140"/>
        <v>1.2907470824477587E-6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42026.22</v>
      </c>
      <c r="D1022" s="5" t="str">
        <f>'Исходные данные'!A1024</f>
        <v>20.02.2013</v>
      </c>
      <c r="E1022" s="1">
        <f>'Исходные данные'!B1024</f>
        <v>43255.61</v>
      </c>
      <c r="F1022" s="12">
        <f t="shared" si="135"/>
        <v>1.0292529282909575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2.8833226736414204E-2</v>
      </c>
      <c r="J1022" s="18">
        <f t="shared" si="138"/>
        <v>4.8006738120359649E-6</v>
      </c>
      <c r="K1022" s="12">
        <f t="shared" si="142"/>
        <v>0.94080385964249158</v>
      </c>
      <c r="L1022" s="12">
        <f t="shared" si="139"/>
        <v>-6.1020599335038089E-2</v>
      </c>
      <c r="M1022" s="12">
        <f t="shared" si="143"/>
        <v>3.7235135432072482E-3</v>
      </c>
      <c r="N1022" s="18">
        <f t="shared" si="140"/>
        <v>6.1995745807599902E-7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42197.9</v>
      </c>
      <c r="D1023" s="5" t="str">
        <f>'Исходные данные'!A1025</f>
        <v>19.02.2013</v>
      </c>
      <c r="E1023" s="1">
        <f>'Исходные данные'!B1025</f>
        <v>43318.78</v>
      </c>
      <c r="F1023" s="12">
        <f t="shared" si="135"/>
        <v>1.0265624592693001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2.6215802454106915E-2</v>
      </c>
      <c r="J1023" s="18">
        <f t="shared" si="138"/>
        <v>4.3526953985167336E-6</v>
      </c>
      <c r="K1023" s="12">
        <f t="shared" si="142"/>
        <v>0.93834459664673131</v>
      </c>
      <c r="L1023" s="12">
        <f t="shared" si="139"/>
        <v>-6.3638023617345413E-2</v>
      </c>
      <c r="M1023" s="12">
        <f t="shared" si="143"/>
        <v>4.0497980499218109E-3</v>
      </c>
      <c r="N1023" s="18">
        <f t="shared" si="140"/>
        <v>6.724012117376638E-7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42488.59</v>
      </c>
      <c r="D1024" s="5" t="str">
        <f>'Исходные данные'!A1026</f>
        <v>18.02.2013</v>
      </c>
      <c r="E1024" s="1">
        <f>'Исходные данные'!B1026</f>
        <v>43172.29</v>
      </c>
      <c r="F1024" s="12">
        <f t="shared" si="135"/>
        <v>1.0160913788854844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1.5963284959862239E-2</v>
      </c>
      <c r="J1024" s="18">
        <f t="shared" si="138"/>
        <v>2.6430389064761988E-6</v>
      </c>
      <c r="K1024" s="12">
        <f t="shared" si="142"/>
        <v>0.92877335077611889</v>
      </c>
      <c r="L1024" s="12">
        <f t="shared" si="139"/>
        <v>-7.3890541111590047E-2</v>
      </c>
      <c r="M1024" s="12">
        <f t="shared" si="143"/>
        <v>5.4598120657635765E-3</v>
      </c>
      <c r="N1024" s="18">
        <f t="shared" si="140"/>
        <v>9.0398033663779524E-7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42358.35</v>
      </c>
      <c r="D1025" s="5" t="str">
        <f>'Исходные данные'!A1027</f>
        <v>15.02.2013</v>
      </c>
      <c r="E1025" s="1">
        <f>'Исходные данные'!B1027</f>
        <v>43235.360000000001</v>
      </c>
      <c r="F1025" s="12">
        <f t="shared" si="135"/>
        <v>1.0207045364137177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2.0493110831780147E-2</v>
      </c>
      <c r="J1025" s="18">
        <f t="shared" si="138"/>
        <v>3.3835714209283419E-6</v>
      </c>
      <c r="K1025" s="12">
        <f t="shared" si="142"/>
        <v>0.93299007563393133</v>
      </c>
      <c r="L1025" s="12">
        <f t="shared" si="139"/>
        <v>-6.9360715239672147E-2</v>
      </c>
      <c r="M1025" s="12">
        <f t="shared" si="143"/>
        <v>4.8109088185588856E-3</v>
      </c>
      <c r="N1025" s="18">
        <f t="shared" si="140"/>
        <v>7.9431833072041101E-7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42218.84</v>
      </c>
      <c r="D1026" s="5" t="str">
        <f>'Исходные данные'!A1028</f>
        <v>14.02.2013</v>
      </c>
      <c r="E1026" s="1">
        <f>'Исходные данные'!B1028</f>
        <v>43525.21</v>
      </c>
      <c r="F1026" s="12">
        <f t="shared" ref="F1026:F1089" si="144">E1026/C1026</f>
        <v>1.0309428207880653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3.0473743543482888E-2</v>
      </c>
      <c r="J1026" s="18">
        <f t="shared" ref="J1026:J1089" si="147">H1026*I1026</f>
        <v>5.017408219794388E-6</v>
      </c>
      <c r="K1026" s="12">
        <f t="shared" si="142"/>
        <v>0.94234853086951431</v>
      </c>
      <c r="L1026" s="12">
        <f t="shared" ref="L1026:L1089" si="148">LN(K1026)</f>
        <v>-5.9380082527969398E-2</v>
      </c>
      <c r="M1026" s="12">
        <f t="shared" si="143"/>
        <v>3.525994201028454E-3</v>
      </c>
      <c r="N1026" s="18">
        <f t="shared" ref="N1026:N1089" si="149">M1026*H1026</f>
        <v>5.8054410879791574E-7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42451.73</v>
      </c>
      <c r="D1027" s="5" t="str">
        <f>'Исходные данные'!A1029</f>
        <v>13.02.2013</v>
      </c>
      <c r="E1027" s="1">
        <f>'Исходные данные'!B1029</f>
        <v>43572.74</v>
      </c>
      <c r="F1027" s="12">
        <f t="shared" si="144"/>
        <v>1.0264066976775739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2.6064059704832707E-2</v>
      </c>
      <c r="J1027" s="18">
        <f t="shared" si="147"/>
        <v>4.279389924050298E-6</v>
      </c>
      <c r="K1027" s="12">
        <f t="shared" ref="K1027:K1090" si="151">F1027/GEOMEAN(F$2:F$1242)</f>
        <v>0.93820222046041979</v>
      </c>
      <c r="L1027" s="12">
        <f t="shared" si="148"/>
        <v>-6.3789766366619538E-2</v>
      </c>
      <c r="M1027" s="12">
        <f t="shared" ref="M1027:M1090" si="152">POWER(L1027-AVERAGE(L$2:L$1242),2)</f>
        <v>4.0691342931079037E-3</v>
      </c>
      <c r="N1027" s="18">
        <f t="shared" si="149"/>
        <v>6.6810053731977754E-7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42256.01</v>
      </c>
      <c r="D1028" s="5" t="str">
        <f>'Исходные данные'!A1030</f>
        <v>12.02.2013</v>
      </c>
      <c r="E1028" s="1">
        <f>'Исходные данные'!B1030</f>
        <v>43270.8</v>
      </c>
      <c r="F1028" s="12">
        <f t="shared" si="144"/>
        <v>1.0240152820865009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2.3731450418554144E-2</v>
      </c>
      <c r="J1028" s="18">
        <f t="shared" si="147"/>
        <v>3.8855298488973418E-6</v>
      </c>
      <c r="K1028" s="12">
        <f t="shared" si="151"/>
        <v>0.93601631167527166</v>
      </c>
      <c r="L1028" s="12">
        <f t="shared" si="148"/>
        <v>-6.6122375652898108E-2</v>
      </c>
      <c r="M1028" s="12">
        <f t="shared" si="152"/>
        <v>4.3721685619829706E-3</v>
      </c>
      <c r="N1028" s="18">
        <f t="shared" si="149"/>
        <v>7.1585137664882852E-7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42082.78</v>
      </c>
      <c r="D1029" s="5" t="str">
        <f>'Исходные данные'!A1031</f>
        <v>11.02.2013</v>
      </c>
      <c r="E1029" s="1">
        <f>'Исходные данные'!B1031</f>
        <v>43279.24</v>
      </c>
      <c r="F1029" s="12">
        <f t="shared" si="144"/>
        <v>1.0284311065000933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2.8034443424043373E-2</v>
      </c>
      <c r="J1029" s="18">
        <f t="shared" si="147"/>
        <v>4.5772441160396652E-6</v>
      </c>
      <c r="K1029" s="12">
        <f t="shared" si="151"/>
        <v>0.94005266128149478</v>
      </c>
      <c r="L1029" s="12">
        <f t="shared" si="148"/>
        <v>-6.1819382647408889E-2</v>
      </c>
      <c r="M1029" s="12">
        <f t="shared" si="152"/>
        <v>3.8216360709067568E-3</v>
      </c>
      <c r="N1029" s="18">
        <f t="shared" si="149"/>
        <v>6.2396677382225579E-7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41528.57</v>
      </c>
      <c r="D1030" s="5" t="str">
        <f>'Исходные данные'!A1032</f>
        <v>08.02.2013</v>
      </c>
      <c r="E1030" s="1">
        <f>'Исходные данные'!B1032</f>
        <v>43240.67</v>
      </c>
      <c r="F1030" s="12">
        <f t="shared" si="144"/>
        <v>1.0412270396018932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4.0399863453289366E-2</v>
      </c>
      <c r="J1030" s="18">
        <f t="shared" si="147"/>
        <v>6.5777627237502047E-6</v>
      </c>
      <c r="K1030" s="12">
        <f t="shared" si="151"/>
        <v>0.95174897315878038</v>
      </c>
      <c r="L1030" s="12">
        <f t="shared" si="148"/>
        <v>-4.9453962618162893E-2</v>
      </c>
      <c r="M1030" s="12">
        <f t="shared" si="152"/>
        <v>2.4456944186386506E-3</v>
      </c>
      <c r="N1030" s="18">
        <f t="shared" si="149"/>
        <v>3.9819930577749067E-7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41966.11</v>
      </c>
      <c r="D1031" s="5" t="str">
        <f>'Исходные данные'!A1033</f>
        <v>07.02.2013</v>
      </c>
      <c r="E1031" s="1">
        <f>'Исходные данные'!B1033</f>
        <v>43280.15</v>
      </c>
      <c r="F1031" s="12">
        <f t="shared" si="144"/>
        <v>1.0313119324140361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3.0831712537700676E-2</v>
      </c>
      <c r="J1031" s="18">
        <f t="shared" si="147"/>
        <v>5.0058994687414452E-6</v>
      </c>
      <c r="K1031" s="12">
        <f t="shared" si="151"/>
        <v>0.94268592280963615</v>
      </c>
      <c r="L1031" s="12">
        <f t="shared" si="148"/>
        <v>-5.9022113533751648E-2</v>
      </c>
      <c r="M1031" s="12">
        <f t="shared" si="152"/>
        <v>3.4836098859910669E-3</v>
      </c>
      <c r="N1031" s="18">
        <f t="shared" si="149"/>
        <v>5.6560597651724343E-7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42368.17</v>
      </c>
      <c r="D1032" s="5" t="str">
        <f>'Исходные данные'!A1034</f>
        <v>06.02.2013</v>
      </c>
      <c r="E1032" s="1">
        <f>'Исходные данные'!B1034</f>
        <v>43554</v>
      </c>
      <c r="F1032" s="12">
        <f t="shared" si="144"/>
        <v>1.0279887000075765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2.7604174762029855E-2</v>
      </c>
      <c r="J1032" s="18">
        <f t="shared" si="147"/>
        <v>4.4693607748073098E-6</v>
      </c>
      <c r="K1032" s="12">
        <f t="shared" si="151"/>
        <v>0.93964827308472587</v>
      </c>
      <c r="L1032" s="12">
        <f t="shared" si="148"/>
        <v>-6.2249651309422394E-2</v>
      </c>
      <c r="M1032" s="12">
        <f t="shared" si="152"/>
        <v>3.8750190881446703E-3</v>
      </c>
      <c r="N1032" s="18">
        <f t="shared" si="149"/>
        <v>6.2739996625459153E-7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42157.57</v>
      </c>
      <c r="D1033" s="5" t="str">
        <f>'Исходные данные'!A1035</f>
        <v>05.02.2013</v>
      </c>
      <c r="E1033" s="1">
        <f>'Исходные данные'!B1035</f>
        <v>43547.31</v>
      </c>
      <c r="F1033" s="12">
        <f t="shared" si="144"/>
        <v>1.0329653725297734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3.2433668307280832E-2</v>
      </c>
      <c r="J1033" s="18">
        <f t="shared" si="147"/>
        <v>5.2366420065345736E-6</v>
      </c>
      <c r="K1033" s="12">
        <f t="shared" si="151"/>
        <v>0.94419727419841126</v>
      </c>
      <c r="L1033" s="12">
        <f t="shared" si="148"/>
        <v>-5.7420157764171496E-2</v>
      </c>
      <c r="M1033" s="12">
        <f t="shared" si="152"/>
        <v>3.2970745176623419E-3</v>
      </c>
      <c r="N1033" s="18">
        <f t="shared" si="149"/>
        <v>5.3233568137556278E-7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42153.62</v>
      </c>
      <c r="D1034" s="5" t="str">
        <f>'Исходные данные'!A1036</f>
        <v>04.02.2013</v>
      </c>
      <c r="E1034" s="1">
        <f>'Исходные данные'!B1036</f>
        <v>43498.86</v>
      </c>
      <c r="F1034" s="12">
        <f t="shared" si="144"/>
        <v>1.031912798948228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3.1414166346096319E-2</v>
      </c>
      <c r="J1034" s="18">
        <f t="shared" si="147"/>
        <v>5.0578800157969059E-6</v>
      </c>
      <c r="K1034" s="12">
        <f t="shared" si="151"/>
        <v>0.94323515375079692</v>
      </c>
      <c r="L1034" s="12">
        <f t="shared" si="148"/>
        <v>-5.8439659725356023E-2</v>
      </c>
      <c r="M1034" s="12">
        <f t="shared" si="152"/>
        <v>3.4151938288153965E-3</v>
      </c>
      <c r="N1034" s="18">
        <f t="shared" si="149"/>
        <v>5.4986786618912851E-7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41927.730000000003</v>
      </c>
      <c r="D1035" s="5" t="str">
        <f>'Исходные данные'!A1037</f>
        <v>01.02.2013</v>
      </c>
      <c r="E1035" s="1">
        <f>'Исходные данные'!B1037</f>
        <v>43591.95</v>
      </c>
      <c r="F1035" s="12">
        <f t="shared" si="144"/>
        <v>1.0396925853128705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3.8925078412320485E-2</v>
      </c>
      <c r="J1035" s="18">
        <f t="shared" si="147"/>
        <v>6.2496924932661948E-6</v>
      </c>
      <c r="K1035" s="12">
        <f t="shared" si="151"/>
        <v>0.95034638252446979</v>
      </c>
      <c r="L1035" s="12">
        <f t="shared" si="148"/>
        <v>-5.0928747659131822E-2</v>
      </c>
      <c r="M1035" s="12">
        <f t="shared" si="152"/>
        <v>2.593737338127523E-3</v>
      </c>
      <c r="N1035" s="18">
        <f t="shared" si="149"/>
        <v>4.1644259774873174E-7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41635.99</v>
      </c>
      <c r="D1036" s="5" t="str">
        <f>'Исходные данные'!A1038</f>
        <v>31.01.2013</v>
      </c>
      <c r="E1036" s="1">
        <f>'Исходные данные'!B1038</f>
        <v>43438.64</v>
      </c>
      <c r="F1036" s="12">
        <f t="shared" si="144"/>
        <v>1.0432954758611481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4.238443010852095E-2</v>
      </c>
      <c r="J1036" s="18">
        <f t="shared" si="147"/>
        <v>6.7861221151820485E-6</v>
      </c>
      <c r="K1036" s="12">
        <f t="shared" si="151"/>
        <v>0.9536396579094788</v>
      </c>
      <c r="L1036" s="12">
        <f t="shared" si="148"/>
        <v>-4.7469395962931392E-2</v>
      </c>
      <c r="M1036" s="12">
        <f t="shared" si="152"/>
        <v>2.2533435530855653E-3</v>
      </c>
      <c r="N1036" s="18">
        <f t="shared" si="149"/>
        <v>3.6078023178664042E-7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41518.699999999997</v>
      </c>
      <c r="D1037" s="5" t="str">
        <f>'Исходные данные'!A1039</f>
        <v>30.01.2013</v>
      </c>
      <c r="E1037" s="1">
        <f>'Исходные данные'!B1039</f>
        <v>43499.57</v>
      </c>
      <c r="F1037" s="12">
        <f t="shared" si="144"/>
        <v>1.0477103088487838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4.6607124832797407E-2</v>
      </c>
      <c r="J1037" s="18">
        <f t="shared" si="147"/>
        <v>7.4413855067354797E-6</v>
      </c>
      <c r="K1037" s="12">
        <f t="shared" si="151"/>
        <v>0.95767510128814515</v>
      </c>
      <c r="L1037" s="12">
        <f t="shared" si="148"/>
        <v>-4.3246701238654872E-2</v>
      </c>
      <c r="M1037" s="12">
        <f t="shared" si="152"/>
        <v>1.870277168025471E-3</v>
      </c>
      <c r="N1037" s="18">
        <f t="shared" si="149"/>
        <v>2.9861214270675872E-7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41149.35</v>
      </c>
      <c r="D1038" s="5" t="str">
        <f>'Исходные данные'!A1040</f>
        <v>29.01.2013</v>
      </c>
      <c r="E1038" s="1">
        <f>'Исходные данные'!B1040</f>
        <v>43429.599999999999</v>
      </c>
      <c r="F1038" s="12">
        <f t="shared" si="144"/>
        <v>1.0554139980339907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5.3933105151418144E-2</v>
      </c>
      <c r="J1038" s="18">
        <f t="shared" si="147"/>
        <v>8.5870320966585534E-6</v>
      </c>
      <c r="K1038" s="12">
        <f t="shared" si="151"/>
        <v>0.96471677230963382</v>
      </c>
      <c r="L1038" s="12">
        <f t="shared" si="148"/>
        <v>-3.5920720920034135E-2</v>
      </c>
      <c r="M1038" s="12">
        <f t="shared" si="152"/>
        <v>1.2902981914149766E-3</v>
      </c>
      <c r="N1038" s="18">
        <f t="shared" si="149"/>
        <v>2.0543656725927541E-7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40856.07</v>
      </c>
      <c r="D1039" s="5" t="str">
        <f>'Исходные данные'!A1041</f>
        <v>28.01.2013</v>
      </c>
      <c r="E1039" s="1">
        <f>'Исходные данные'!B1041</f>
        <v>43408.9</v>
      </c>
      <c r="F1039" s="12">
        <f t="shared" si="144"/>
        <v>1.0624834938847521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6.060908652847069E-2</v>
      </c>
      <c r="J1039" s="18">
        <f t="shared" si="147"/>
        <v>9.6230240020641141E-6</v>
      </c>
      <c r="K1039" s="12">
        <f t="shared" si="151"/>
        <v>0.97117874953535488</v>
      </c>
      <c r="L1039" s="12">
        <f t="shared" si="148"/>
        <v>-2.9244739542981544E-2</v>
      </c>
      <c r="M1039" s="12">
        <f t="shared" si="152"/>
        <v>8.5525479093682738E-4</v>
      </c>
      <c r="N1039" s="18">
        <f t="shared" si="149"/>
        <v>1.3579048707819358E-7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41152.730000000003</v>
      </c>
      <c r="D1040" s="5" t="str">
        <f>'Исходные данные'!A1042</f>
        <v>25.01.2013</v>
      </c>
      <c r="E1040" s="1">
        <f>'Исходные данные'!B1042</f>
        <v>43257.49</v>
      </c>
      <c r="F1040" s="12">
        <f t="shared" si="144"/>
        <v>1.0511450880658464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4.9880130003506433E-2</v>
      </c>
      <c r="J1040" s="18">
        <f t="shared" si="147"/>
        <v>7.8974625753548522E-6</v>
      </c>
      <c r="K1040" s="12">
        <f t="shared" si="151"/>
        <v>0.96081471202483548</v>
      </c>
      <c r="L1040" s="12">
        <f t="shared" si="148"/>
        <v>-3.9973696067945888E-2</v>
      </c>
      <c r="M1040" s="12">
        <f t="shared" si="152"/>
        <v>1.5978963773325108E-3</v>
      </c>
      <c r="N1040" s="18">
        <f t="shared" si="149"/>
        <v>2.5299306233547299E-7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41212.29</v>
      </c>
      <c r="D1041" s="5" t="str">
        <f>'Исходные данные'!A1043</f>
        <v>24.01.2013</v>
      </c>
      <c r="E1041" s="1">
        <f>'Исходные данные'!B1043</f>
        <v>42964.62</v>
      </c>
      <c r="F1041" s="12">
        <f t="shared" si="144"/>
        <v>1.0425195979160586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4.1640473474369319E-2</v>
      </c>
      <c r="J1041" s="18">
        <f t="shared" si="147"/>
        <v>6.5744863529518532E-6</v>
      </c>
      <c r="K1041" s="12">
        <f t="shared" si="151"/>
        <v>0.95293045520012754</v>
      </c>
      <c r="L1041" s="12">
        <f t="shared" si="148"/>
        <v>-4.8213352597083016E-2</v>
      </c>
      <c r="M1041" s="12">
        <f t="shared" si="152"/>
        <v>2.3245273686506498E-3</v>
      </c>
      <c r="N1041" s="18">
        <f t="shared" si="149"/>
        <v>3.6701248057766583E-7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40926.75</v>
      </c>
      <c r="D1042" s="5" t="str">
        <f>'Исходные данные'!A1044</f>
        <v>23.01.2013</v>
      </c>
      <c r="E1042" s="1">
        <f>'Исходные данные'!B1044</f>
        <v>43043.47</v>
      </c>
      <c r="F1042" s="12">
        <f t="shared" si="144"/>
        <v>1.0517197187658438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5.042665178886651E-2</v>
      </c>
      <c r="J1042" s="18">
        <f t="shared" si="147"/>
        <v>7.9394875413060868E-6</v>
      </c>
      <c r="K1042" s="12">
        <f t="shared" si="151"/>
        <v>0.96133996171377667</v>
      </c>
      <c r="L1042" s="12">
        <f t="shared" si="148"/>
        <v>-3.9427174282585818E-2</v>
      </c>
      <c r="M1042" s="12">
        <f t="shared" si="152"/>
        <v>1.5545020719093948E-3</v>
      </c>
      <c r="N1042" s="18">
        <f t="shared" si="149"/>
        <v>2.4475053161439655E-7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40783.68</v>
      </c>
      <c r="D1043" s="5" t="str">
        <f>'Исходные данные'!A1045</f>
        <v>22.01.2013</v>
      </c>
      <c r="E1043" s="1">
        <f>'Исходные данные'!B1045</f>
        <v>42855.08</v>
      </c>
      <c r="F1043" s="12">
        <f t="shared" si="144"/>
        <v>1.0507899238126623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4.95421897203321E-2</v>
      </c>
      <c r="J1043" s="18">
        <f t="shared" si="147"/>
        <v>7.7784614920260723E-6</v>
      </c>
      <c r="K1043" s="12">
        <f t="shared" si="151"/>
        <v>0.96049006888706234</v>
      </c>
      <c r="L1043" s="12">
        <f t="shared" si="148"/>
        <v>-4.03116363511202E-2</v>
      </c>
      <c r="M1043" s="12">
        <f t="shared" si="152"/>
        <v>1.6250280253049538E-3</v>
      </c>
      <c r="N1043" s="18">
        <f t="shared" si="149"/>
        <v>2.5514047702881837E-7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40711.480000000003</v>
      </c>
      <c r="D1044" s="5" t="str">
        <f>'Исходные данные'!A1046</f>
        <v>21.01.2013</v>
      </c>
      <c r="E1044" s="1">
        <f>'Исходные данные'!B1046</f>
        <v>43007.040000000001</v>
      </c>
      <c r="F1044" s="12">
        <f t="shared" si="144"/>
        <v>1.0563860611306688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5.4853706664910969E-2</v>
      </c>
      <c r="J1044" s="18">
        <f t="shared" si="147"/>
        <v>8.5883682368663616E-6</v>
      </c>
      <c r="K1044" s="12">
        <f t="shared" si="151"/>
        <v>0.96560530095797037</v>
      </c>
      <c r="L1044" s="12">
        <f t="shared" si="148"/>
        <v>-3.5000119406541276E-2</v>
      </c>
      <c r="M1044" s="12">
        <f t="shared" si="152"/>
        <v>1.2250083584721457E-3</v>
      </c>
      <c r="N1044" s="18">
        <f t="shared" si="149"/>
        <v>1.917978476836093E-7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40668.93</v>
      </c>
      <c r="D1045" s="5" t="str">
        <f>'Исходные данные'!A1047</f>
        <v>18.01.2013</v>
      </c>
      <c r="E1045" s="1">
        <f>'Исходные данные'!B1047</f>
        <v>43079.06</v>
      </c>
      <c r="F1045" s="12">
        <f t="shared" si="144"/>
        <v>1.0592621935221802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5.757262192599303E-2</v>
      </c>
      <c r="J1045" s="18">
        <f t="shared" si="147"/>
        <v>8.9889063309500952E-6</v>
      </c>
      <c r="K1045" s="12">
        <f t="shared" si="151"/>
        <v>0.96823427230252579</v>
      </c>
      <c r="L1045" s="12">
        <f t="shared" si="148"/>
        <v>-3.2281204145459257E-2</v>
      </c>
      <c r="M1045" s="12">
        <f t="shared" si="152"/>
        <v>1.0420761410808146E-3</v>
      </c>
      <c r="N1045" s="18">
        <f t="shared" si="149"/>
        <v>1.627010288663662E-7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40674.15</v>
      </c>
      <c r="D1046" s="5" t="str">
        <f>'Исходные данные'!A1048</f>
        <v>17.01.2013</v>
      </c>
      <c r="E1046" s="1">
        <f>'Исходные данные'!B1048</f>
        <v>42823.01</v>
      </c>
      <c r="F1046" s="12">
        <f t="shared" si="144"/>
        <v>1.0528310978840369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5.1482819416382691E-2</v>
      </c>
      <c r="J1046" s="18">
        <f t="shared" si="147"/>
        <v>8.0156609464359168E-6</v>
      </c>
      <c r="K1046" s="12">
        <f t="shared" si="151"/>
        <v>0.96235583423177706</v>
      </c>
      <c r="L1046" s="12">
        <f t="shared" si="148"/>
        <v>-3.8371006655069602E-2</v>
      </c>
      <c r="M1046" s="12">
        <f t="shared" si="152"/>
        <v>1.4723341517233941E-3</v>
      </c>
      <c r="N1046" s="18">
        <f t="shared" si="149"/>
        <v>2.2923630628352022E-7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40346.67</v>
      </c>
      <c r="D1047" s="5" t="str">
        <f>'Исходные данные'!A1049</f>
        <v>16.01.2013</v>
      </c>
      <c r="E1047" s="1">
        <f>'Исходные данные'!B1049</f>
        <v>42656.28</v>
      </c>
      <c r="F1047" s="12">
        <f t="shared" si="144"/>
        <v>1.0572441294411659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5.566564468648566E-2</v>
      </c>
      <c r="J1047" s="18">
        <f t="shared" si="147"/>
        <v>8.6427197075252179E-6</v>
      </c>
      <c r="K1047" s="12">
        <f t="shared" si="151"/>
        <v>0.96638963098624919</v>
      </c>
      <c r="L1047" s="12">
        <f t="shared" si="148"/>
        <v>-3.4188181384966626E-2</v>
      </c>
      <c r="M1047" s="12">
        <f t="shared" si="152"/>
        <v>1.1688317464113771E-3</v>
      </c>
      <c r="N1047" s="18">
        <f t="shared" si="149"/>
        <v>1.8147432274225026E-7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40290.68</v>
      </c>
      <c r="D1048" s="5" t="str">
        <f>'Исходные данные'!A1050</f>
        <v>15.01.2013</v>
      </c>
      <c r="E1048" s="1">
        <f>'Исходные данные'!B1050</f>
        <v>42760.58</v>
      </c>
      <c r="F1048" s="12">
        <f t="shared" si="144"/>
        <v>1.0613020182334971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5.9496473445470273E-2</v>
      </c>
      <c r="J1048" s="18">
        <f t="shared" si="147"/>
        <v>9.2117168301950764E-6</v>
      </c>
      <c r="K1048" s="12">
        <f t="shared" si="151"/>
        <v>0.9700988042447255</v>
      </c>
      <c r="L1048" s="12">
        <f t="shared" si="148"/>
        <v>-3.0357352625982027E-2</v>
      </c>
      <c r="M1048" s="12">
        <f t="shared" si="152"/>
        <v>9.2156885845821684E-4</v>
      </c>
      <c r="N1048" s="18">
        <f t="shared" si="149"/>
        <v>1.4268461426413406E-7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39733.53</v>
      </c>
      <c r="D1049" s="5" t="str">
        <f>'Исходные данные'!A1051</f>
        <v>14.01.2013</v>
      </c>
      <c r="E1049" s="1">
        <f>'Исходные данные'!B1051</f>
        <v>42860.35</v>
      </c>
      <c r="F1049" s="12">
        <f t="shared" si="144"/>
        <v>1.0786947447156092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7.5751740519027222E-2</v>
      </c>
      <c r="J1049" s="18">
        <f t="shared" si="147"/>
        <v>1.1695751711072836E-5</v>
      </c>
      <c r="K1049" s="12">
        <f t="shared" si="151"/>
        <v>0.98599688308842404</v>
      </c>
      <c r="L1049" s="12">
        <f t="shared" si="148"/>
        <v>-1.4102085552425078E-2</v>
      </c>
      <c r="M1049" s="12">
        <f t="shared" si="152"/>
        <v>1.9886881692791558E-4</v>
      </c>
      <c r="N1049" s="18">
        <f t="shared" si="149"/>
        <v>3.0704513057089137E-8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39798.65</v>
      </c>
      <c r="D1050" s="5" t="str">
        <f>'Исходные данные'!A1052</f>
        <v>11.01.2013</v>
      </c>
      <c r="E1050" s="1">
        <f>'Исходные данные'!B1052</f>
        <v>42643.09</v>
      </c>
      <c r="F1050" s="12">
        <f t="shared" si="144"/>
        <v>1.0714707659681924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6.9032252281830631E-2</v>
      </c>
      <c r="J1050" s="18">
        <f t="shared" si="147"/>
        <v>1.0628543067804351E-5</v>
      </c>
      <c r="K1050" s="12">
        <f t="shared" si="151"/>
        <v>0.97939369848653013</v>
      </c>
      <c r="L1050" s="12">
        <f t="shared" si="148"/>
        <v>-2.0821573789621604E-2</v>
      </c>
      <c r="M1050" s="12">
        <f t="shared" si="152"/>
        <v>4.3353793507665663E-4</v>
      </c>
      <c r="N1050" s="18">
        <f t="shared" si="149"/>
        <v>6.6749620100429636E-8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39944.67</v>
      </c>
      <c r="D1051" s="5" t="str">
        <f>'Исходные данные'!A1053</f>
        <v>10.01.2013</v>
      </c>
      <c r="E1051" s="1">
        <f>'Исходные данные'!B1053</f>
        <v>42670.3</v>
      </c>
      <c r="F1051" s="12">
        <f t="shared" si="144"/>
        <v>1.0682351362522211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6.6007881335409163E-2</v>
      </c>
      <c r="J1051" s="18">
        <f t="shared" si="147"/>
        <v>1.0134531019025323E-5</v>
      </c>
      <c r="K1051" s="12">
        <f t="shared" si="151"/>
        <v>0.97643612329632457</v>
      </c>
      <c r="L1051" s="12">
        <f t="shared" si="148"/>
        <v>-2.3845944736043154E-2</v>
      </c>
      <c r="M1051" s="12">
        <f t="shared" si="152"/>
        <v>5.6862908035442339E-4</v>
      </c>
      <c r="N1051" s="18">
        <f t="shared" si="149"/>
        <v>8.7304560252267407E-8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39874.46</v>
      </c>
      <c r="D1052" s="5" t="str">
        <f>'Исходные данные'!A1054</f>
        <v>09.01.2013</v>
      </c>
      <c r="E1052" s="1">
        <f>'Исходные данные'!B1054</f>
        <v>42574.18</v>
      </c>
      <c r="F1052" s="12">
        <f t="shared" si="144"/>
        <v>1.0677054936919521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6.5511947540528054E-2</v>
      </c>
      <c r="J1052" s="18">
        <f t="shared" si="147"/>
        <v>1.0030314317849304E-5</v>
      </c>
      <c r="K1052" s="12">
        <f t="shared" si="151"/>
        <v>0.97595199568178437</v>
      </c>
      <c r="L1052" s="12">
        <f t="shared" si="148"/>
        <v>-2.4341878530924271E-2</v>
      </c>
      <c r="M1052" s="12">
        <f t="shared" si="152"/>
        <v>5.9252705041427109E-4</v>
      </c>
      <c r="N1052" s="18">
        <f t="shared" si="149"/>
        <v>9.071982715529227E-8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40007.35</v>
      </c>
      <c r="D1053" s="5" t="str">
        <f>'Исходные данные'!A1055</f>
        <v>29.12.2012</v>
      </c>
      <c r="E1053" s="1">
        <f>'Исходные данные'!B1055</f>
        <v>41757.99</v>
      </c>
      <c r="F1053" s="12">
        <f t="shared" si="144"/>
        <v>1.0437579594749464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4.2827622998111638E-2</v>
      </c>
      <c r="J1053" s="18">
        <f t="shared" si="147"/>
        <v>6.5388921251824978E-6</v>
      </c>
      <c r="K1053" s="12">
        <f t="shared" si="151"/>
        <v>0.95406239789585456</v>
      </c>
      <c r="L1053" s="12">
        <f t="shared" si="148"/>
        <v>-4.7026203073340621E-2</v>
      </c>
      <c r="M1053" s="12">
        <f t="shared" si="152"/>
        <v>2.2114637754950691E-3</v>
      </c>
      <c r="N1053" s="18">
        <f t="shared" si="149"/>
        <v>3.3764477349930575E-7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38521.81</v>
      </c>
      <c r="D1054" s="5" t="str">
        <f>'Исходные данные'!A1056</f>
        <v>28.12.2012</v>
      </c>
      <c r="E1054" s="1">
        <f>'Исходные данные'!B1056</f>
        <v>41783.81</v>
      </c>
      <c r="F1054" s="12">
        <f t="shared" si="144"/>
        <v>1.0846793024522992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8.1284369525201933E-2</v>
      </c>
      <c r="J1054" s="18">
        <f t="shared" si="147"/>
        <v>1.2375803711605611E-5</v>
      </c>
      <c r="K1054" s="12">
        <f t="shared" si="151"/>
        <v>0.99146715658697038</v>
      </c>
      <c r="L1054" s="12">
        <f t="shared" si="148"/>
        <v>-8.5694565462503362E-3</v>
      </c>
      <c r="M1054" s="12">
        <f t="shared" si="152"/>
        <v>7.343558549807242E-5</v>
      </c>
      <c r="N1054" s="18">
        <f t="shared" si="149"/>
        <v>1.1180801387518887E-8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38097.199999999997</v>
      </c>
      <c r="D1055" s="5" t="str">
        <f>'Исходные данные'!A1057</f>
        <v>27.12.2012</v>
      </c>
      <c r="E1055" s="1">
        <f>'Исходные данные'!B1057</f>
        <v>41796.800000000003</v>
      </c>
      <c r="F1055" s="12">
        <f t="shared" si="144"/>
        <v>1.0971094988608088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9.2678992957877043E-2</v>
      </c>
      <c r="J1055" s="18">
        <f t="shared" si="147"/>
        <v>1.4071287825578272E-5</v>
      </c>
      <c r="K1055" s="12">
        <f t="shared" si="151"/>
        <v>1.002829161431259</v>
      </c>
      <c r="L1055" s="12">
        <f t="shared" si="148"/>
        <v>2.8251668864247895E-3</v>
      </c>
      <c r="M1055" s="12">
        <f t="shared" si="152"/>
        <v>7.9815679361512467E-6</v>
      </c>
      <c r="N1055" s="18">
        <f t="shared" si="149"/>
        <v>1.2118273639425138E-9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38208.28</v>
      </c>
      <c r="D1056" s="5" t="str">
        <f>'Исходные данные'!A1058</f>
        <v>26.12.2012</v>
      </c>
      <c r="E1056" s="1">
        <f>'Исходные данные'!B1058</f>
        <v>41597.17</v>
      </c>
      <c r="F1056" s="12">
        <f t="shared" si="144"/>
        <v>1.0886951728787582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8.4979890055504131E-2</v>
      </c>
      <c r="J1056" s="18">
        <f t="shared" si="147"/>
        <v>1.2866335584925369E-5</v>
      </c>
      <c r="K1056" s="12">
        <f t="shared" si="151"/>
        <v>0.9951379223367558</v>
      </c>
      <c r="L1056" s="12">
        <f t="shared" si="148"/>
        <v>-4.8739360159481306E-3</v>
      </c>
      <c r="M1056" s="12">
        <f t="shared" si="152"/>
        <v>2.375525228755615E-5</v>
      </c>
      <c r="N1056" s="18">
        <f t="shared" si="149"/>
        <v>3.5966514858590009E-9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38343.86</v>
      </c>
      <c r="D1057" s="5" t="str">
        <f>'Исходные данные'!A1059</f>
        <v>25.12.2012</v>
      </c>
      <c r="E1057" s="1">
        <f>'Исходные данные'!B1059</f>
        <v>41619.64</v>
      </c>
      <c r="F1057" s="12">
        <f t="shared" si="144"/>
        <v>1.0854316701552738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8.197776054770331E-2</v>
      </c>
      <c r="J1057" s="18">
        <f t="shared" si="147"/>
        <v>1.237715783985274E-5</v>
      </c>
      <c r="K1057" s="12">
        <f t="shared" si="151"/>
        <v>0.99215486941184827</v>
      </c>
      <c r="L1057" s="12">
        <f t="shared" si="148"/>
        <v>-7.8760655237490006E-3</v>
      </c>
      <c r="M1057" s="12">
        <f t="shared" si="152"/>
        <v>6.2032408134387321E-5</v>
      </c>
      <c r="N1057" s="18">
        <f t="shared" si="149"/>
        <v>9.3657706862911761E-9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38433.15</v>
      </c>
      <c r="D1058" s="5" t="str">
        <f>'Исходные данные'!A1060</f>
        <v>24.12.2012</v>
      </c>
      <c r="E1058" s="1">
        <f>'Исходные данные'!B1060</f>
        <v>41629.65</v>
      </c>
      <c r="F1058" s="12">
        <f t="shared" si="144"/>
        <v>1.0831703880634296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7.9892285342292105E-2</v>
      </c>
      <c r="J1058" s="18">
        <f t="shared" si="147"/>
        <v>1.2028622432225418E-5</v>
      </c>
      <c r="K1058" s="12">
        <f t="shared" si="151"/>
        <v>0.99008791107607752</v>
      </c>
      <c r="L1058" s="12">
        <f t="shared" si="148"/>
        <v>-9.9615407291602127E-3</v>
      </c>
      <c r="M1058" s="12">
        <f t="shared" si="152"/>
        <v>9.9232293698717406E-5</v>
      </c>
      <c r="N1058" s="18">
        <f t="shared" si="149"/>
        <v>1.4940463761570601E-8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38450.42</v>
      </c>
      <c r="D1059" s="5" t="str">
        <f>'Исходные данные'!A1061</f>
        <v>21.12.2012</v>
      </c>
      <c r="E1059" s="1">
        <f>'Исходные данные'!B1061</f>
        <v>41672.239999999998</v>
      </c>
      <c r="F1059" s="12">
        <f t="shared" si="144"/>
        <v>1.083791542459094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8.0465580520142729E-2</v>
      </c>
      <c r="J1059" s="18">
        <f t="shared" si="147"/>
        <v>1.2081124690593052E-5</v>
      </c>
      <c r="K1059" s="12">
        <f t="shared" si="151"/>
        <v>0.99065568643703317</v>
      </c>
      <c r="L1059" s="12">
        <f t="shared" si="148"/>
        <v>-9.3882455513095535E-3</v>
      </c>
      <c r="M1059" s="12">
        <f t="shared" si="152"/>
        <v>8.8139154531683257E-5</v>
      </c>
      <c r="N1059" s="18">
        <f t="shared" si="149"/>
        <v>1.3233237231839291E-8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38494.879999999997</v>
      </c>
      <c r="D1060" s="5" t="str">
        <f>'Исходные данные'!A1062</f>
        <v>20.12.2012</v>
      </c>
      <c r="E1060" s="1">
        <f>'Исходные данные'!B1062</f>
        <v>41808.78</v>
      </c>
      <c r="F1060" s="12">
        <f t="shared" si="144"/>
        <v>1.0860867730981367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8.2581119883445589E-2</v>
      </c>
      <c r="J1060" s="18">
        <f t="shared" si="147"/>
        <v>1.2364146871210273E-5</v>
      </c>
      <c r="K1060" s="12">
        <f t="shared" si="151"/>
        <v>0.9927536759444</v>
      </c>
      <c r="L1060" s="12">
        <f t="shared" si="148"/>
        <v>-7.2727061880067312E-3</v>
      </c>
      <c r="M1060" s="12">
        <f t="shared" si="152"/>
        <v>5.2892255297071123E-5</v>
      </c>
      <c r="N1060" s="18">
        <f t="shared" si="149"/>
        <v>7.9190935381542679E-9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38793.550000000003</v>
      </c>
      <c r="D1061" s="5" t="str">
        <f>'Исходные данные'!A1063</f>
        <v>19.12.2012</v>
      </c>
      <c r="E1061" s="1">
        <f>'Исходные данные'!B1063</f>
        <v>41804.699999999997</v>
      </c>
      <c r="F1061" s="12">
        <f t="shared" si="144"/>
        <v>1.0776198620646988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7.4754777704268374E-2</v>
      </c>
      <c r="J1061" s="18">
        <f t="shared" si="147"/>
        <v>1.1161138850407114E-5</v>
      </c>
      <c r="K1061" s="12">
        <f t="shared" si="151"/>
        <v>0.98501437070605136</v>
      </c>
      <c r="L1061" s="12">
        <f t="shared" si="148"/>
        <v>-1.5099048367183893E-2</v>
      </c>
      <c r="M1061" s="12">
        <f t="shared" si="152"/>
        <v>2.2798126159455801E-4</v>
      </c>
      <c r="N1061" s="18">
        <f t="shared" si="149"/>
        <v>3.4038366430759387E-8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38606.21</v>
      </c>
      <c r="D1062" s="5" t="str">
        <f>'Исходные данные'!A1064</f>
        <v>18.12.2012</v>
      </c>
      <c r="E1062" s="1">
        <f>'Исходные данные'!B1064</f>
        <v>41702.14</v>
      </c>
      <c r="F1062" s="12">
        <f t="shared" si="144"/>
        <v>1.080192538972357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7.7139302072959867E-2</v>
      </c>
      <c r="J1062" s="18">
        <f t="shared" si="147"/>
        <v>1.1485011416344554E-5</v>
      </c>
      <c r="K1062" s="12">
        <f t="shared" si="151"/>
        <v>0.98736596407810695</v>
      </c>
      <c r="L1062" s="12">
        <f t="shared" si="148"/>
        <v>-1.2714523998492473E-2</v>
      </c>
      <c r="M1062" s="12">
        <f t="shared" si="152"/>
        <v>1.6165912050824054E-4</v>
      </c>
      <c r="N1062" s="18">
        <f t="shared" si="149"/>
        <v>2.4068883107566882E-8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38388.18</v>
      </c>
      <c r="D1063" s="5" t="str">
        <f>'Исходные данные'!A1065</f>
        <v>17.12.2012</v>
      </c>
      <c r="E1063" s="1">
        <f>'Исходные данные'!B1065</f>
        <v>41371.769999999997</v>
      </c>
      <c r="F1063" s="12">
        <f t="shared" si="144"/>
        <v>1.0777215799238202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7.4849164474935254E-2</v>
      </c>
      <c r="J1063" s="18">
        <f t="shared" si="147"/>
        <v>1.1112936996054661E-5</v>
      </c>
      <c r="K1063" s="12">
        <f t="shared" si="151"/>
        <v>0.98510734741937955</v>
      </c>
      <c r="L1063" s="12">
        <f t="shared" si="148"/>
        <v>-1.5004661596517062E-2</v>
      </c>
      <c r="M1063" s="12">
        <f t="shared" si="152"/>
        <v>2.2513986962599338E-4</v>
      </c>
      <c r="N1063" s="18">
        <f t="shared" si="149"/>
        <v>3.3426761728134693E-8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38759.769999999997</v>
      </c>
      <c r="D1064" s="5" t="str">
        <f>'Исходные данные'!A1066</f>
        <v>14.12.2012</v>
      </c>
      <c r="E1064" s="1">
        <f>'Исходные данные'!B1066</f>
        <v>41349.4</v>
      </c>
      <c r="F1064" s="12">
        <f t="shared" si="144"/>
        <v>1.0668123159657554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6.4675058033880614E-2</v>
      </c>
      <c r="J1064" s="18">
        <f t="shared" si="147"/>
        <v>9.5755756535125023E-6</v>
      </c>
      <c r="K1064" s="12">
        <f t="shared" si="151"/>
        <v>0.97513557337288914</v>
      </c>
      <c r="L1064" s="12">
        <f t="shared" si="148"/>
        <v>-2.5178768037571641E-2</v>
      </c>
      <c r="M1064" s="12">
        <f t="shared" si="152"/>
        <v>6.3397035988983839E-4</v>
      </c>
      <c r="N1064" s="18">
        <f t="shared" si="149"/>
        <v>9.3863559272409794E-8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38535.72</v>
      </c>
      <c r="D1065" s="5" t="str">
        <f>'Исходные данные'!A1067</f>
        <v>13.12.2012</v>
      </c>
      <c r="E1065" s="1">
        <f>'Исходные данные'!B1067</f>
        <v>41224.5</v>
      </c>
      <c r="F1065" s="12">
        <f t="shared" si="144"/>
        <v>1.0697737060576524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6.7447136440976385E-2</v>
      </c>
      <c r="J1065" s="18">
        <f t="shared" si="147"/>
        <v>9.958129046787335E-6</v>
      </c>
      <c r="K1065" s="12">
        <f t="shared" si="151"/>
        <v>0.97784247577926842</v>
      </c>
      <c r="L1065" s="12">
        <f t="shared" si="148"/>
        <v>-2.2406689630475887E-2</v>
      </c>
      <c r="M1065" s="12">
        <f t="shared" si="152"/>
        <v>5.0205974019647487E-4</v>
      </c>
      <c r="N1065" s="18">
        <f t="shared" si="149"/>
        <v>7.4125840560305995E-8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38611.800000000003</v>
      </c>
      <c r="D1066" s="5" t="str">
        <f>'Исходные данные'!A1068</f>
        <v>12.12.2012</v>
      </c>
      <c r="E1066" s="1">
        <f>'Исходные данные'!B1068</f>
        <v>41268.04</v>
      </c>
      <c r="F1066" s="12">
        <f t="shared" si="144"/>
        <v>1.06879347764155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6.653042127558903E-2</v>
      </c>
      <c r="J1066" s="18">
        <f t="shared" si="147"/>
        <v>9.7953662044601566E-6</v>
      </c>
      <c r="K1066" s="12">
        <f t="shared" si="151"/>
        <v>0.97694648349996371</v>
      </c>
      <c r="L1066" s="12">
        <f t="shared" si="148"/>
        <v>-2.3323404795863267E-2</v>
      </c>
      <c r="M1066" s="12">
        <f t="shared" si="152"/>
        <v>5.4398121127169677E-4</v>
      </c>
      <c r="N1066" s="18">
        <f t="shared" si="149"/>
        <v>8.0091108256775464E-8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38503.919999999998</v>
      </c>
      <c r="D1067" s="5" t="str">
        <f>'Исходные данные'!A1069</f>
        <v>11.12.2012</v>
      </c>
      <c r="E1067" s="1">
        <f>'Исходные данные'!B1069</f>
        <v>41037.410000000003</v>
      </c>
      <c r="F1067" s="12">
        <f t="shared" si="144"/>
        <v>1.0657982356082187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6.3724035416816455E-2</v>
      </c>
      <c r="J1067" s="18">
        <f t="shared" si="147"/>
        <v>9.3559920304749966E-6</v>
      </c>
      <c r="K1067" s="12">
        <f t="shared" si="151"/>
        <v>0.97420863822591575</v>
      </c>
      <c r="L1067" s="12">
        <f t="shared" si="148"/>
        <v>-2.6129790654635825E-2</v>
      </c>
      <c r="M1067" s="12">
        <f t="shared" si="152"/>
        <v>6.827659596550928E-4</v>
      </c>
      <c r="N1067" s="18">
        <f t="shared" si="149"/>
        <v>1.0024401052804187E-7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38914.36</v>
      </c>
      <c r="D1068" s="5" t="str">
        <f>'Исходные данные'!A1070</f>
        <v>10.12.2012</v>
      </c>
      <c r="E1068" s="1">
        <f>'Исходные данные'!B1070</f>
        <v>41019.839999999997</v>
      </c>
      <c r="F1068" s="12">
        <f t="shared" si="144"/>
        <v>1.0541054767443174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5.2692517924666102E-2</v>
      </c>
      <c r="J1068" s="18">
        <f t="shared" si="147"/>
        <v>7.7147471056547625E-6</v>
      </c>
      <c r="K1068" s="12">
        <f t="shared" si="151"/>
        <v>0.96352069907446392</v>
      </c>
      <c r="L1068" s="12">
        <f t="shared" si="148"/>
        <v>-3.7161308146786233E-2</v>
      </c>
      <c r="M1068" s="12">
        <f t="shared" si="152"/>
        <v>1.3809628231803994E-3</v>
      </c>
      <c r="N1068" s="18">
        <f t="shared" si="149"/>
        <v>2.0218769879965506E-7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39243.18</v>
      </c>
      <c r="D1069" s="5" t="str">
        <f>'Исходные данные'!A1071</f>
        <v>07.12.2012</v>
      </c>
      <c r="E1069" s="1">
        <f>'Исходные данные'!B1071</f>
        <v>40851.4</v>
      </c>
      <c r="F1069" s="12">
        <f t="shared" si="144"/>
        <v>1.0409808787157413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4.0163421275605578E-2</v>
      </c>
      <c r="J1069" s="18">
        <f t="shared" si="147"/>
        <v>5.8639412728986669E-6</v>
      </c>
      <c r="K1069" s="12">
        <f t="shared" si="151"/>
        <v>0.95152396616057899</v>
      </c>
      <c r="L1069" s="12">
        <f t="shared" si="148"/>
        <v>-4.9690404795846667E-2</v>
      </c>
      <c r="M1069" s="12">
        <f t="shared" si="152"/>
        <v>2.4691363287750994E-3</v>
      </c>
      <c r="N1069" s="18">
        <f t="shared" si="149"/>
        <v>3.6049893078984188E-7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39953.39</v>
      </c>
      <c r="D1070" s="5" t="str">
        <f>'Исходные данные'!A1072</f>
        <v>06.12.2012</v>
      </c>
      <c r="E1070" s="1">
        <f>'Исходные данные'!B1072</f>
        <v>40955.980000000003</v>
      </c>
      <c r="F1070" s="12">
        <f t="shared" si="144"/>
        <v>1.0250939907727481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2.4784306701214218E-2</v>
      </c>
      <c r="J1070" s="18">
        <f t="shared" si="147"/>
        <v>3.6084596699240579E-6</v>
      </c>
      <c r="K1070" s="12">
        <f t="shared" si="151"/>
        <v>0.93700232130182315</v>
      </c>
      <c r="L1070" s="12">
        <f t="shared" si="148"/>
        <v>-6.5069519370238041E-2</v>
      </c>
      <c r="M1070" s="12">
        <f t="shared" si="152"/>
        <v>4.2340423510737815E-3</v>
      </c>
      <c r="N1070" s="18">
        <f t="shared" si="149"/>
        <v>6.1645343760419455E-7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39882.68</v>
      </c>
      <c r="D1071" s="5" t="str">
        <f>'Исходные данные'!A1073</f>
        <v>05.12.2012</v>
      </c>
      <c r="E1071" s="1">
        <f>'Исходные данные'!B1073</f>
        <v>40927.370000000003</v>
      </c>
      <c r="F1071" s="12">
        <f t="shared" si="144"/>
        <v>1.0261940772285112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2.5856887952368689E-2</v>
      </c>
      <c r="J1071" s="18">
        <f t="shared" si="147"/>
        <v>3.7541144085894493E-6</v>
      </c>
      <c r="K1071" s="12">
        <f t="shared" si="151"/>
        <v>0.93800787159473398</v>
      </c>
      <c r="L1071" s="12">
        <f t="shared" si="148"/>
        <v>-6.3996938119083621E-2</v>
      </c>
      <c r="M1071" s="12">
        <f t="shared" si="152"/>
        <v>4.0956080886178168E-3</v>
      </c>
      <c r="N1071" s="18">
        <f t="shared" si="149"/>
        <v>5.946338695414093E-7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40213.49</v>
      </c>
      <c r="D1072" s="5" t="str">
        <f>'Исходные данные'!A1074</f>
        <v>04.12.2012</v>
      </c>
      <c r="E1072" s="1">
        <f>'Исходные данные'!B1074</f>
        <v>40506.94</v>
      </c>
      <c r="F1072" s="12">
        <f t="shared" si="144"/>
        <v>1.0072973024723795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7.2708059845342319E-3</v>
      </c>
      <c r="J1072" s="18">
        <f t="shared" si="147"/>
        <v>1.052688735587969E-6</v>
      </c>
      <c r="K1072" s="12">
        <f t="shared" si="151"/>
        <v>0.92073499518438107</v>
      </c>
      <c r="L1072" s="12">
        <f t="shared" si="148"/>
        <v>-8.2583020086918091E-2</v>
      </c>
      <c r="M1072" s="12">
        <f t="shared" si="152"/>
        <v>6.8199552066763149E-3</v>
      </c>
      <c r="N1072" s="18">
        <f t="shared" si="149"/>
        <v>9.8741323019123059E-7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40807.949999999997</v>
      </c>
      <c r="D1073" s="5" t="str">
        <f>'Исходные данные'!A1075</f>
        <v>03.12.2012</v>
      </c>
      <c r="E1073" s="1">
        <f>'Исходные данные'!B1075</f>
        <v>40443.01</v>
      </c>
      <c r="F1073" s="12">
        <f t="shared" si="144"/>
        <v>0.99105713470046908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-8.983092731339487E-3</v>
      </c>
      <c r="J1073" s="18">
        <f t="shared" si="147"/>
        <v>-1.2969686303667538E-6</v>
      </c>
      <c r="K1073" s="12">
        <f t="shared" si="151"/>
        <v>0.90589042967372002</v>
      </c>
      <c r="L1073" s="12">
        <f t="shared" si="148"/>
        <v>-9.8836918802791732E-2</v>
      </c>
      <c r="M1073" s="12">
        <f t="shared" si="152"/>
        <v>9.7687365184296431E-3</v>
      </c>
      <c r="N1073" s="18">
        <f t="shared" si="149"/>
        <v>1.4103989796877199E-6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40703.120000000003</v>
      </c>
      <c r="D1074" s="5" t="str">
        <f>'Исходные данные'!A1076</f>
        <v>30.11.2012</v>
      </c>
      <c r="E1074" s="1">
        <f>'Исходные данные'!B1076</f>
        <v>40271.47</v>
      </c>
      <c r="F1074" s="12">
        <f t="shared" si="144"/>
        <v>0.98939516184508702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-1.0661470189279062E-2</v>
      </c>
      <c r="J1074" s="18">
        <f t="shared" si="147"/>
        <v>-1.534994611987782E-6</v>
      </c>
      <c r="K1074" s="12">
        <f t="shared" si="151"/>
        <v>0.90437127880809087</v>
      </c>
      <c r="L1074" s="12">
        <f t="shared" si="148"/>
        <v>-0.10051529626073137</v>
      </c>
      <c r="M1074" s="12">
        <f t="shared" si="152"/>
        <v>1.0103324782382595E-2</v>
      </c>
      <c r="N1074" s="18">
        <f t="shared" si="149"/>
        <v>1.4546351327526072E-6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40760.370000000003</v>
      </c>
      <c r="D1075" s="5" t="str">
        <f>'Исходные данные'!A1077</f>
        <v>29.11.2012</v>
      </c>
      <c r="E1075" s="1">
        <f>'Исходные данные'!B1077</f>
        <v>39985.07</v>
      </c>
      <c r="F1075" s="12">
        <f t="shared" si="144"/>
        <v>0.98097907354619196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-1.9204151401493879E-2</v>
      </c>
      <c r="J1075" s="18">
        <f t="shared" si="147"/>
        <v>-2.7572176445044226E-6</v>
      </c>
      <c r="K1075" s="12">
        <f t="shared" si="151"/>
        <v>0.89667842884181492</v>
      </c>
      <c r="L1075" s="12">
        <f t="shared" si="148"/>
        <v>-0.10905797747294621</v>
      </c>
      <c r="M1075" s="12">
        <f t="shared" si="152"/>
        <v>1.189364245048964E-2</v>
      </c>
      <c r="N1075" s="18">
        <f t="shared" si="149"/>
        <v>1.7076183235759056E-6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40359.769999999997</v>
      </c>
      <c r="D1076" s="5" t="str">
        <f>'Исходные данные'!A1078</f>
        <v>28.11.2012</v>
      </c>
      <c r="E1076" s="1">
        <f>'Исходные данные'!B1078</f>
        <v>39784.01</v>
      </c>
      <c r="F1076" s="12">
        <f t="shared" si="144"/>
        <v>0.98573430918957183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-1.4368423987839298E-2</v>
      </c>
      <c r="J1076" s="18">
        <f t="shared" si="147"/>
        <v>-2.0571749722999211E-6</v>
      </c>
      <c r="K1076" s="12">
        <f t="shared" si="151"/>
        <v>0.9010250223018208</v>
      </c>
      <c r="L1076" s="12">
        <f t="shared" si="148"/>
        <v>-0.10422225005929159</v>
      </c>
      <c r="M1076" s="12">
        <f t="shared" si="152"/>
        <v>1.0862277407421503E-2</v>
      </c>
      <c r="N1076" s="18">
        <f t="shared" si="149"/>
        <v>1.5551883243171672E-6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39818.269999999997</v>
      </c>
      <c r="D1077" s="5" t="str">
        <f>'Исходные данные'!A1079</f>
        <v>27.11.2012</v>
      </c>
      <c r="E1077" s="1">
        <f>'Исходные данные'!B1079</f>
        <v>40035.67</v>
      </c>
      <c r="F1077" s="12">
        <f t="shared" si="144"/>
        <v>1.0054598052602486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5.4449545536301193E-3</v>
      </c>
      <c r="J1077" s="18">
        <f t="shared" si="147"/>
        <v>7.7739640127117255E-7</v>
      </c>
      <c r="K1077" s="12">
        <f t="shared" si="151"/>
        <v>0.91905540368482075</v>
      </c>
      <c r="L1077" s="12">
        <f t="shared" si="148"/>
        <v>-8.4408871517822198E-2</v>
      </c>
      <c r="M1077" s="12">
        <f t="shared" si="152"/>
        <v>7.1248575909122133E-3</v>
      </c>
      <c r="N1077" s="18">
        <f t="shared" si="149"/>
        <v>1.017242402335946E-6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39673.9</v>
      </c>
      <c r="D1078" s="5" t="str">
        <f>'Исходные данные'!A1080</f>
        <v>26.11.2012</v>
      </c>
      <c r="E1078" s="1">
        <f>'Исходные данные'!B1080</f>
        <v>40193.58</v>
      </c>
      <c r="F1078" s="12">
        <f t="shared" si="144"/>
        <v>1.0130987878680946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1.3013740618477244E-2</v>
      </c>
      <c r="J1078" s="18">
        <f t="shared" si="147"/>
        <v>1.852834302201857E-6</v>
      </c>
      <c r="K1078" s="12">
        <f t="shared" si="151"/>
        <v>0.92603792870239521</v>
      </c>
      <c r="L1078" s="12">
        <f t="shared" si="148"/>
        <v>-7.684008545297509E-2</v>
      </c>
      <c r="M1078" s="12">
        <f t="shared" si="152"/>
        <v>5.9043987324205122E-3</v>
      </c>
      <c r="N1078" s="18">
        <f t="shared" si="149"/>
        <v>8.4064012231603689E-7</v>
      </c>
    </row>
    <row r="1079" spans="1:14" x14ac:dyDescent="0.2">
      <c r="A1079" s="4">
        <v>1077</v>
      </c>
      <c r="B1079" s="1" t="str">
        <f>'Исходные данные'!A1329</f>
        <v>27.11.2011</v>
      </c>
      <c r="C1079" s="1">
        <f>'Исходные данные'!B1329</f>
        <v>38733.14</v>
      </c>
      <c r="D1079" s="5" t="str">
        <f>'Исходные данные'!A1081</f>
        <v>23.11.2012</v>
      </c>
      <c r="E1079" s="1">
        <f>'Исходные данные'!B1081</f>
        <v>40171.089999999997</v>
      </c>
      <c r="F1079" s="12">
        <f t="shared" si="144"/>
        <v>1.0371245398643125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3.6452018337576095E-2</v>
      </c>
      <c r="J1079" s="18">
        <f t="shared" si="147"/>
        <v>5.1753793116763995E-6</v>
      </c>
      <c r="K1079" s="12">
        <f t="shared" si="151"/>
        <v>0.94799902260609448</v>
      </c>
      <c r="L1079" s="12">
        <f t="shared" si="148"/>
        <v>-5.3401807733876192E-2</v>
      </c>
      <c r="M1079" s="12">
        <f t="shared" si="152"/>
        <v>2.8517530692458767E-3</v>
      </c>
      <c r="N1079" s="18">
        <f t="shared" si="149"/>
        <v>4.0488577888623406E-7</v>
      </c>
    </row>
    <row r="1080" spans="1:14" x14ac:dyDescent="0.2">
      <c r="A1080" s="4">
        <v>1078</v>
      </c>
      <c r="B1080" s="1" t="str">
        <f>'Исходные данные'!A1330</f>
        <v>25.11.2011</v>
      </c>
      <c r="C1080" s="1">
        <f>'Исходные данные'!B1330</f>
        <v>38733.14</v>
      </c>
      <c r="D1080" s="5" t="str">
        <f>'Исходные данные'!A1082</f>
        <v>22.11.2012</v>
      </c>
      <c r="E1080" s="1">
        <f>'Исходные данные'!B1082</f>
        <v>40095.58</v>
      </c>
      <c r="F1080" s="12">
        <f t="shared" si="144"/>
        <v>1.0351750464847416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3.4570539455364847E-2</v>
      </c>
      <c r="J1080" s="18">
        <f t="shared" si="147"/>
        <v>4.8945518243285694E-6</v>
      </c>
      <c r="K1080" s="12">
        <f t="shared" si="151"/>
        <v>0.9462170593534921</v>
      </c>
      <c r="L1080" s="12">
        <f t="shared" si="148"/>
        <v>-5.5283286616087474E-2</v>
      </c>
      <c r="M1080" s="12">
        <f t="shared" si="152"/>
        <v>3.0562417790764742E-3</v>
      </c>
      <c r="N1080" s="18">
        <f t="shared" si="149"/>
        <v>4.327075599928638E-7</v>
      </c>
    </row>
    <row r="1081" spans="1:14" x14ac:dyDescent="0.2">
      <c r="A1081" s="4">
        <v>1079</v>
      </c>
      <c r="B1081" s="1" t="str">
        <f>'Исходные данные'!A1331</f>
        <v>24.11.2011</v>
      </c>
      <c r="C1081" s="1">
        <f>'Исходные данные'!B1331</f>
        <v>38943.589999999997</v>
      </c>
      <c r="D1081" s="5" t="str">
        <f>'Исходные данные'!A1083</f>
        <v>21.11.2012</v>
      </c>
      <c r="E1081" s="1">
        <f>'Исходные данные'!B1083</f>
        <v>39923.370000000003</v>
      </c>
      <c r="F1081" s="12">
        <f t="shared" si="144"/>
        <v>1.0251589542720638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2.4847677905722888E-2</v>
      </c>
      <c r="J1081" s="18">
        <f t="shared" si="147"/>
        <v>3.5081548336426965E-6</v>
      </c>
      <c r="K1081" s="12">
        <f t="shared" si="151"/>
        <v>0.93706170214904949</v>
      </c>
      <c r="L1081" s="12">
        <f t="shared" si="148"/>
        <v>-6.5006148165729374E-2</v>
      </c>
      <c r="M1081" s="12">
        <f t="shared" si="152"/>
        <v>4.2257992993447588E-3</v>
      </c>
      <c r="N1081" s="18">
        <f t="shared" si="149"/>
        <v>5.9662549934236764E-7</v>
      </c>
    </row>
    <row r="1082" spans="1:14" x14ac:dyDescent="0.2">
      <c r="A1082" s="4">
        <v>1080</v>
      </c>
      <c r="B1082" s="1" t="str">
        <f>'Исходные данные'!A1332</f>
        <v>23.11.2011</v>
      </c>
      <c r="C1082" s="1">
        <f>'Исходные данные'!B1332</f>
        <v>38966.65</v>
      </c>
      <c r="D1082" s="5" t="str">
        <f>'Исходные данные'!A1084</f>
        <v>20.11.2012</v>
      </c>
      <c r="E1082" s="1">
        <f>'Исходные данные'!B1084</f>
        <v>39815.64</v>
      </c>
      <c r="F1082" s="12">
        <f t="shared" si="144"/>
        <v>1.0217876055550066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2.1553647830232496E-2</v>
      </c>
      <c r="J1082" s="18">
        <f t="shared" si="147"/>
        <v>3.034589117237433E-6</v>
      </c>
      <c r="K1082" s="12">
        <f t="shared" si="151"/>
        <v>0.93398007099889591</v>
      </c>
      <c r="L1082" s="12">
        <f t="shared" si="148"/>
        <v>-6.8300178241219769E-2</v>
      </c>
      <c r="M1082" s="12">
        <f t="shared" si="152"/>
        <v>4.6649143477823889E-3</v>
      </c>
      <c r="N1082" s="18">
        <f t="shared" si="149"/>
        <v>6.56784337580619E-7</v>
      </c>
    </row>
    <row r="1083" spans="1:14" x14ac:dyDescent="0.2">
      <c r="A1083" s="4">
        <v>1081</v>
      </c>
      <c r="B1083" s="1" t="str">
        <f>'Исходные данные'!A1333</f>
        <v>22.11.2011</v>
      </c>
      <c r="C1083" s="1">
        <f>'Исходные данные'!B1333</f>
        <v>39094.230000000003</v>
      </c>
      <c r="D1083" s="5" t="str">
        <f>'Исходные данные'!A1085</f>
        <v>19.11.2012</v>
      </c>
      <c r="E1083" s="1">
        <f>'Исходные данные'!B1085</f>
        <v>39870.410000000003</v>
      </c>
      <c r="F1083" s="12">
        <f t="shared" si="144"/>
        <v>1.0198540807684409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1.9659558992241949E-2</v>
      </c>
      <c r="J1083" s="18">
        <f t="shared" si="147"/>
        <v>2.7601904838032241E-6</v>
      </c>
      <c r="K1083" s="12">
        <f t="shared" si="151"/>
        <v>0.93221270407487267</v>
      </c>
      <c r="L1083" s="12">
        <f t="shared" si="148"/>
        <v>-7.0194267079210365E-2</v>
      </c>
      <c r="M1083" s="12">
        <f t="shared" si="152"/>
        <v>4.9272351307875139E-3</v>
      </c>
      <c r="N1083" s="18">
        <f t="shared" si="149"/>
        <v>6.9178090540217619E-7</v>
      </c>
    </row>
    <row r="1084" spans="1:14" x14ac:dyDescent="0.2">
      <c r="A1084" s="4">
        <v>1082</v>
      </c>
      <c r="B1084" s="1" t="str">
        <f>'Исходные данные'!A1334</f>
        <v>21.11.2011</v>
      </c>
      <c r="C1084" s="1">
        <f>'Исходные данные'!B1334</f>
        <v>39070.089999999997</v>
      </c>
      <c r="D1084" s="5" t="str">
        <f>'Исходные данные'!A1086</f>
        <v>16.11.2012</v>
      </c>
      <c r="E1084" s="1">
        <f>'Исходные данные'!B1086</f>
        <v>39492.71</v>
      </c>
      <c r="F1084" s="12">
        <f t="shared" si="144"/>
        <v>1.0108169702194185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1.0758885290276131E-2</v>
      </c>
      <c r="J1084" s="18">
        <f t="shared" si="147"/>
        <v>1.5063251573057626E-6</v>
      </c>
      <c r="K1084" s="12">
        <f t="shared" si="151"/>
        <v>0.92395219953722352</v>
      </c>
      <c r="L1084" s="12">
        <f t="shared" si="148"/>
        <v>-7.909494078117621E-2</v>
      </c>
      <c r="M1084" s="12">
        <f t="shared" si="152"/>
        <v>6.2560096571777695E-3</v>
      </c>
      <c r="N1084" s="18">
        <f t="shared" si="149"/>
        <v>8.7588857736699726E-7</v>
      </c>
    </row>
    <row r="1085" spans="1:14" x14ac:dyDescent="0.2">
      <c r="A1085" s="4">
        <v>1083</v>
      </c>
      <c r="B1085" s="1" t="str">
        <f>'Исходные данные'!A1335</f>
        <v>18.11.2011</v>
      </c>
      <c r="C1085" s="1">
        <f>'Исходные данные'!B1335</f>
        <v>39804.550000000003</v>
      </c>
      <c r="D1085" s="5" t="str">
        <f>'Исходные данные'!A1087</f>
        <v>15.11.2012</v>
      </c>
      <c r="E1085" s="1">
        <f>'Исходные данные'!B1087</f>
        <v>39431.519999999997</v>
      </c>
      <c r="F1085" s="12">
        <f t="shared" si="144"/>
        <v>0.99062845830438973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-9.4157308897628231E-3</v>
      </c>
      <c r="J1085" s="18">
        <f t="shared" si="147"/>
        <v>-1.3145940402235225E-6</v>
      </c>
      <c r="K1085" s="12">
        <f t="shared" si="151"/>
        <v>0.90549859167463964</v>
      </c>
      <c r="L1085" s="12">
        <f t="shared" si="148"/>
        <v>-9.926955696121513E-2</v>
      </c>
      <c r="M1085" s="12">
        <f t="shared" si="152"/>
        <v>9.8544449392759317E-3</v>
      </c>
      <c r="N1085" s="18">
        <f t="shared" si="149"/>
        <v>1.3758458837186786E-6</v>
      </c>
    </row>
    <row r="1086" spans="1:14" x14ac:dyDescent="0.2">
      <c r="A1086" s="4">
        <v>1084</v>
      </c>
      <c r="B1086" s="1" t="str">
        <f>'Исходные данные'!A1336</f>
        <v>17.11.2011</v>
      </c>
      <c r="C1086" s="1">
        <f>'Исходные данные'!B1336</f>
        <v>40097.589999999997</v>
      </c>
      <c r="D1086" s="5" t="str">
        <f>'Исходные данные'!A1088</f>
        <v>14.11.2012</v>
      </c>
      <c r="E1086" s="1">
        <f>'Исходные данные'!B1088</f>
        <v>39413.56</v>
      </c>
      <c r="F1086" s="12">
        <f t="shared" si="144"/>
        <v>0.98294087001238728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-1.7206313225707773E-2</v>
      </c>
      <c r="J1086" s="18">
        <f t="shared" si="147"/>
        <v>-2.3955851679852828E-6</v>
      </c>
      <c r="K1086" s="12">
        <f t="shared" si="151"/>
        <v>0.8984716379126837</v>
      </c>
      <c r="L1086" s="12">
        <f t="shared" si="148"/>
        <v>-0.10706013929716007</v>
      </c>
      <c r="M1086" s="12">
        <f t="shared" si="152"/>
        <v>1.1461873426327316E-2</v>
      </c>
      <c r="N1086" s="18">
        <f t="shared" si="149"/>
        <v>1.5958034482604805E-6</v>
      </c>
    </row>
    <row r="1087" spans="1:14" x14ac:dyDescent="0.2">
      <c r="A1087" s="4">
        <v>1085</v>
      </c>
      <c r="B1087" s="1" t="str">
        <f>'Исходные данные'!A1337</f>
        <v>16.11.2011</v>
      </c>
      <c r="C1087" s="1">
        <f>'Исходные данные'!B1337</f>
        <v>40421.78</v>
      </c>
      <c r="D1087" s="5" t="str">
        <f>'Исходные данные'!A1089</f>
        <v>13.11.2012</v>
      </c>
      <c r="E1087" s="1">
        <f>'Исходные данные'!B1089</f>
        <v>39582.71</v>
      </c>
      <c r="F1087" s="12">
        <f t="shared" si="144"/>
        <v>0.97924213134602189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-2.0976341856765293E-2</v>
      </c>
      <c r="J1087" s="18">
        <f t="shared" si="147"/>
        <v>-2.9123241565951372E-6</v>
      </c>
      <c r="K1087" s="12">
        <f t="shared" si="151"/>
        <v>0.89509075113793968</v>
      </c>
      <c r="L1087" s="12">
        <f t="shared" si="148"/>
        <v>-0.11083016792821757</v>
      </c>
      <c r="M1087" s="12">
        <f t="shared" si="152"/>
        <v>1.2283326122996903E-2</v>
      </c>
      <c r="N1087" s="18">
        <f t="shared" si="149"/>
        <v>1.705398759975036E-6</v>
      </c>
    </row>
    <row r="1088" spans="1:14" x14ac:dyDescent="0.2">
      <c r="A1088" s="4">
        <v>1086</v>
      </c>
      <c r="B1088" s="1" t="str">
        <f>'Исходные данные'!A1338</f>
        <v>15.11.2011</v>
      </c>
      <c r="C1088" s="1">
        <f>'Исходные данные'!B1338</f>
        <v>40285.64</v>
      </c>
      <c r="D1088" s="5" t="str">
        <f>'Исходные данные'!A1090</f>
        <v>12.11.2012</v>
      </c>
      <c r="E1088" s="1">
        <f>'Исходные данные'!B1090</f>
        <v>39943.56</v>
      </c>
      <c r="F1088" s="12">
        <f t="shared" si="144"/>
        <v>0.99150863682443668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-8.5276201934212422E-3</v>
      </c>
      <c r="J1088" s="18">
        <f t="shared" si="147"/>
        <v>-1.1806576325410499E-6</v>
      </c>
      <c r="K1088" s="12">
        <f t="shared" si="151"/>
        <v>0.90630313186692224</v>
      </c>
      <c r="L1088" s="12">
        <f t="shared" si="148"/>
        <v>-9.8381446264873509E-2</v>
      </c>
      <c r="M1088" s="12">
        <f t="shared" si="152"/>
        <v>9.6789089691681918E-3</v>
      </c>
      <c r="N1088" s="18">
        <f t="shared" si="149"/>
        <v>1.3400547268667461E-6</v>
      </c>
    </row>
    <row r="1089" spans="1:14" x14ac:dyDescent="0.2">
      <c r="A1089" s="4">
        <v>1087</v>
      </c>
      <c r="B1089" s="1" t="str">
        <f>'Исходные данные'!A1339</f>
        <v>14.11.2011</v>
      </c>
      <c r="C1089" s="1">
        <f>'Исходные данные'!B1339</f>
        <v>40478.639999999999</v>
      </c>
      <c r="D1089" s="5" t="str">
        <f>'Исходные данные'!A1091</f>
        <v>09.11.2012</v>
      </c>
      <c r="E1089" s="1">
        <f>'Исходные данные'!B1091</f>
        <v>40029.25</v>
      </c>
      <c r="F1089" s="12">
        <f t="shared" si="144"/>
        <v>0.98889809539055662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-1.1163990695955809E-2</v>
      </c>
      <c r="J1089" s="18">
        <f t="shared" si="147"/>
        <v>-1.5413517680995007E-6</v>
      </c>
      <c r="K1089" s="12">
        <f t="shared" si="151"/>
        <v>0.90391692786473476</v>
      </c>
      <c r="L1089" s="12">
        <f t="shared" si="148"/>
        <v>-0.10101781676740813</v>
      </c>
      <c r="M1089" s="12">
        <f t="shared" si="152"/>
        <v>1.0204599304453641E-2</v>
      </c>
      <c r="N1089" s="18">
        <f t="shared" si="149"/>
        <v>1.4088937915690302E-6</v>
      </c>
    </row>
    <row r="1090" spans="1:14" x14ac:dyDescent="0.2">
      <c r="A1090" s="4">
        <v>1088</v>
      </c>
      <c r="B1090" s="1" t="str">
        <f>'Исходные данные'!A1340</f>
        <v>11.11.2011</v>
      </c>
      <c r="C1090" s="1">
        <f>'Исходные данные'!B1340</f>
        <v>40306.89</v>
      </c>
      <c r="D1090" s="5" t="str">
        <f>'Исходные данные'!A1092</f>
        <v>08.11.2012</v>
      </c>
      <c r="E1090" s="1">
        <f>'Исходные данные'!B1092</f>
        <v>40150.800000000003</v>
      </c>
      <c r="F1090" s="12">
        <f t="shared" ref="F1090:F1153" si="153">E1090/C1090</f>
        <v>0.99612746108667782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-3.8800566067897098E-3</v>
      </c>
      <c r="J1090" s="18">
        <f t="shared" ref="J1090:J1153" si="156">H1090*I1090</f>
        <v>-5.3420325517418148E-7</v>
      </c>
      <c r="K1090" s="12">
        <f t="shared" si="151"/>
        <v>0.91052503648675387</v>
      </c>
      <c r="L1090" s="12">
        <f t="shared" ref="L1090:L1153" si="157">LN(K1090)</f>
        <v>-9.3733882678242009E-2</v>
      </c>
      <c r="M1090" s="12">
        <f t="shared" si="152"/>
        <v>8.7860407619384344E-3</v>
      </c>
      <c r="N1090" s="18">
        <f t="shared" ref="N1090:N1153" si="158">M1090*H1090</f>
        <v>1.2096554382498823E-6</v>
      </c>
    </row>
    <row r="1091" spans="1:14" x14ac:dyDescent="0.2">
      <c r="A1091" s="4">
        <v>1089</v>
      </c>
      <c r="B1091" s="1" t="str">
        <f>'Исходные данные'!A1341</f>
        <v>10.11.2011</v>
      </c>
      <c r="C1091" s="1">
        <f>'Исходные данные'!B1341</f>
        <v>39878.1</v>
      </c>
      <c r="D1091" s="5" t="str">
        <f>'Исходные данные'!A1093</f>
        <v>07.11.2012</v>
      </c>
      <c r="E1091" s="1">
        <f>'Исходные данные'!B1093</f>
        <v>40659.21</v>
      </c>
      <c r="F1091" s="12">
        <f t="shared" si="153"/>
        <v>1.0195874427317249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1.9398077566897997E-2</v>
      </c>
      <c r="J1091" s="18">
        <f t="shared" si="156"/>
        <v>2.6632585468320038E-6</v>
      </c>
      <c r="K1091" s="12">
        <f t="shared" ref="K1091:K1154" si="160">F1091/GEOMEAN(F$2:F$1242)</f>
        <v>0.93196897963438319</v>
      </c>
      <c r="L1091" s="12">
        <f t="shared" si="157"/>
        <v>-7.0455748504554272E-2</v>
      </c>
      <c r="M1091" s="12">
        <f t="shared" ref="M1091:M1154" si="161">POWER(L1091-AVERAGE(L$2:L$1242),2)</f>
        <v>4.964012497337E-3</v>
      </c>
      <c r="N1091" s="18">
        <f t="shared" si="158"/>
        <v>6.8153396461687432E-7</v>
      </c>
    </row>
    <row r="1092" spans="1:14" x14ac:dyDescent="0.2">
      <c r="A1092" s="4">
        <v>1090</v>
      </c>
      <c r="B1092" s="1" t="str">
        <f>'Исходные данные'!A1342</f>
        <v>09.11.2011</v>
      </c>
      <c r="C1092" s="1">
        <f>'Исходные данные'!B1342</f>
        <v>40097.410000000003</v>
      </c>
      <c r="D1092" s="5" t="str">
        <f>'Исходные данные'!A1094</f>
        <v>06.11.2012</v>
      </c>
      <c r="E1092" s="1">
        <f>'Исходные данные'!B1094</f>
        <v>40726.769999999997</v>
      </c>
      <c r="F1092" s="12">
        <f t="shared" si="153"/>
        <v>1.015695776859403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1.5573872092513454E-2</v>
      </c>
      <c r="J1092" s="18">
        <f t="shared" si="156"/>
        <v>2.1322465025110387E-6</v>
      </c>
      <c r="K1092" s="12">
        <f t="shared" si="160"/>
        <v>0.92841174489403733</v>
      </c>
      <c r="L1092" s="12">
        <f t="shared" si="157"/>
        <v>-7.4279953978938787E-2</v>
      </c>
      <c r="M1092" s="12">
        <f t="shared" si="161"/>
        <v>5.5175115631132619E-3</v>
      </c>
      <c r="N1092" s="18">
        <f t="shared" si="158"/>
        <v>7.5541231256598655E-7</v>
      </c>
    </row>
    <row r="1093" spans="1:14" x14ac:dyDescent="0.2">
      <c r="A1093" s="4">
        <v>1091</v>
      </c>
      <c r="B1093" s="1" t="str">
        <f>'Исходные данные'!A1343</f>
        <v>08.11.2011</v>
      </c>
      <c r="C1093" s="1">
        <f>'Исходные данные'!B1343</f>
        <v>41010.89</v>
      </c>
      <c r="D1093" s="5" t="str">
        <f>'Исходные данные'!A1095</f>
        <v>02.11.2012</v>
      </c>
      <c r="E1093" s="1">
        <f>'Исходные данные'!B1095</f>
        <v>40647.360000000001</v>
      </c>
      <c r="F1093" s="12">
        <f t="shared" si="153"/>
        <v>0.99113576906036427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-8.9037519570008758E-3</v>
      </c>
      <c r="J1093" s="18">
        <f t="shared" si="156"/>
        <v>-1.2156261374266961E-6</v>
      </c>
      <c r="K1093" s="12">
        <f t="shared" si="160"/>
        <v>0.90596230657322296</v>
      </c>
      <c r="L1093" s="12">
        <f t="shared" si="157"/>
        <v>-9.8757578028453155E-2</v>
      </c>
      <c r="M1093" s="12">
        <f t="shared" si="161"/>
        <v>9.7530592180460115E-3</v>
      </c>
      <c r="N1093" s="18">
        <f t="shared" si="158"/>
        <v>1.3315817604290815E-6</v>
      </c>
    </row>
    <row r="1094" spans="1:14" x14ac:dyDescent="0.2">
      <c r="A1094" s="4">
        <v>1092</v>
      </c>
      <c r="B1094" s="1" t="str">
        <f>'Исходные данные'!A1344</f>
        <v>07.11.2011</v>
      </c>
      <c r="C1094" s="1">
        <f>'Исходные данные'!B1344</f>
        <v>40697.81</v>
      </c>
      <c r="D1094" s="5" t="str">
        <f>'Исходные данные'!A1096</f>
        <v>01.11.2012</v>
      </c>
      <c r="E1094" s="1">
        <f>'Исходные данные'!B1096</f>
        <v>40508.74</v>
      </c>
      <c r="F1094" s="12">
        <f t="shared" si="153"/>
        <v>0.99535429547683274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-4.6565293473936923E-3</v>
      </c>
      <c r="J1094" s="18">
        <f t="shared" si="156"/>
        <v>-6.3397990191280561E-7</v>
      </c>
      <c r="K1094" s="12">
        <f t="shared" si="160"/>
        <v>0.90981831302754257</v>
      </c>
      <c r="L1094" s="12">
        <f t="shared" si="157"/>
        <v>-9.4510355418846045E-2</v>
      </c>
      <c r="M1094" s="12">
        <f t="shared" si="161"/>
        <v>8.9322072813965998E-3</v>
      </c>
      <c r="N1094" s="18">
        <f t="shared" si="158"/>
        <v>1.2161074211406431E-6</v>
      </c>
    </row>
    <row r="1095" spans="1:14" x14ac:dyDescent="0.2">
      <c r="A1095" s="4">
        <v>1093</v>
      </c>
      <c r="B1095" s="1" t="str">
        <f>'Исходные данные'!A1345</f>
        <v>03.11.2011</v>
      </c>
      <c r="C1095" s="1">
        <f>'Исходные данные'!B1345</f>
        <v>40061.019999999997</v>
      </c>
      <c r="D1095" s="5" t="str">
        <f>'Исходные данные'!A1097</f>
        <v>31.10.2012</v>
      </c>
      <c r="E1095" s="1">
        <f>'Исходные данные'!B1097</f>
        <v>40675.65</v>
      </c>
      <c r="F1095" s="12">
        <f t="shared" si="153"/>
        <v>1.0153423452523178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1.5225841588501826E-2</v>
      </c>
      <c r="J1095" s="18">
        <f t="shared" si="156"/>
        <v>2.0671910800194789E-6</v>
      </c>
      <c r="K1095" s="12">
        <f t="shared" si="160"/>
        <v>0.92808868550705304</v>
      </c>
      <c r="L1095" s="12">
        <f t="shared" si="157"/>
        <v>-7.4627984482950438E-2</v>
      </c>
      <c r="M1095" s="12">
        <f t="shared" si="161"/>
        <v>5.5693360679874892E-3</v>
      </c>
      <c r="N1095" s="18">
        <f t="shared" si="158"/>
        <v>7.5614091834954703E-7</v>
      </c>
    </row>
    <row r="1096" spans="1:14" x14ac:dyDescent="0.2">
      <c r="A1096" s="4">
        <v>1094</v>
      </c>
      <c r="B1096" s="1" t="str">
        <f>'Исходные данные'!A1346</f>
        <v>02.11.2011</v>
      </c>
      <c r="C1096" s="1">
        <f>'Исходные данные'!B1346</f>
        <v>39783.51</v>
      </c>
      <c r="D1096" s="5" t="str">
        <f>'Исходные данные'!A1098</f>
        <v>30.10.2012</v>
      </c>
      <c r="E1096" s="1">
        <f>'Исходные данные'!B1098</f>
        <v>40664.75</v>
      </c>
      <c r="F1096" s="12">
        <f t="shared" si="153"/>
        <v>1.0221508861334758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2.1909118979459175E-2</v>
      </c>
      <c r="J1096" s="18">
        <f t="shared" si="156"/>
        <v>2.9662680811543527E-6</v>
      </c>
      <c r="K1096" s="12">
        <f t="shared" si="160"/>
        <v>0.93431213298381977</v>
      </c>
      <c r="L1096" s="12">
        <f t="shared" si="157"/>
        <v>-6.7944707091993115E-2</v>
      </c>
      <c r="M1096" s="12">
        <f t="shared" si="161"/>
        <v>4.6164832218167379E-3</v>
      </c>
      <c r="N1096" s="18">
        <f t="shared" si="158"/>
        <v>6.2502407517609945E-7</v>
      </c>
    </row>
    <row r="1097" spans="1:14" x14ac:dyDescent="0.2">
      <c r="A1097" s="4">
        <v>1095</v>
      </c>
      <c r="B1097" s="1" t="str">
        <f>'Исходные данные'!A1347</f>
        <v>01.11.2011</v>
      </c>
      <c r="C1097" s="1">
        <f>'Исходные данные'!B1347</f>
        <v>39426.11</v>
      </c>
      <c r="D1097" s="5" t="str">
        <f>'Исходные данные'!A1099</f>
        <v>29.10.2012</v>
      </c>
      <c r="E1097" s="1">
        <f>'Исходные данные'!B1099</f>
        <v>40739.980000000003</v>
      </c>
      <c r="F1097" s="12">
        <f t="shared" si="153"/>
        <v>1.0333248702446172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3.2781632703597581E-2</v>
      </c>
      <c r="J1097" s="18">
        <f t="shared" si="156"/>
        <v>4.4259064907704297E-6</v>
      </c>
      <c r="K1097" s="12">
        <f t="shared" si="160"/>
        <v>0.94452587840089752</v>
      </c>
      <c r="L1097" s="12">
        <f t="shared" si="157"/>
        <v>-5.7072193367854733E-2</v>
      </c>
      <c r="M1097" s="12">
        <f t="shared" si="161"/>
        <v>3.2572352558177995E-3</v>
      </c>
      <c r="N1097" s="18">
        <f t="shared" si="158"/>
        <v>4.3976512064050393E-7</v>
      </c>
    </row>
    <row r="1098" spans="1:14" x14ac:dyDescent="0.2">
      <c r="A1098" s="4">
        <v>1096</v>
      </c>
      <c r="B1098" s="1" t="str">
        <f>'Исходные данные'!A1348</f>
        <v>31.10.2011</v>
      </c>
      <c r="C1098" s="1">
        <f>'Исходные данные'!B1348</f>
        <v>40257.870000000003</v>
      </c>
      <c r="D1098" s="5" t="str">
        <f>'Исходные данные'!A1100</f>
        <v>26.10.2012</v>
      </c>
      <c r="E1098" s="1">
        <f>'Исходные данные'!B1100</f>
        <v>40822.81</v>
      </c>
      <c r="F1098" s="12">
        <f t="shared" si="153"/>
        <v>1.0140330325474247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1.3935481115139739E-2</v>
      </c>
      <c r="J1098" s="18">
        <f t="shared" si="156"/>
        <v>1.8762028464612777E-6</v>
      </c>
      <c r="K1098" s="12">
        <f t="shared" si="160"/>
        <v>0.92689188886709806</v>
      </c>
      <c r="L1098" s="12">
        <f t="shared" si="157"/>
        <v>-7.5918344956312597E-2</v>
      </c>
      <c r="M1098" s="12">
        <f t="shared" si="161"/>
        <v>5.7635951009056725E-3</v>
      </c>
      <c r="N1098" s="18">
        <f t="shared" si="158"/>
        <v>7.7598135613856505E-7</v>
      </c>
    </row>
    <row r="1099" spans="1:14" x14ac:dyDescent="0.2">
      <c r="A1099" s="4">
        <v>1097</v>
      </c>
      <c r="B1099" s="1" t="str">
        <f>'Исходные данные'!A1349</f>
        <v>28.10.2011</v>
      </c>
      <c r="C1099" s="1">
        <f>'Исходные данные'!B1349</f>
        <v>40867.72</v>
      </c>
      <c r="D1099" s="5" t="str">
        <f>'Исходные данные'!A1101</f>
        <v>25.10.2012</v>
      </c>
      <c r="E1099" s="1">
        <f>'Исходные данные'!B1101</f>
        <v>41112.93</v>
      </c>
      <c r="F1099" s="12">
        <f t="shared" si="153"/>
        <v>1.0060000900466186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5.9821611871047013E-3</v>
      </c>
      <c r="J1099" s="18">
        <f t="shared" si="156"/>
        <v>8.0316006009133192E-7</v>
      </c>
      <c r="K1099" s="12">
        <f t="shared" si="160"/>
        <v>0.91954925898350526</v>
      </c>
      <c r="L1099" s="12">
        <f t="shared" si="157"/>
        <v>-8.3871664884347621E-2</v>
      </c>
      <c r="M1099" s="12">
        <f t="shared" si="161"/>
        <v>7.0344561704723078E-3</v>
      </c>
      <c r="N1099" s="18">
        <f t="shared" si="158"/>
        <v>9.4444032246493443E-7</v>
      </c>
    </row>
    <row r="1100" spans="1:14" x14ac:dyDescent="0.2">
      <c r="A1100" s="4">
        <v>1098</v>
      </c>
      <c r="B1100" s="1" t="str">
        <f>'Исходные данные'!A1350</f>
        <v>27.10.2011</v>
      </c>
      <c r="C1100" s="1">
        <f>'Исходные данные'!B1350</f>
        <v>40766.89</v>
      </c>
      <c r="D1100" s="5" t="str">
        <f>'Исходные данные'!A1102</f>
        <v>24.10.2012</v>
      </c>
      <c r="E1100" s="1">
        <f>'Исходные данные'!B1102</f>
        <v>41120.519999999997</v>
      </c>
      <c r="F1100" s="12">
        <f t="shared" si="153"/>
        <v>1.0086744414400999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8.6370346393659526E-3</v>
      </c>
      <c r="J1100" s="18">
        <f t="shared" si="156"/>
        <v>1.1563646944195279E-6</v>
      </c>
      <c r="K1100" s="12">
        <f t="shared" si="160"/>
        <v>0.92199378942288457</v>
      </c>
      <c r="L1100" s="12">
        <f t="shared" si="157"/>
        <v>-8.121679143208628E-2</v>
      </c>
      <c r="M1100" s="12">
        <f t="shared" si="161"/>
        <v>6.5961672105230009E-3</v>
      </c>
      <c r="N1100" s="18">
        <f t="shared" si="158"/>
        <v>8.8312426651289677E-7</v>
      </c>
    </row>
    <row r="1101" spans="1:14" x14ac:dyDescent="0.2">
      <c r="A1101" s="4">
        <v>1099</v>
      </c>
      <c r="B1101" s="1" t="str">
        <f>'Исходные данные'!A1351</f>
        <v>26.10.2011</v>
      </c>
      <c r="C1101" s="1">
        <f>'Исходные данные'!B1351</f>
        <v>39989.01</v>
      </c>
      <c r="D1101" s="5" t="str">
        <f>'Исходные данные'!A1103</f>
        <v>23.10.2012</v>
      </c>
      <c r="E1101" s="1">
        <f>'Исходные данные'!B1103</f>
        <v>41141.519999999997</v>
      </c>
      <c r="F1101" s="12">
        <f t="shared" si="153"/>
        <v>1.0288206684786645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2.8413164189255935E-2</v>
      </c>
      <c r="J1101" s="18">
        <f t="shared" si="156"/>
        <v>3.7934636989864364E-6</v>
      </c>
      <c r="K1101" s="12">
        <f t="shared" si="160"/>
        <v>0.94040874616882986</v>
      </c>
      <c r="L1101" s="12">
        <f t="shared" si="157"/>
        <v>-6.1440661882196303E-2</v>
      </c>
      <c r="M1101" s="12">
        <f t="shared" si="161"/>
        <v>3.7749549325223671E-3</v>
      </c>
      <c r="N1101" s="18">
        <f t="shared" si="158"/>
        <v>5.0399717562074173E-7</v>
      </c>
    </row>
    <row r="1102" spans="1:14" x14ac:dyDescent="0.2">
      <c r="A1102" s="4">
        <v>1100</v>
      </c>
      <c r="B1102" s="1" t="str">
        <f>'Исходные данные'!A1352</f>
        <v>25.10.2011</v>
      </c>
      <c r="C1102" s="1">
        <f>'Исходные данные'!B1352</f>
        <v>39709.89</v>
      </c>
      <c r="D1102" s="5" t="str">
        <f>'Исходные данные'!A1104</f>
        <v>22.10.2012</v>
      </c>
      <c r="E1102" s="1">
        <f>'Исходные данные'!B1104</f>
        <v>41415</v>
      </c>
      <c r="F1102" s="12">
        <f t="shared" si="153"/>
        <v>1.0429391771168341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4.204285899400656E-2</v>
      </c>
      <c r="J1102" s="18">
        <f t="shared" si="156"/>
        <v>5.5975082470046944E-6</v>
      </c>
      <c r="K1102" s="12">
        <f t="shared" si="160"/>
        <v>0.95331397777331162</v>
      </c>
      <c r="L1102" s="12">
        <f t="shared" si="157"/>
        <v>-4.7810967077445692E-2</v>
      </c>
      <c r="M1102" s="12">
        <f t="shared" si="161"/>
        <v>2.2858885728805939E-3</v>
      </c>
      <c r="N1102" s="18">
        <f t="shared" si="158"/>
        <v>3.0433896372882143E-7</v>
      </c>
    </row>
    <row r="1103" spans="1:14" x14ac:dyDescent="0.2">
      <c r="A1103" s="4">
        <v>1101</v>
      </c>
      <c r="B1103" s="1" t="str">
        <f>'Исходные данные'!A1353</f>
        <v>24.10.2011</v>
      </c>
      <c r="C1103" s="1">
        <f>'Исходные данные'!B1353</f>
        <v>39901.65</v>
      </c>
      <c r="D1103" s="5" t="str">
        <f>'Исходные данные'!A1105</f>
        <v>19.10.2012</v>
      </c>
      <c r="E1103" s="1">
        <f>'Исходные данные'!B1105</f>
        <v>41396.51</v>
      </c>
      <c r="F1103" s="12">
        <f t="shared" si="153"/>
        <v>1.0374636136600868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3.6778901336707713E-2</v>
      </c>
      <c r="J1103" s="18">
        <f t="shared" si="156"/>
        <v>4.8830078457144546E-6</v>
      </c>
      <c r="K1103" s="12">
        <f t="shared" si="160"/>
        <v>0.94830895802332738</v>
      </c>
      <c r="L1103" s="12">
        <f t="shared" si="157"/>
        <v>-5.3074924734744573E-2</v>
      </c>
      <c r="M1103" s="12">
        <f t="shared" si="161"/>
        <v>2.8169476355987991E-3</v>
      </c>
      <c r="N1103" s="18">
        <f t="shared" si="158"/>
        <v>3.7399641929671143E-7</v>
      </c>
    </row>
    <row r="1104" spans="1:14" x14ac:dyDescent="0.2">
      <c r="A1104" s="4">
        <v>1102</v>
      </c>
      <c r="B1104" s="1" t="str">
        <f>'Исходные данные'!A1354</f>
        <v>21.10.2011</v>
      </c>
      <c r="C1104" s="1">
        <f>'Исходные данные'!B1354</f>
        <v>39078.29</v>
      </c>
      <c r="D1104" s="5" t="str">
        <f>'Исходные данные'!A1106</f>
        <v>18.10.2012</v>
      </c>
      <c r="E1104" s="1">
        <f>'Исходные данные'!B1106</f>
        <v>41581.71</v>
      </c>
      <c r="F1104" s="12">
        <f t="shared" si="153"/>
        <v>1.0640616567408656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6.2093337305251718E-2</v>
      </c>
      <c r="J1104" s="18">
        <f t="shared" si="156"/>
        <v>8.220909020654845E-6</v>
      </c>
      <c r="K1104" s="12">
        <f t="shared" si="160"/>
        <v>0.97262129263177466</v>
      </c>
      <c r="L1104" s="12">
        <f t="shared" si="157"/>
        <v>-2.7760488766200613E-2</v>
      </c>
      <c r="M1104" s="12">
        <f t="shared" si="161"/>
        <v>7.7064473653834953E-4</v>
      </c>
      <c r="N1104" s="18">
        <f t="shared" si="158"/>
        <v>1.0203027476496194E-7</v>
      </c>
    </row>
    <row r="1105" spans="1:14" x14ac:dyDescent="0.2">
      <c r="A1105" s="4">
        <v>1103</v>
      </c>
      <c r="B1105" s="1" t="str">
        <f>'Исходные данные'!A1355</f>
        <v>20.10.2011</v>
      </c>
      <c r="C1105" s="1">
        <f>'Исходные данные'!B1355</f>
        <v>38632.89</v>
      </c>
      <c r="D1105" s="5" t="str">
        <f>'Исходные данные'!A1107</f>
        <v>17.10.2012</v>
      </c>
      <c r="E1105" s="1">
        <f>'Исходные данные'!B1107</f>
        <v>41522.28</v>
      </c>
      <c r="F1105" s="12">
        <f t="shared" si="153"/>
        <v>1.0747909359097909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7.2126164442833915E-2</v>
      </c>
      <c r="J1105" s="18">
        <f t="shared" si="156"/>
        <v>9.5225628277753469E-6</v>
      </c>
      <c r="K1105" s="12">
        <f t="shared" si="160"/>
        <v>0.98242854892014664</v>
      </c>
      <c r="L1105" s="12">
        <f t="shared" si="157"/>
        <v>-1.7727661628618361E-2</v>
      </c>
      <c r="M1105" s="12">
        <f t="shared" si="161"/>
        <v>3.1426998681878716E-4</v>
      </c>
      <c r="N1105" s="18">
        <f t="shared" si="158"/>
        <v>4.1491956732815919E-8</v>
      </c>
    </row>
    <row r="1106" spans="1:14" x14ac:dyDescent="0.2">
      <c r="A1106" s="4">
        <v>1104</v>
      </c>
      <c r="B1106" s="1" t="str">
        <f>'Исходные данные'!A1356</f>
        <v>19.10.2011</v>
      </c>
      <c r="C1106" s="1">
        <f>'Исходные данные'!B1356</f>
        <v>38713.370000000003</v>
      </c>
      <c r="D1106" s="5" t="str">
        <f>'Исходные данные'!A1108</f>
        <v>16.10.2012</v>
      </c>
      <c r="E1106" s="1">
        <f>'Исходные данные'!B1108</f>
        <v>41211.129999999997</v>
      </c>
      <c r="F1106" s="12">
        <f t="shared" si="153"/>
        <v>1.0645193120619567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6.2523347095671408E-2</v>
      </c>
      <c r="J1106" s="18">
        <f t="shared" si="156"/>
        <v>8.2316974084816757E-6</v>
      </c>
      <c r="K1106" s="12">
        <f t="shared" si="160"/>
        <v>0.97303961924580085</v>
      </c>
      <c r="L1106" s="12">
        <f t="shared" si="157"/>
        <v>-2.7330478975780854E-2</v>
      </c>
      <c r="M1106" s="12">
        <f t="shared" si="161"/>
        <v>7.4695508104559829E-4</v>
      </c>
      <c r="N1106" s="18">
        <f t="shared" si="158"/>
        <v>9.8342595054719264E-8</v>
      </c>
    </row>
    <row r="1107" spans="1:14" x14ac:dyDescent="0.2">
      <c r="A1107" s="4">
        <v>1105</v>
      </c>
      <c r="B1107" s="1" t="str">
        <f>'Исходные данные'!A1357</f>
        <v>18.10.2011</v>
      </c>
      <c r="C1107" s="1">
        <f>'Исходные данные'!B1357</f>
        <v>38404.019999999997</v>
      </c>
      <c r="D1107" s="5" t="str">
        <f>'Исходные данные'!A1109</f>
        <v>15.10.2012</v>
      </c>
      <c r="E1107" s="1">
        <f>'Исходные данные'!B1109</f>
        <v>41059.47</v>
      </c>
      <c r="F1107" s="12">
        <f t="shared" si="153"/>
        <v>1.0691451051218077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6.6859361953551646E-2</v>
      </c>
      <c r="J1107" s="18">
        <f t="shared" si="156"/>
        <v>8.7779999800522873E-6</v>
      </c>
      <c r="K1107" s="12">
        <f t="shared" si="160"/>
        <v>0.97726789379814194</v>
      </c>
      <c r="L1107" s="12">
        <f t="shared" si="157"/>
        <v>-2.2994464117900688E-2</v>
      </c>
      <c r="M1107" s="12">
        <f t="shared" si="161"/>
        <v>5.2874538006942153E-4</v>
      </c>
      <c r="N1107" s="18">
        <f t="shared" si="158"/>
        <v>6.941925259362378E-8</v>
      </c>
    </row>
    <row r="1108" spans="1:14" x14ac:dyDescent="0.2">
      <c r="A1108" s="4">
        <v>1106</v>
      </c>
      <c r="B1108" s="1" t="str">
        <f>'Исходные данные'!A1358</f>
        <v>17.10.2011</v>
      </c>
      <c r="C1108" s="1">
        <f>'Исходные данные'!B1358</f>
        <v>38808.89</v>
      </c>
      <c r="D1108" s="5" t="str">
        <f>'Исходные данные'!A1110</f>
        <v>12.10.2012</v>
      </c>
      <c r="E1108" s="1">
        <f>'Исходные данные'!B1110</f>
        <v>41136.43</v>
      </c>
      <c r="F1108" s="12">
        <f t="shared" si="153"/>
        <v>1.0599744027721483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5.82447595042382E-2</v>
      </c>
      <c r="J1108" s="18">
        <f t="shared" si="156"/>
        <v>7.6256413129003573E-6</v>
      </c>
      <c r="K1108" s="12">
        <f t="shared" si="160"/>
        <v>0.968885277699572</v>
      </c>
      <c r="L1108" s="12">
        <f t="shared" si="157"/>
        <v>-3.16090665672141E-2</v>
      </c>
      <c r="M1108" s="12">
        <f t="shared" si="161"/>
        <v>9.9913308925057083E-4</v>
      </c>
      <c r="N1108" s="18">
        <f t="shared" si="158"/>
        <v>1.3081057639049075E-7</v>
      </c>
    </row>
    <row r="1109" spans="1:14" x14ac:dyDescent="0.2">
      <c r="A1109" s="4">
        <v>1107</v>
      </c>
      <c r="B1109" s="1" t="str">
        <f>'Исходные данные'!A1359</f>
        <v>14.10.2011</v>
      </c>
      <c r="C1109" s="1">
        <f>'Исходные данные'!B1359</f>
        <v>38648.559999999998</v>
      </c>
      <c r="D1109" s="5" t="str">
        <f>'Исходные данные'!A1111</f>
        <v>11.10.2012</v>
      </c>
      <c r="E1109" s="1">
        <f>'Исходные данные'!B1111</f>
        <v>41303.57</v>
      </c>
      <c r="F1109" s="12">
        <f t="shared" si="153"/>
        <v>1.0686962205060164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6.643942000836893E-2</v>
      </c>
      <c r="J1109" s="18">
        <f t="shared" si="156"/>
        <v>8.6742416973562924E-6</v>
      </c>
      <c r="K1109" s="12">
        <f t="shared" si="160"/>
        <v>0.97685758417699586</v>
      </c>
      <c r="L1109" s="12">
        <f t="shared" si="157"/>
        <v>-2.3414406063083371E-2</v>
      </c>
      <c r="M1109" s="12">
        <f t="shared" si="161"/>
        <v>5.4823441128695445E-4</v>
      </c>
      <c r="N1109" s="18">
        <f t="shared" si="158"/>
        <v>7.15767505151589E-8</v>
      </c>
    </row>
    <row r="1110" spans="1:14" x14ac:dyDescent="0.2">
      <c r="A1110" s="4">
        <v>1108</v>
      </c>
      <c r="B1110" s="1" t="str">
        <f>'Исходные данные'!A1360</f>
        <v>13.10.2011</v>
      </c>
      <c r="C1110" s="1">
        <f>'Исходные данные'!B1360</f>
        <v>38202.42</v>
      </c>
      <c r="D1110" s="5" t="str">
        <f>'Исходные данные'!A1112</f>
        <v>10.10.2012</v>
      </c>
      <c r="E1110" s="1">
        <f>'Исходные данные'!B1112</f>
        <v>41265.24</v>
      </c>
      <c r="F1110" s="12">
        <f t="shared" si="153"/>
        <v>1.0801734549800772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7.7121634703325559E-2</v>
      </c>
      <c r="J1110" s="18">
        <f t="shared" si="156"/>
        <v>1.0040794585357006E-5</v>
      </c>
      <c r="K1110" s="12">
        <f t="shared" si="160"/>
        <v>0.98734852007275054</v>
      </c>
      <c r="L1110" s="12">
        <f t="shared" si="157"/>
        <v>-1.2732191368126793E-2</v>
      </c>
      <c r="M1110" s="12">
        <f t="shared" si="161"/>
        <v>1.6210869703460194E-4</v>
      </c>
      <c r="N1110" s="18">
        <f t="shared" si="158"/>
        <v>2.1105622743680282E-8</v>
      </c>
    </row>
    <row r="1111" spans="1:14" x14ac:dyDescent="0.2">
      <c r="A1111" s="4">
        <v>1109</v>
      </c>
      <c r="B1111" s="1" t="str">
        <f>'Исходные данные'!A1361</f>
        <v>12.10.2011</v>
      </c>
      <c r="C1111" s="1">
        <f>'Исходные данные'!B1361</f>
        <v>38094.93</v>
      </c>
      <c r="D1111" s="5" t="str">
        <f>'Исходные данные'!A1113</f>
        <v>09.10.2012</v>
      </c>
      <c r="E1111" s="1">
        <f>'Исходные данные'!B1113</f>
        <v>41462.769999999997</v>
      </c>
      <c r="F1111" s="12">
        <f t="shared" si="153"/>
        <v>1.0884065149876898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8.4714713748518911E-2</v>
      </c>
      <c r="J1111" s="18">
        <f t="shared" si="156"/>
        <v>1.0998586454939368E-5</v>
      </c>
      <c r="K1111" s="12">
        <f t="shared" si="160"/>
        <v>0.99487407032276698</v>
      </c>
      <c r="L1111" s="12">
        <f t="shared" si="157"/>
        <v>-5.1391123229334338E-3</v>
      </c>
      <c r="M1111" s="12">
        <f t="shared" si="161"/>
        <v>2.6410475467726076E-5</v>
      </c>
      <c r="N1111" s="18">
        <f t="shared" si="158"/>
        <v>3.4288954644897094E-9</v>
      </c>
    </row>
    <row r="1112" spans="1:14" x14ac:dyDescent="0.2">
      <c r="A1112" s="4">
        <v>1110</v>
      </c>
      <c r="B1112" s="1" t="str">
        <f>'Исходные данные'!A1362</f>
        <v>11.10.2011</v>
      </c>
      <c r="C1112" s="1">
        <f>'Исходные данные'!B1362</f>
        <v>37578.400000000001</v>
      </c>
      <c r="D1112" s="5" t="str">
        <f>'Исходные данные'!A1114</f>
        <v>08.10.2012</v>
      </c>
      <c r="E1112" s="1">
        <f>'Исходные данные'!B1114</f>
        <v>41456.42</v>
      </c>
      <c r="F1112" s="12">
        <f t="shared" si="153"/>
        <v>1.1031981138100611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9.821333775116875E-2</v>
      </c>
      <c r="J1112" s="18">
        <f t="shared" si="156"/>
        <v>1.2715535809973948E-5</v>
      </c>
      <c r="K1112" s="12">
        <f t="shared" si="160"/>
        <v>1.0083945499637406</v>
      </c>
      <c r="L1112" s="12">
        <f t="shared" si="157"/>
        <v>8.3595116797165348E-3</v>
      </c>
      <c r="M1112" s="12">
        <f t="shared" si="161"/>
        <v>6.9881435523317474E-5</v>
      </c>
      <c r="N1112" s="18">
        <f t="shared" si="158"/>
        <v>9.0474462653984542E-9</v>
      </c>
    </row>
    <row r="1113" spans="1:14" x14ac:dyDescent="0.2">
      <c r="A1113" s="4">
        <v>1111</v>
      </c>
      <c r="B1113" s="1" t="str">
        <f>'Исходные данные'!A1363</f>
        <v>10.10.2011</v>
      </c>
      <c r="C1113" s="1">
        <f>'Исходные данные'!B1363</f>
        <v>37510.82</v>
      </c>
      <c r="D1113" s="5" t="str">
        <f>'Исходные данные'!A1115</f>
        <v>05.10.2012</v>
      </c>
      <c r="E1113" s="1">
        <f>'Исходные данные'!B1115</f>
        <v>41663.74</v>
      </c>
      <c r="F1113" s="12">
        <f t="shared" si="153"/>
        <v>1.1107125890609695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0.10500178147528555</v>
      </c>
      <c r="J1113" s="18">
        <f t="shared" si="156"/>
        <v>1.355648292641991E-5</v>
      </c>
      <c r="K1113" s="12">
        <f t="shared" si="160"/>
        <v>1.015263267190498</v>
      </c>
      <c r="L1113" s="12">
        <f t="shared" si="157"/>
        <v>1.5147955403833319E-2</v>
      </c>
      <c r="M1113" s="12">
        <f t="shared" si="161"/>
        <v>2.2946055291652362E-4</v>
      </c>
      <c r="N1113" s="18">
        <f t="shared" si="158"/>
        <v>2.9625002777994679E-8</v>
      </c>
    </row>
    <row r="1114" spans="1:14" x14ac:dyDescent="0.2">
      <c r="A1114" s="4">
        <v>1112</v>
      </c>
      <c r="B1114" s="1" t="str">
        <f>'Исходные данные'!A1364</f>
        <v>07.10.2011</v>
      </c>
      <c r="C1114" s="1">
        <f>'Исходные данные'!B1364</f>
        <v>37226.6</v>
      </c>
      <c r="D1114" s="5" t="str">
        <f>'Исходные данные'!A1116</f>
        <v>04.10.2012</v>
      </c>
      <c r="E1114" s="1">
        <f>'Исходные данные'!B1116</f>
        <v>41437.71</v>
      </c>
      <c r="F1114" s="12">
        <f t="shared" si="153"/>
        <v>1.1131209941278548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0.10716777629313926</v>
      </c>
      <c r="J1114" s="18">
        <f t="shared" si="156"/>
        <v>1.3797511117276663E-5</v>
      </c>
      <c r="K1114" s="12">
        <f t="shared" si="160"/>
        <v>1.0174647054572519</v>
      </c>
      <c r="L1114" s="12">
        <f t="shared" si="157"/>
        <v>1.7313950221686997E-2</v>
      </c>
      <c r="M1114" s="12">
        <f t="shared" si="161"/>
        <v>2.9977287227905581E-4</v>
      </c>
      <c r="N1114" s="18">
        <f t="shared" si="158"/>
        <v>3.8594806022797157E-8</v>
      </c>
    </row>
    <row r="1115" spans="1:14" x14ac:dyDescent="0.2">
      <c r="A1115" s="4">
        <v>1113</v>
      </c>
      <c r="B1115" s="1" t="str">
        <f>'Исходные данные'!A1365</f>
        <v>06.10.2011</v>
      </c>
      <c r="C1115" s="1">
        <f>'Исходные данные'!B1365</f>
        <v>36652.86</v>
      </c>
      <c r="D1115" s="5" t="str">
        <f>'Исходные данные'!A1117</f>
        <v>03.10.2012</v>
      </c>
      <c r="E1115" s="1">
        <f>'Исходные данные'!B1117</f>
        <v>41581.33</v>
      </c>
      <c r="F1115" s="12">
        <f t="shared" si="153"/>
        <v>1.1344634497826365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0.12615980769157528</v>
      </c>
      <c r="J1115" s="18">
        <f t="shared" si="156"/>
        <v>1.6197340837496255E-5</v>
      </c>
      <c r="K1115" s="12">
        <f t="shared" si="160"/>
        <v>1.0369730926596161</v>
      </c>
      <c r="L1115" s="12">
        <f t="shared" si="157"/>
        <v>3.6305981620122961E-2</v>
      </c>
      <c r="M1115" s="12">
        <f t="shared" si="161"/>
        <v>1.3181243014007077E-3</v>
      </c>
      <c r="N1115" s="18">
        <f t="shared" si="158"/>
        <v>1.6923066836126469E-7</v>
      </c>
    </row>
    <row r="1116" spans="1:14" x14ac:dyDescent="0.2">
      <c r="A1116" s="4">
        <v>1114</v>
      </c>
      <c r="B1116" s="1" t="str">
        <f>'Исходные данные'!A1366</f>
        <v>05.10.2011</v>
      </c>
      <c r="C1116" s="1">
        <f>'Исходные данные'!B1366</f>
        <v>35874.400000000001</v>
      </c>
      <c r="D1116" s="5" t="str">
        <f>'Исходные данные'!A1118</f>
        <v>02.10.2012</v>
      </c>
      <c r="E1116" s="1">
        <f>'Исходные данные'!B1118</f>
        <v>41708.720000000001</v>
      </c>
      <c r="F1116" s="12">
        <f t="shared" si="153"/>
        <v>1.1626318488950338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0.15068627045232352</v>
      </c>
      <c r="J1116" s="18">
        <f t="shared" si="156"/>
        <v>1.9292235564584994E-5</v>
      </c>
      <c r="K1116" s="12">
        <f t="shared" si="160"/>
        <v>1.0627208344211068</v>
      </c>
      <c r="L1116" s="12">
        <f t="shared" si="157"/>
        <v>6.0832444380871299E-2</v>
      </c>
      <c r="M1116" s="12">
        <f t="shared" si="161"/>
        <v>3.7005862893518026E-3</v>
      </c>
      <c r="N1116" s="18">
        <f t="shared" si="158"/>
        <v>4.7378292797973763E-7</v>
      </c>
    </row>
    <row r="1117" spans="1:14" x14ac:dyDescent="0.2">
      <c r="A1117" s="4">
        <v>1115</v>
      </c>
      <c r="B1117" s="1" t="str">
        <f>'Исходные данные'!A1367</f>
        <v>04.10.2011</v>
      </c>
      <c r="C1117" s="1">
        <f>'Исходные данные'!B1367</f>
        <v>36134.089999999997</v>
      </c>
      <c r="D1117" s="5" t="str">
        <f>'Исходные данные'!A1119</f>
        <v>01.10.2012</v>
      </c>
      <c r="E1117" s="1">
        <f>'Исходные данные'!B1119</f>
        <v>41561.14</v>
      </c>
      <c r="F1117" s="12">
        <f t="shared" si="153"/>
        <v>1.1501919655372532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0.13992885499860494</v>
      </c>
      <c r="J1117" s="18">
        <f t="shared" si="156"/>
        <v>1.7864971261813615E-5</v>
      </c>
      <c r="K1117" s="12">
        <f t="shared" si="160"/>
        <v>1.051349975077587</v>
      </c>
      <c r="L1117" s="12">
        <f t="shared" si="157"/>
        <v>5.007502892715273E-2</v>
      </c>
      <c r="M1117" s="12">
        <f t="shared" si="161"/>
        <v>2.507508522055185E-3</v>
      </c>
      <c r="N1117" s="18">
        <f t="shared" si="158"/>
        <v>3.2013817082770544E-7</v>
      </c>
    </row>
    <row r="1118" spans="1:14" x14ac:dyDescent="0.2">
      <c r="A1118" s="4">
        <v>1116</v>
      </c>
      <c r="B1118" s="1" t="str">
        <f>'Исходные данные'!A1368</f>
        <v>03.10.2011</v>
      </c>
      <c r="C1118" s="1">
        <f>'Исходные данные'!B1368</f>
        <v>36948.910000000003</v>
      </c>
      <c r="D1118" s="5" t="str">
        <f>'Исходные данные'!A1120</f>
        <v>28.09.2012</v>
      </c>
      <c r="E1118" s="1">
        <f>'Исходные данные'!B1120</f>
        <v>41363.97</v>
      </c>
      <c r="F1118" s="12">
        <f t="shared" si="153"/>
        <v>1.119490940328145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0.11287406441842916</v>
      </c>
      <c r="J1118" s="18">
        <f t="shared" si="156"/>
        <v>1.4370615661830007E-5</v>
      </c>
      <c r="K1118" s="12">
        <f t="shared" si="160"/>
        <v>1.0232872489800562</v>
      </c>
      <c r="L1118" s="12">
        <f t="shared" si="157"/>
        <v>2.3020238346976769E-2</v>
      </c>
      <c r="M1118" s="12">
        <f t="shared" si="161"/>
        <v>5.299313735516205E-4</v>
      </c>
      <c r="N1118" s="18">
        <f t="shared" si="158"/>
        <v>6.7468467053912673E-8</v>
      </c>
    </row>
    <row r="1119" spans="1:14" x14ac:dyDescent="0.2">
      <c r="A1119" s="4">
        <v>1117</v>
      </c>
      <c r="B1119" s="1" t="str">
        <f>'Исходные данные'!A1369</f>
        <v>30.09.2011</v>
      </c>
      <c r="C1119" s="1">
        <f>'Исходные данные'!B1369</f>
        <v>37743.660000000003</v>
      </c>
      <c r="D1119" s="5" t="str">
        <f>'Исходные данные'!A1121</f>
        <v>27.09.2012</v>
      </c>
      <c r="E1119" s="1">
        <f>'Исходные данные'!B1121</f>
        <v>41224.879999999997</v>
      </c>
      <c r="F1119" s="12">
        <f t="shared" si="153"/>
        <v>1.0922332386419333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8.822444301587605E-2</v>
      </c>
      <c r="J1119" s="18">
        <f t="shared" si="156"/>
        <v>1.1200987316589868E-5</v>
      </c>
      <c r="K1119" s="12">
        <f t="shared" si="160"/>
        <v>0.99837194366831639</v>
      </c>
      <c r="L1119" s="12">
        <f t="shared" si="157"/>
        <v>-1.6293830555762054E-3</v>
      </c>
      <c r="M1119" s="12">
        <f t="shared" si="161"/>
        <v>2.6548891417987903E-6</v>
      </c>
      <c r="N1119" s="18">
        <f t="shared" si="158"/>
        <v>3.3706508749382695E-10</v>
      </c>
    </row>
    <row r="1120" spans="1:14" x14ac:dyDescent="0.2">
      <c r="A1120" s="4">
        <v>1118</v>
      </c>
      <c r="B1120" s="1" t="str">
        <f>'Исходные данные'!A1370</f>
        <v>29.09.2011</v>
      </c>
      <c r="C1120" s="1">
        <f>'Исходные данные'!B1370</f>
        <v>38372.559999999998</v>
      </c>
      <c r="D1120" s="5" t="str">
        <f>'Исходные данные'!A1122</f>
        <v>26.09.2012</v>
      </c>
      <c r="E1120" s="1">
        <f>'Исходные данные'!B1122</f>
        <v>41212.199999999997</v>
      </c>
      <c r="F1120" s="12">
        <f t="shared" si="153"/>
        <v>1.0740018388139858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7.1391708202512491E-2</v>
      </c>
      <c r="J1120" s="18">
        <f t="shared" si="156"/>
        <v>9.0386032438265773E-6</v>
      </c>
      <c r="K1120" s="12">
        <f t="shared" si="160"/>
        <v>0.98170726305059963</v>
      </c>
      <c r="L1120" s="12">
        <f t="shared" si="157"/>
        <v>-1.8462117868939799E-2</v>
      </c>
      <c r="M1120" s="12">
        <f t="shared" si="161"/>
        <v>3.4084979620662559E-4</v>
      </c>
      <c r="N1120" s="18">
        <f t="shared" si="158"/>
        <v>4.3153555941142349E-8</v>
      </c>
    </row>
    <row r="1121" spans="1:14" x14ac:dyDescent="0.2">
      <c r="A1121" s="4">
        <v>1119</v>
      </c>
      <c r="B1121" s="1" t="str">
        <f>'Исходные данные'!A1371</f>
        <v>28.09.2011</v>
      </c>
      <c r="C1121" s="1">
        <f>'Исходные данные'!B1371</f>
        <v>38207.699999999997</v>
      </c>
      <c r="D1121" s="5" t="str">
        <f>'Исходные данные'!A1123</f>
        <v>25.09.2012</v>
      </c>
      <c r="E1121" s="1">
        <f>'Исходные данные'!B1123</f>
        <v>41752.29</v>
      </c>
      <c r="F1121" s="12">
        <f t="shared" si="153"/>
        <v>1.0927716140987289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8.8717234111525434E-2</v>
      </c>
      <c r="J1121" s="18">
        <f t="shared" si="156"/>
        <v>1.12007656976362E-5</v>
      </c>
      <c r="K1121" s="12">
        <f t="shared" si="160"/>
        <v>0.99886405371606823</v>
      </c>
      <c r="L1121" s="12">
        <f t="shared" si="157"/>
        <v>-1.1365919599269014E-3</v>
      </c>
      <c r="M1121" s="12">
        <f t="shared" si="161"/>
        <v>1.2918412833704321E-6</v>
      </c>
      <c r="N1121" s="18">
        <f t="shared" si="158"/>
        <v>1.6309809112597309E-10</v>
      </c>
    </row>
    <row r="1122" spans="1:14" x14ac:dyDescent="0.2">
      <c r="A1122" s="4">
        <v>1120</v>
      </c>
      <c r="B1122" s="1" t="str">
        <f>'Исходные данные'!A1372</f>
        <v>27.09.2011</v>
      </c>
      <c r="C1122" s="1">
        <f>'Исходные данные'!B1372</f>
        <v>38551.94</v>
      </c>
      <c r="D1122" s="5" t="str">
        <f>'Исходные данные'!A1124</f>
        <v>24.09.2012</v>
      </c>
      <c r="E1122" s="1">
        <f>'Исходные данные'!B1124</f>
        <v>41683.800000000003</v>
      </c>
      <c r="F1122" s="12">
        <f t="shared" si="153"/>
        <v>1.0812374163271681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7.8106141117309361E-2</v>
      </c>
      <c r="J1122" s="18">
        <f t="shared" si="156"/>
        <v>9.8335667497283879E-6</v>
      </c>
      <c r="K1122" s="12">
        <f t="shared" si="160"/>
        <v>0.98832104967586343</v>
      </c>
      <c r="L1122" s="12">
        <f t="shared" si="157"/>
        <v>-1.1747684954142903E-2</v>
      </c>
      <c r="M1122" s="12">
        <f t="shared" si="161"/>
        <v>1.3800810178179511E-4</v>
      </c>
      <c r="N1122" s="18">
        <f t="shared" si="158"/>
        <v>1.7375226345343509E-8</v>
      </c>
    </row>
    <row r="1123" spans="1:14" x14ac:dyDescent="0.2">
      <c r="A1123" s="4">
        <v>1121</v>
      </c>
      <c r="B1123" s="1" t="str">
        <f>'Исходные данные'!A1373</f>
        <v>26.09.2011</v>
      </c>
      <c r="C1123" s="1">
        <f>'Исходные данные'!B1373</f>
        <v>37680.370000000003</v>
      </c>
      <c r="D1123" s="5" t="str">
        <f>'Исходные данные'!A1125</f>
        <v>21.09.2012</v>
      </c>
      <c r="E1123" s="1">
        <f>'Исходные данные'!B1125</f>
        <v>41980.82</v>
      </c>
      <c r="F1123" s="12">
        <f t="shared" si="153"/>
        <v>1.1141297179406677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0.10807357811986368</v>
      </c>
      <c r="J1123" s="18">
        <f t="shared" si="156"/>
        <v>1.356849216271261E-5</v>
      </c>
      <c r="K1123" s="12">
        <f t="shared" si="160"/>
        <v>1.0183867443753081</v>
      </c>
      <c r="L1123" s="12">
        <f t="shared" si="157"/>
        <v>1.8219752048411312E-2</v>
      </c>
      <c r="M1123" s="12">
        <f t="shared" si="161"/>
        <v>3.3195936470558881E-4</v>
      </c>
      <c r="N1123" s="18">
        <f t="shared" si="158"/>
        <v>4.1677051104491741E-8</v>
      </c>
    </row>
    <row r="1124" spans="1:14" x14ac:dyDescent="0.2">
      <c r="A1124" s="4">
        <v>1122</v>
      </c>
      <c r="B1124" s="1" t="str">
        <f>'Исходные данные'!A1374</f>
        <v>23.09.2011</v>
      </c>
      <c r="C1124" s="1">
        <f>'Исходные данные'!B1374</f>
        <v>37600.160000000003</v>
      </c>
      <c r="D1124" s="5" t="str">
        <f>'Исходные данные'!A1126</f>
        <v>20.09.2012</v>
      </c>
      <c r="E1124" s="1">
        <f>'Исходные данные'!B1126</f>
        <v>41741.15</v>
      </c>
      <c r="F1124" s="12">
        <f t="shared" si="153"/>
        <v>1.1101322441181101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0.1044791470729184</v>
      </c>
      <c r="J1124" s="18">
        <f t="shared" si="156"/>
        <v>1.3080605431526646E-5</v>
      </c>
      <c r="K1124" s="12">
        <f t="shared" si="160"/>
        <v>1.0147327943133668</v>
      </c>
      <c r="L1124" s="12">
        <f t="shared" si="157"/>
        <v>1.4625321001466147E-2</v>
      </c>
      <c r="M1124" s="12">
        <f t="shared" si="161"/>
        <v>2.1390001439592729E-4</v>
      </c>
      <c r="N1124" s="18">
        <f t="shared" si="158"/>
        <v>2.6779905545728146E-8</v>
      </c>
    </row>
    <row r="1125" spans="1:14" x14ac:dyDescent="0.2">
      <c r="A1125" s="4">
        <v>1123</v>
      </c>
      <c r="B1125" s="1" t="str">
        <f>'Исходные данные'!A1375</f>
        <v>22.09.2011</v>
      </c>
      <c r="C1125" s="1">
        <f>'Исходные данные'!B1375</f>
        <v>39038.81</v>
      </c>
      <c r="D1125" s="5" t="str">
        <f>'Исходные данные'!A1127</f>
        <v>19.09.2012</v>
      </c>
      <c r="E1125" s="1">
        <f>'Исходные данные'!B1127</f>
        <v>41890.89</v>
      </c>
      <c r="F1125" s="12">
        <f t="shared" si="153"/>
        <v>1.0730575547769003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7.0512101331097976E-2</v>
      </c>
      <c r="J1125" s="18">
        <f t="shared" si="156"/>
        <v>8.8033517239203595E-6</v>
      </c>
      <c r="K1125" s="12">
        <f t="shared" si="160"/>
        <v>0.98084412626247897</v>
      </c>
      <c r="L1125" s="12">
        <f t="shared" si="157"/>
        <v>-1.9341724740354376E-2</v>
      </c>
      <c r="M1125" s="12">
        <f t="shared" si="161"/>
        <v>3.741023159316359E-4</v>
      </c>
      <c r="N1125" s="18">
        <f t="shared" si="158"/>
        <v>4.6706227806416213E-8</v>
      </c>
    </row>
    <row r="1126" spans="1:14" x14ac:dyDescent="0.2">
      <c r="A1126" s="4">
        <v>1124</v>
      </c>
      <c r="B1126" s="1" t="str">
        <f>'Исходные данные'!A1376</f>
        <v>21.09.2011</v>
      </c>
      <c r="C1126" s="1">
        <f>'Исходные данные'!B1376</f>
        <v>40615.480000000003</v>
      </c>
      <c r="D1126" s="5" t="str">
        <f>'Исходные данные'!A1128</f>
        <v>18.09.2012</v>
      </c>
      <c r="E1126" s="1">
        <f>'Исходные данные'!B1128</f>
        <v>42248.160000000003</v>
      </c>
      <c r="F1126" s="12">
        <f t="shared" si="153"/>
        <v>1.0401984662005719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3.9411527832167739E-2</v>
      </c>
      <c r="J1126" s="18">
        <f t="shared" si="156"/>
        <v>4.906748935734592E-6</v>
      </c>
      <c r="K1126" s="12">
        <f t="shared" si="160"/>
        <v>0.95080879043081323</v>
      </c>
      <c r="L1126" s="12">
        <f t="shared" si="157"/>
        <v>-5.0442298239284561E-2</v>
      </c>
      <c r="M1126" s="12">
        <f t="shared" si="161"/>
        <v>2.5444254516609282E-3</v>
      </c>
      <c r="N1126" s="18">
        <f t="shared" si="158"/>
        <v>3.1678185454163269E-7</v>
      </c>
    </row>
    <row r="1127" spans="1:14" x14ac:dyDescent="0.2">
      <c r="A1127" s="4">
        <v>1125</v>
      </c>
      <c r="B1127" s="1" t="str">
        <f>'Исходные данные'!A1377</f>
        <v>20.09.2011</v>
      </c>
      <c r="C1127" s="1">
        <f>'Исходные данные'!B1377</f>
        <v>40602.17</v>
      </c>
      <c r="D1127" s="5" t="str">
        <f>'Исходные данные'!A1129</f>
        <v>17.09.2012</v>
      </c>
      <c r="E1127" s="1">
        <f>'Исходные данные'!B1129</f>
        <v>42587.91</v>
      </c>
      <c r="F1127" s="12">
        <f t="shared" si="153"/>
        <v>1.0489072382091895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4.77488967235421E-2</v>
      </c>
      <c r="J1127" s="18">
        <f t="shared" si="156"/>
        <v>5.9281621821901924E-6</v>
      </c>
      <c r="K1127" s="12">
        <f t="shared" si="160"/>
        <v>0.95876917227015235</v>
      </c>
      <c r="L1127" s="12">
        <f t="shared" si="157"/>
        <v>-4.2104929347910228E-2</v>
      </c>
      <c r="M1127" s="12">
        <f t="shared" si="161"/>
        <v>1.7728250753925102E-3</v>
      </c>
      <c r="N1127" s="18">
        <f t="shared" si="158"/>
        <v>2.2010130680985365E-7</v>
      </c>
    </row>
    <row r="1128" spans="1:14" x14ac:dyDescent="0.2">
      <c r="A1128" s="4">
        <v>1126</v>
      </c>
      <c r="B1128" s="1" t="str">
        <f>'Исходные данные'!A1378</f>
        <v>19.09.2011</v>
      </c>
      <c r="C1128" s="1">
        <f>'Исходные данные'!B1378</f>
        <v>40371.47</v>
      </c>
      <c r="D1128" s="5" t="str">
        <f>'Исходные данные'!A1130</f>
        <v>14.09.2012</v>
      </c>
      <c r="E1128" s="1">
        <f>'Исходные данные'!B1130</f>
        <v>42619.12</v>
      </c>
      <c r="F1128" s="12">
        <f t="shared" si="153"/>
        <v>1.0556742174609941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5.4179631494004239E-2</v>
      </c>
      <c r="J1128" s="18">
        <f t="shared" si="156"/>
        <v>6.7077821796546127E-6</v>
      </c>
      <c r="K1128" s="12">
        <f t="shared" si="160"/>
        <v>0.96495462972499746</v>
      </c>
      <c r="L1128" s="12">
        <f t="shared" si="157"/>
        <v>-3.5674194577448033E-2</v>
      </c>
      <c r="M1128" s="12">
        <f t="shared" si="161"/>
        <v>1.2726481587496212E-3</v>
      </c>
      <c r="N1128" s="18">
        <f t="shared" si="158"/>
        <v>1.5756191773241698E-7</v>
      </c>
    </row>
    <row r="1129" spans="1:14" x14ac:dyDescent="0.2">
      <c r="A1129" s="4">
        <v>1127</v>
      </c>
      <c r="B1129" s="1" t="str">
        <f>'Исходные данные'!A1379</f>
        <v>16.09.2011</v>
      </c>
      <c r="C1129" s="1">
        <f>'Исходные данные'!B1379</f>
        <v>40812.32</v>
      </c>
      <c r="D1129" s="5" t="str">
        <f>'Исходные данные'!A1131</f>
        <v>13.09.2012</v>
      </c>
      <c r="E1129" s="1">
        <f>'Исходные данные'!B1131</f>
        <v>41662.53</v>
      </c>
      <c r="F1129" s="12">
        <f t="shared" si="153"/>
        <v>1.0208321898877593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2.0618167092158243E-2</v>
      </c>
      <c r="J1129" s="18">
        <f t="shared" si="156"/>
        <v>2.5455353285959007E-6</v>
      </c>
      <c r="K1129" s="12">
        <f t="shared" si="160"/>
        <v>0.93310675917961183</v>
      </c>
      <c r="L1129" s="12">
        <f t="shared" si="157"/>
        <v>-6.9235658979294068E-2</v>
      </c>
      <c r="M1129" s="12">
        <f t="shared" si="161"/>
        <v>4.7935764742971015E-3</v>
      </c>
      <c r="N1129" s="18">
        <f t="shared" si="158"/>
        <v>5.9181876890940273E-7</v>
      </c>
    </row>
    <row r="1130" spans="1:14" x14ac:dyDescent="0.2">
      <c r="A1130" s="4">
        <v>1128</v>
      </c>
      <c r="B1130" s="1" t="str">
        <f>'Исходные данные'!A1380</f>
        <v>15.09.2011</v>
      </c>
      <c r="C1130" s="1">
        <f>'Исходные данные'!B1380</f>
        <v>40948.589999999997</v>
      </c>
      <c r="D1130" s="5" t="str">
        <f>'Исходные данные'!A1132</f>
        <v>12.09.2012</v>
      </c>
      <c r="E1130" s="1">
        <f>'Исходные данные'!B1132</f>
        <v>41792.5</v>
      </c>
      <c r="F1130" s="12">
        <f t="shared" si="153"/>
        <v>1.0206090124226501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2.0399520122805742E-2</v>
      </c>
      <c r="J1130" s="18">
        <f t="shared" si="156"/>
        <v>2.51151163566193E-6</v>
      </c>
      <c r="K1130" s="12">
        <f t="shared" si="160"/>
        <v>0.93290276051729226</v>
      </c>
      <c r="L1130" s="12">
        <f t="shared" si="157"/>
        <v>-6.9454305948646516E-2</v>
      </c>
      <c r="M1130" s="12">
        <f t="shared" si="161"/>
        <v>4.823900614808193E-3</v>
      </c>
      <c r="N1130" s="18">
        <f t="shared" si="158"/>
        <v>5.9390036875539913E-7</v>
      </c>
    </row>
    <row r="1131" spans="1:14" x14ac:dyDescent="0.2">
      <c r="A1131" s="4">
        <v>1129</v>
      </c>
      <c r="B1131" s="1" t="str">
        <f>'Исходные данные'!A1381</f>
        <v>14.09.2011</v>
      </c>
      <c r="C1131" s="1">
        <f>'Исходные данные'!B1381</f>
        <v>40552.5</v>
      </c>
      <c r="D1131" s="5" t="str">
        <f>'Исходные данные'!A1133</f>
        <v>11.09.2012</v>
      </c>
      <c r="E1131" s="1">
        <f>'Исходные данные'!B1133</f>
        <v>41663.64</v>
      </c>
      <c r="F1131" s="12">
        <f t="shared" si="153"/>
        <v>1.0274000369890881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2.7031375053646198E-2</v>
      </c>
      <c r="J1131" s="18">
        <f t="shared" si="156"/>
        <v>3.3187118878116165E-6</v>
      </c>
      <c r="K1131" s="12">
        <f t="shared" si="160"/>
        <v>0.93911019694755882</v>
      </c>
      <c r="L1131" s="12">
        <f t="shared" si="157"/>
        <v>-6.2822451017806077E-2</v>
      </c>
      <c r="M1131" s="12">
        <f t="shared" si="161"/>
        <v>3.9466603518846424E-3</v>
      </c>
      <c r="N1131" s="18">
        <f t="shared" si="158"/>
        <v>4.8454170758833095E-7</v>
      </c>
    </row>
    <row r="1132" spans="1:14" x14ac:dyDescent="0.2">
      <c r="A1132" s="4">
        <v>1130</v>
      </c>
      <c r="B1132" s="1" t="str">
        <f>'Исходные данные'!A1382</f>
        <v>13.09.2011</v>
      </c>
      <c r="C1132" s="1">
        <f>'Исходные данные'!B1382</f>
        <v>40565.49</v>
      </c>
      <c r="D1132" s="5" t="str">
        <f>'Исходные данные'!A1134</f>
        <v>10.09.2012</v>
      </c>
      <c r="E1132" s="1">
        <f>'Исходные данные'!B1134</f>
        <v>41687.86</v>
      </c>
      <c r="F1132" s="12">
        <f t="shared" si="153"/>
        <v>1.0276680991650786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2.7292254167866199E-2</v>
      </c>
      <c r="J1132" s="18">
        <f t="shared" si="156"/>
        <v>3.3413886203034835E-6</v>
      </c>
      <c r="K1132" s="12">
        <f t="shared" si="160"/>
        <v>0.93935522314361231</v>
      </c>
      <c r="L1132" s="12">
        <f t="shared" si="157"/>
        <v>-6.2561571903586063E-2</v>
      </c>
      <c r="M1132" s="12">
        <f t="shared" si="161"/>
        <v>3.9139502790475674E-3</v>
      </c>
      <c r="N1132" s="18">
        <f t="shared" si="158"/>
        <v>4.7918463760465814E-7</v>
      </c>
    </row>
    <row r="1133" spans="1:14" x14ac:dyDescent="0.2">
      <c r="A1133" s="4">
        <v>1131</v>
      </c>
      <c r="B1133" s="1" t="str">
        <f>'Исходные данные'!A1383</f>
        <v>12.09.2011</v>
      </c>
      <c r="C1133" s="1">
        <f>'Исходные данные'!B1383</f>
        <v>40402.720000000001</v>
      </c>
      <c r="D1133" s="5" t="str">
        <f>'Исходные данные'!A1135</f>
        <v>07.09.2012</v>
      </c>
      <c r="E1133" s="1">
        <f>'Исходные данные'!B1135</f>
        <v>41702.76</v>
      </c>
      <c r="F1133" s="12">
        <f t="shared" si="153"/>
        <v>1.0321770415457177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3.1670204231414339E-2</v>
      </c>
      <c r="J1133" s="18">
        <f t="shared" si="156"/>
        <v>3.8665587683070934E-6</v>
      </c>
      <c r="K1133" s="12">
        <f t="shared" si="160"/>
        <v>0.94347668860463807</v>
      </c>
      <c r="L1133" s="12">
        <f t="shared" si="157"/>
        <v>-5.8183621840037933E-2</v>
      </c>
      <c r="M1133" s="12">
        <f t="shared" si="161"/>
        <v>3.3853338504245367E-3</v>
      </c>
      <c r="N1133" s="18">
        <f t="shared" si="158"/>
        <v>4.1330937392635964E-7</v>
      </c>
    </row>
    <row r="1134" spans="1:14" x14ac:dyDescent="0.2">
      <c r="A1134" s="4">
        <v>1132</v>
      </c>
      <c r="B1134" s="1" t="str">
        <f>'Исходные данные'!A1384</f>
        <v>09.09.2011</v>
      </c>
      <c r="C1134" s="1">
        <f>'Исходные данные'!B1384</f>
        <v>41138.550000000003</v>
      </c>
      <c r="D1134" s="5" t="str">
        <f>'Исходные данные'!A1136</f>
        <v>06.09.2012</v>
      </c>
      <c r="E1134" s="1">
        <f>'Исходные данные'!B1136</f>
        <v>41303.4</v>
      </c>
      <c r="F1134" s="12">
        <f t="shared" si="153"/>
        <v>1.0040071903360717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3.999182933207085E-3</v>
      </c>
      <c r="J1134" s="18">
        <f t="shared" si="156"/>
        <v>4.8689037704430817E-7</v>
      </c>
      <c r="K1134" s="12">
        <f t="shared" si="160"/>
        <v>0.91772761953218385</v>
      </c>
      <c r="L1134" s="12">
        <f t="shared" si="157"/>
        <v>-8.585464313824516E-2</v>
      </c>
      <c r="M1134" s="12">
        <f t="shared" si="161"/>
        <v>7.3710197483954241E-3</v>
      </c>
      <c r="N1134" s="18">
        <f t="shared" si="158"/>
        <v>8.9740295566305633E-7</v>
      </c>
    </row>
    <row r="1135" spans="1:14" x14ac:dyDescent="0.2">
      <c r="A1135" s="4">
        <v>1133</v>
      </c>
      <c r="B1135" s="1" t="str">
        <f>'Исходные данные'!A1385</f>
        <v>08.09.2011</v>
      </c>
      <c r="C1135" s="1">
        <f>'Исходные данные'!B1385</f>
        <v>41602.089999999997</v>
      </c>
      <c r="D1135" s="5" t="str">
        <f>'Исходные данные'!A1137</f>
        <v>05.09.2012</v>
      </c>
      <c r="E1135" s="1">
        <f>'Исходные данные'!B1137</f>
        <v>40961.620000000003</v>
      </c>
      <c r="F1135" s="12">
        <f t="shared" si="153"/>
        <v>0.98460485999621672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-1.5514875659436125E-2</v>
      </c>
      <c r="J1135" s="18">
        <f t="shared" si="156"/>
        <v>-1.8836247557336601E-6</v>
      </c>
      <c r="K1135" s="12">
        <f t="shared" si="160"/>
        <v>0.89999263256439932</v>
      </c>
      <c r="L1135" s="12">
        <f t="shared" si="157"/>
        <v>-0.10536870173088841</v>
      </c>
      <c r="M1135" s="12">
        <f t="shared" si="161"/>
        <v>1.1102563304452924E-2</v>
      </c>
      <c r="N1135" s="18">
        <f t="shared" si="158"/>
        <v>1.3479362356119395E-6</v>
      </c>
    </row>
    <row r="1136" spans="1:14" x14ac:dyDescent="0.2">
      <c r="A1136" s="4">
        <v>1134</v>
      </c>
      <c r="B1136" s="1" t="str">
        <f>'Исходные данные'!A1386</f>
        <v>07.09.2011</v>
      </c>
      <c r="C1136" s="1">
        <f>'Исходные данные'!B1386</f>
        <v>41401.06</v>
      </c>
      <c r="D1136" s="5" t="str">
        <f>'Исходные данные'!A1138</f>
        <v>04.09.2012</v>
      </c>
      <c r="E1136" s="1">
        <f>'Исходные данные'!B1138</f>
        <v>41153.53</v>
      </c>
      <c r="F1136" s="12">
        <f t="shared" si="153"/>
        <v>0.99402116757397041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-5.9967772062589882E-3</v>
      </c>
      <c r="J1136" s="18">
        <f t="shared" si="156"/>
        <v>-7.2602265656621996E-7</v>
      </c>
      <c r="K1136" s="12">
        <f t="shared" si="160"/>
        <v>0.908599747753706</v>
      </c>
      <c r="L1136" s="12">
        <f t="shared" si="157"/>
        <v>-9.5850603277711319E-2</v>
      </c>
      <c r="M1136" s="12">
        <f t="shared" si="161"/>
        <v>9.1873381487012004E-3</v>
      </c>
      <c r="N1136" s="18">
        <f t="shared" si="158"/>
        <v>1.1123000605275697E-6</v>
      </c>
    </row>
    <row r="1137" spans="1:14" x14ac:dyDescent="0.2">
      <c r="A1137" s="4">
        <v>1135</v>
      </c>
      <c r="B1137" s="1" t="str">
        <f>'Исходные данные'!A1387</f>
        <v>06.09.2011</v>
      </c>
      <c r="C1137" s="1">
        <f>'Исходные данные'!B1387</f>
        <v>40706.31</v>
      </c>
      <c r="D1137" s="5" t="str">
        <f>'Исходные данные'!A1139</f>
        <v>03.09.2012</v>
      </c>
      <c r="E1137" s="1">
        <f>'Исходные данные'!B1139</f>
        <v>41146.75</v>
      </c>
      <c r="F1137" s="12">
        <f t="shared" si="153"/>
        <v>1.0108199441315118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1.0761827373567292E-2</v>
      </c>
      <c r="J1137" s="18">
        <f t="shared" si="156"/>
        <v>1.299285076939921E-6</v>
      </c>
      <c r="K1137" s="12">
        <f t="shared" si="160"/>
        <v>0.92395491788555051</v>
      </c>
      <c r="L1137" s="12">
        <f t="shared" si="157"/>
        <v>-7.9091998697884941E-2</v>
      </c>
      <c r="M1137" s="12">
        <f t="shared" si="161"/>
        <v>6.2555442580262306E-3</v>
      </c>
      <c r="N1137" s="18">
        <f t="shared" si="158"/>
        <v>7.5523747226736454E-7</v>
      </c>
    </row>
    <row r="1138" spans="1:14" x14ac:dyDescent="0.2">
      <c r="A1138" s="4">
        <v>1136</v>
      </c>
      <c r="B1138" s="1" t="str">
        <f>'Исходные данные'!A1388</f>
        <v>05.09.2011</v>
      </c>
      <c r="C1138" s="1">
        <f>'Исходные данные'!B1388</f>
        <v>40746.379999999997</v>
      </c>
      <c r="D1138" s="5" t="str">
        <f>'Исходные данные'!A1140</f>
        <v>31.08.2012</v>
      </c>
      <c r="E1138" s="1">
        <f>'Исходные данные'!B1140</f>
        <v>40838.080000000002</v>
      </c>
      <c r="F1138" s="12">
        <f t="shared" si="153"/>
        <v>1.0022505066707768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2.2479780736782708E-3</v>
      </c>
      <c r="J1138" s="18">
        <f t="shared" si="156"/>
        <v>2.7064291921749937E-7</v>
      </c>
      <c r="K1138" s="12">
        <f t="shared" si="160"/>
        <v>0.91612189685017542</v>
      </c>
      <c r="L1138" s="12">
        <f t="shared" si="157"/>
        <v>-8.7605847997773989E-2</v>
      </c>
      <c r="M1138" s="12">
        <f t="shared" si="161"/>
        <v>7.6747846034090784E-3</v>
      </c>
      <c r="N1138" s="18">
        <f t="shared" si="158"/>
        <v>9.2399749523955022E-7</v>
      </c>
    </row>
    <row r="1139" spans="1:14" x14ac:dyDescent="0.2">
      <c r="A1139" s="4">
        <v>1137</v>
      </c>
      <c r="B1139" s="1" t="str">
        <f>'Исходные данные'!A1389</f>
        <v>02.09.2011</v>
      </c>
      <c r="C1139" s="1">
        <f>'Исходные данные'!B1389</f>
        <v>41183.870000000003</v>
      </c>
      <c r="D1139" s="5" t="str">
        <f>'Исходные данные'!A1141</f>
        <v>30.08.2012</v>
      </c>
      <c r="E1139" s="1">
        <f>'Исходные данные'!B1141</f>
        <v>40809.9</v>
      </c>
      <c r="F1139" s="12">
        <f t="shared" si="153"/>
        <v>0.99091950319384747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-9.1219758081743912E-3</v>
      </c>
      <c r="J1139" s="18">
        <f t="shared" si="156"/>
        <v>-1.0951653226328095E-6</v>
      </c>
      <c r="K1139" s="12">
        <f t="shared" si="160"/>
        <v>0.90576462555980508</v>
      </c>
      <c r="L1139" s="12">
        <f t="shared" si="157"/>
        <v>-9.8975801879626624E-2</v>
      </c>
      <c r="M1139" s="12">
        <f t="shared" si="161"/>
        <v>9.796209357715099E-3</v>
      </c>
      <c r="N1139" s="18">
        <f t="shared" si="158"/>
        <v>1.1761123913754082E-6</v>
      </c>
    </row>
    <row r="1140" spans="1:14" x14ac:dyDescent="0.2">
      <c r="A1140" s="4">
        <v>1138</v>
      </c>
      <c r="B1140" s="1" t="str">
        <f>'Исходные данные'!A1390</f>
        <v>01.09.2011</v>
      </c>
      <c r="C1140" s="1">
        <f>'Исходные данные'!B1390</f>
        <v>41441.19</v>
      </c>
      <c r="D1140" s="5" t="str">
        <f>'Исходные данные'!A1142</f>
        <v>29.08.2012</v>
      </c>
      <c r="E1140" s="1">
        <f>'Исходные данные'!B1142</f>
        <v>41007.32</v>
      </c>
      <c r="F1140" s="12">
        <f t="shared" si="153"/>
        <v>0.98953046473810224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-1.0524726401227088E-2</v>
      </c>
      <c r="J1140" s="18">
        <f t="shared" si="156"/>
        <v>-1.2600499222091988E-6</v>
      </c>
      <c r="K1140" s="12">
        <f t="shared" si="160"/>
        <v>0.90449495441830352</v>
      </c>
      <c r="L1140" s="12">
        <f t="shared" si="157"/>
        <v>-0.10037855247267936</v>
      </c>
      <c r="M1140" s="12">
        <f t="shared" si="161"/>
        <v>1.0075853796510442E-2</v>
      </c>
      <c r="N1140" s="18">
        <f t="shared" si="158"/>
        <v>1.2063096282487678E-6</v>
      </c>
    </row>
    <row r="1141" spans="1:14" x14ac:dyDescent="0.2">
      <c r="A1141" s="4">
        <v>1139</v>
      </c>
      <c r="B1141" s="1" t="str">
        <f>'Исходные данные'!A1391</f>
        <v>31.08.2011</v>
      </c>
      <c r="C1141" s="1">
        <f>'Исходные данные'!B1391</f>
        <v>41439.230000000003</v>
      </c>
      <c r="D1141" s="5" t="str">
        <f>'Исходные данные'!A1143</f>
        <v>28.08.2012</v>
      </c>
      <c r="E1141" s="1">
        <f>'Исходные данные'!B1143</f>
        <v>41074.639999999999</v>
      </c>
      <c r="F1141" s="12">
        <f t="shared" si="153"/>
        <v>0.99120181528469509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-8.8371172678572748E-3</v>
      </c>
      <c r="J1141" s="18">
        <f t="shared" si="156"/>
        <v>-1.0550516584861283E-6</v>
      </c>
      <c r="K1141" s="12">
        <f t="shared" si="160"/>
        <v>0.90602267710126061</v>
      </c>
      <c r="L1141" s="12">
        <f t="shared" si="157"/>
        <v>-9.8690943339309584E-2</v>
      </c>
      <c r="M1141" s="12">
        <f t="shared" si="161"/>
        <v>9.7399022972028126E-3</v>
      </c>
      <c r="N1141" s="18">
        <f t="shared" si="158"/>
        <v>1.1628339605193801E-6</v>
      </c>
    </row>
    <row r="1142" spans="1:14" x14ac:dyDescent="0.2">
      <c r="A1142" s="4">
        <v>1140</v>
      </c>
      <c r="B1142" s="1" t="str">
        <f>'Исходные данные'!A1392</f>
        <v>30.08.2011</v>
      </c>
      <c r="C1142" s="1">
        <f>'Исходные данные'!B1392</f>
        <v>40874.82</v>
      </c>
      <c r="D1142" s="5" t="str">
        <f>'Исходные данные'!A1144</f>
        <v>27.08.2012</v>
      </c>
      <c r="E1142" s="1">
        <f>'Исходные данные'!B1144</f>
        <v>40793.18</v>
      </c>
      <c r="F1142" s="12">
        <f t="shared" si="153"/>
        <v>0.99800268233597111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-1.9993149628910654E-3</v>
      </c>
      <c r="J1142" s="18">
        <f t="shared" si="156"/>
        <v>-2.3802933980830301E-7</v>
      </c>
      <c r="K1142" s="12">
        <f t="shared" si="160"/>
        <v>0.91223911020034354</v>
      </c>
      <c r="L1142" s="12">
        <f t="shared" si="157"/>
        <v>-9.1853141034343375E-2</v>
      </c>
      <c r="M1142" s="12">
        <f t="shared" si="161"/>
        <v>8.4369995178749727E-3</v>
      </c>
      <c r="N1142" s="18">
        <f t="shared" si="158"/>
        <v>1.0044707624749429E-6</v>
      </c>
    </row>
    <row r="1143" spans="1:14" x14ac:dyDescent="0.2">
      <c r="A1143" s="4">
        <v>1141</v>
      </c>
      <c r="B1143" s="1" t="str">
        <f>'Исходные данные'!A1393</f>
        <v>29.08.2011</v>
      </c>
      <c r="C1143" s="1">
        <f>'Исходные данные'!B1393</f>
        <v>40435.839999999997</v>
      </c>
      <c r="D1143" s="5" t="str">
        <f>'Исходные данные'!A1145</f>
        <v>24.08.2012</v>
      </c>
      <c r="E1143" s="1">
        <f>'Исходные данные'!B1145</f>
        <v>40744.76</v>
      </c>
      <c r="F1143" s="12">
        <f t="shared" si="153"/>
        <v>1.0076397572054892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7.610722047680916E-3</v>
      </c>
      <c r="J1143" s="18">
        <f t="shared" si="156"/>
        <v>9.0356896652314014E-7</v>
      </c>
      <c r="K1143" s="12">
        <f t="shared" si="160"/>
        <v>0.92104802099738259</v>
      </c>
      <c r="L1143" s="12">
        <f t="shared" si="157"/>
        <v>-8.2243104023771357E-2</v>
      </c>
      <c r="M1143" s="12">
        <f t="shared" si="161"/>
        <v>6.7639281594648742E-3</v>
      </c>
      <c r="N1143" s="18">
        <f t="shared" si="158"/>
        <v>8.0303492078609636E-7</v>
      </c>
    </row>
    <row r="1144" spans="1:14" x14ac:dyDescent="0.2">
      <c r="A1144" s="4">
        <v>1142</v>
      </c>
      <c r="B1144" s="1" t="str">
        <f>'Исходные данные'!A1394</f>
        <v>26.08.2011</v>
      </c>
      <c r="C1144" s="1">
        <f>'Исходные данные'!B1394</f>
        <v>39762.97</v>
      </c>
      <c r="D1144" s="5" t="str">
        <f>'Исходные данные'!A1146</f>
        <v>23.08.2012</v>
      </c>
      <c r="E1144" s="1">
        <f>'Исходные данные'!B1146</f>
        <v>40951.67</v>
      </c>
      <c r="F1144" s="12">
        <f t="shared" si="153"/>
        <v>1.02989464821164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2.9456513720582115E-2</v>
      </c>
      <c r="J1144" s="18">
        <f t="shared" si="156"/>
        <v>3.4874096090343661E-6</v>
      </c>
      <c r="K1144" s="12">
        <f t="shared" si="160"/>
        <v>0.94139043322571181</v>
      </c>
      <c r="L1144" s="12">
        <f t="shared" si="157"/>
        <v>-6.0397312350870223E-2</v>
      </c>
      <c r="M1144" s="12">
        <f t="shared" si="161"/>
        <v>3.6478353392085782E-3</v>
      </c>
      <c r="N1144" s="18">
        <f t="shared" si="158"/>
        <v>4.3187378298750465E-7</v>
      </c>
    </row>
    <row r="1145" spans="1:14" x14ac:dyDescent="0.2">
      <c r="A1145" s="4">
        <v>1143</v>
      </c>
      <c r="B1145" s="1" t="str">
        <f>'Исходные данные'!A1395</f>
        <v>25.08.2011</v>
      </c>
      <c r="C1145" s="1">
        <f>'Исходные данные'!B1395</f>
        <v>40053.620000000003</v>
      </c>
      <c r="D1145" s="5" t="str">
        <f>'Исходные данные'!A1147</f>
        <v>22.08.2012</v>
      </c>
      <c r="E1145" s="1">
        <f>'Исходные данные'!B1147</f>
        <v>40613.129999999997</v>
      </c>
      <c r="F1145" s="12">
        <f t="shared" si="153"/>
        <v>1.0139690245226274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1.3872356894337849E-2</v>
      </c>
      <c r="J1145" s="18">
        <f t="shared" si="156"/>
        <v>1.6377893295525943E-6</v>
      </c>
      <c r="K1145" s="12">
        <f t="shared" si="160"/>
        <v>0.92683338138548477</v>
      </c>
      <c r="L1145" s="12">
        <f t="shared" si="157"/>
        <v>-7.5981469177114472E-2</v>
      </c>
      <c r="M1145" s="12">
        <f t="shared" si="161"/>
        <v>5.7731836583127943E-3</v>
      </c>
      <c r="N1145" s="18">
        <f t="shared" si="158"/>
        <v>6.8158991764343738E-7</v>
      </c>
    </row>
    <row r="1146" spans="1:14" x14ac:dyDescent="0.2">
      <c r="A1146" s="4">
        <v>1144</v>
      </c>
      <c r="B1146" s="1" t="str">
        <f>'Исходные данные'!A1396</f>
        <v>24.08.2011</v>
      </c>
      <c r="C1146" s="1">
        <f>'Исходные данные'!B1396</f>
        <v>39971.53</v>
      </c>
      <c r="D1146" s="5" t="str">
        <f>'Исходные данные'!A1148</f>
        <v>21.08.2012</v>
      </c>
      <c r="E1146" s="1">
        <f>'Исходные данные'!B1148</f>
        <v>40734.01</v>
      </c>
      <c r="F1146" s="12">
        <f t="shared" si="153"/>
        <v>1.0190755770419597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1.8895919343045894E-2</v>
      </c>
      <c r="J1146" s="18">
        <f t="shared" si="156"/>
        <v>2.2246514641189842E-6</v>
      </c>
      <c r="K1146" s="12">
        <f t="shared" si="160"/>
        <v>0.93150110123121044</v>
      </c>
      <c r="L1146" s="12">
        <f t="shared" si="157"/>
        <v>-7.095790672840642E-2</v>
      </c>
      <c r="M1146" s="12">
        <f t="shared" si="161"/>
        <v>5.0350245272772227E-3</v>
      </c>
      <c r="N1146" s="18">
        <f t="shared" si="158"/>
        <v>5.9278273171739286E-7</v>
      </c>
    </row>
    <row r="1147" spans="1:14" x14ac:dyDescent="0.2">
      <c r="A1147" s="4">
        <v>1145</v>
      </c>
      <c r="B1147" s="1" t="str">
        <f>'Исходные данные'!A1397</f>
        <v>23.08.2011</v>
      </c>
      <c r="C1147" s="1">
        <f>'Исходные данные'!B1397</f>
        <v>40150.47</v>
      </c>
      <c r="D1147" s="5" t="str">
        <f>'Исходные данные'!A1149</f>
        <v>20.08.2012</v>
      </c>
      <c r="E1147" s="1">
        <f>'Исходные данные'!B1149</f>
        <v>40289.93</v>
      </c>
      <c r="F1147" s="12">
        <f t="shared" si="153"/>
        <v>1.0034734338103639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3.4674153715525085E-3</v>
      </c>
      <c r="J1147" s="18">
        <f t="shared" si="156"/>
        <v>4.0708583679676113E-7</v>
      </c>
      <c r="K1147" s="12">
        <f t="shared" si="160"/>
        <v>0.91723973148669724</v>
      </c>
      <c r="L1147" s="12">
        <f t="shared" si="157"/>
        <v>-8.638641069989976E-2</v>
      </c>
      <c r="M1147" s="12">
        <f t="shared" si="161"/>
        <v>7.462611953611753E-3</v>
      </c>
      <c r="N1147" s="18">
        <f t="shared" si="158"/>
        <v>8.7613490346423244E-7</v>
      </c>
    </row>
    <row r="1148" spans="1:14" x14ac:dyDescent="0.2">
      <c r="A1148" s="4">
        <v>1146</v>
      </c>
      <c r="B1148" s="1" t="str">
        <f>'Исходные данные'!A1398</f>
        <v>22.08.2011</v>
      </c>
      <c r="C1148" s="1">
        <f>'Исходные данные'!B1398</f>
        <v>39992</v>
      </c>
      <c r="D1148" s="5" t="str">
        <f>'Исходные данные'!A1150</f>
        <v>17.08.2012</v>
      </c>
      <c r="E1148" s="1">
        <f>'Исходные данные'!B1150</f>
        <v>40560.18</v>
      </c>
      <c r="F1148" s="12">
        <f t="shared" si="153"/>
        <v>1.0142073414682937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1.4107363031633719E-2</v>
      </c>
      <c r="J1148" s="18">
        <f t="shared" si="156"/>
        <v>1.6516276105103191E-6</v>
      </c>
      <c r="K1148" s="12">
        <f t="shared" si="160"/>
        <v>0.92705121851388961</v>
      </c>
      <c r="L1148" s="12">
        <f t="shared" si="157"/>
        <v>-7.5746463039818523E-2</v>
      </c>
      <c r="M1148" s="12">
        <f t="shared" si="161"/>
        <v>5.7375266630425919E-3</v>
      </c>
      <c r="N1148" s="18">
        <f t="shared" si="158"/>
        <v>6.7172422170402398E-7</v>
      </c>
    </row>
    <row r="1149" spans="1:14" x14ac:dyDescent="0.2">
      <c r="A1149" s="4">
        <v>1147</v>
      </c>
      <c r="B1149" s="1" t="str">
        <f>'Исходные данные'!A1399</f>
        <v>19.08.2011</v>
      </c>
      <c r="C1149" s="1">
        <f>'Исходные данные'!B1399</f>
        <v>39643.15</v>
      </c>
      <c r="D1149" s="5" t="str">
        <f>'Исходные данные'!A1151</f>
        <v>16.08.2012</v>
      </c>
      <c r="E1149" s="1">
        <f>'Исходные данные'!B1151</f>
        <v>40593.39</v>
      </c>
      <c r="F1149" s="12">
        <f t="shared" si="153"/>
        <v>1.0239698409435174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2.3687073979995085E-2</v>
      </c>
      <c r="J1149" s="18">
        <f t="shared" si="156"/>
        <v>2.7654376921015133E-6</v>
      </c>
      <c r="K1149" s="12">
        <f t="shared" si="160"/>
        <v>0.93597477552654629</v>
      </c>
      <c r="L1149" s="12">
        <f t="shared" si="157"/>
        <v>-6.6166752091457198E-2</v>
      </c>
      <c r="M1149" s="12">
        <f t="shared" si="161"/>
        <v>4.3780390823323538E-3</v>
      </c>
      <c r="N1149" s="18">
        <f t="shared" si="158"/>
        <v>5.1113085161977122E-7</v>
      </c>
    </row>
    <row r="1150" spans="1:14" x14ac:dyDescent="0.2">
      <c r="A1150" s="4">
        <v>1148</v>
      </c>
      <c r="B1150" s="1" t="str">
        <f>'Исходные данные'!A1400</f>
        <v>18.08.2011</v>
      </c>
      <c r="C1150" s="1">
        <f>'Исходные данные'!B1400</f>
        <v>40486.49</v>
      </c>
      <c r="D1150" s="5" t="str">
        <f>'Исходные данные'!A1152</f>
        <v>15.08.2012</v>
      </c>
      <c r="E1150" s="1">
        <f>'Исходные данные'!B1152</f>
        <v>40472.18</v>
      </c>
      <c r="F1150" s="12">
        <f t="shared" si="153"/>
        <v>0.99964654876231562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-3.5351371629561583E-4</v>
      </c>
      <c r="J1150" s="18">
        <f t="shared" si="156"/>
        <v>-4.1157112678487167E-8</v>
      </c>
      <c r="K1150" s="12">
        <f t="shared" si="160"/>
        <v>0.91374171061675402</v>
      </c>
      <c r="L1150" s="12">
        <f t="shared" si="157"/>
        <v>-9.0207339787747851E-2</v>
      </c>
      <c r="M1150" s="12">
        <f t="shared" si="161"/>
        <v>8.1373641515821941E-3</v>
      </c>
      <c r="N1150" s="18">
        <f t="shared" si="158"/>
        <v>9.4737600792974934E-7</v>
      </c>
    </row>
    <row r="1151" spans="1:14" x14ac:dyDescent="0.2">
      <c r="A1151" s="4">
        <v>1149</v>
      </c>
      <c r="B1151" s="1" t="str">
        <f>'Исходные данные'!A1401</f>
        <v>17.08.2011</v>
      </c>
      <c r="C1151" s="1">
        <f>'Исходные данные'!B1401</f>
        <v>41100.89</v>
      </c>
      <c r="D1151" s="5" t="str">
        <f>'Исходные данные'!A1153</f>
        <v>14.08.2012</v>
      </c>
      <c r="E1151" s="1">
        <f>'Исходные данные'!B1153</f>
        <v>40678.870000000003</v>
      </c>
      <c r="F1151" s="12">
        <f t="shared" si="153"/>
        <v>0.98973209582566224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-1.032098275217826E-2</v>
      </c>
      <c r="J1151" s="18">
        <f t="shared" si="156"/>
        <v>-1.1982456262421967E-6</v>
      </c>
      <c r="K1151" s="12">
        <f t="shared" si="160"/>
        <v>0.90467925829559759</v>
      </c>
      <c r="L1151" s="12">
        <f t="shared" si="157"/>
        <v>-0.1001748088236306</v>
      </c>
      <c r="M1151" s="12">
        <f t="shared" si="161"/>
        <v>1.0034992322850936E-2</v>
      </c>
      <c r="N1151" s="18">
        <f t="shared" si="158"/>
        <v>1.1650427046486819E-6</v>
      </c>
    </row>
    <row r="1152" spans="1:14" x14ac:dyDescent="0.2">
      <c r="A1152" s="4">
        <v>1150</v>
      </c>
      <c r="B1152" s="1" t="str">
        <f>'Исходные данные'!A1402</f>
        <v>16.08.2011</v>
      </c>
      <c r="C1152" s="1">
        <f>'Исходные данные'!B1402</f>
        <v>40791.68</v>
      </c>
      <c r="D1152" s="5" t="str">
        <f>'Исходные данные'!A1154</f>
        <v>13.08.2012</v>
      </c>
      <c r="E1152" s="1">
        <f>'Исходные данные'!B1154</f>
        <v>40623.9</v>
      </c>
      <c r="F1152" s="12">
        <f t="shared" si="153"/>
        <v>0.99588690634953014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-4.1215756864202537E-3</v>
      </c>
      <c r="J1152" s="18">
        <f t="shared" si="156"/>
        <v>-4.7717122777971964E-7</v>
      </c>
      <c r="K1152" s="12">
        <f t="shared" si="160"/>
        <v>0.91030515387195321</v>
      </c>
      <c r="L1152" s="12">
        <f t="shared" si="157"/>
        <v>-9.3975401757872584E-2</v>
      </c>
      <c r="M1152" s="12">
        <f t="shared" si="161"/>
        <v>8.8313761355535581E-3</v>
      </c>
      <c r="N1152" s="18">
        <f t="shared" si="158"/>
        <v>1.0224435784283014E-6</v>
      </c>
    </row>
    <row r="1153" spans="1:14" x14ac:dyDescent="0.2">
      <c r="A1153" s="4">
        <v>1151</v>
      </c>
      <c r="B1153" s="1" t="str">
        <f>'Исходные данные'!A1403</f>
        <v>15.08.2011</v>
      </c>
      <c r="C1153" s="1">
        <f>'Исходные данные'!B1403</f>
        <v>41140.83</v>
      </c>
      <c r="D1153" s="5" t="str">
        <f>'Исходные данные'!A1155</f>
        <v>10.08.2012</v>
      </c>
      <c r="E1153" s="1">
        <f>'Исходные данные'!B1155</f>
        <v>40347.22</v>
      </c>
      <c r="F1153" s="12">
        <f t="shared" si="153"/>
        <v>0.98070991761712145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-1.9478563840949835E-2</v>
      </c>
      <c r="J1153" s="18">
        <f t="shared" si="156"/>
        <v>-2.2488167737665107E-6</v>
      </c>
      <c r="K1153" s="12">
        <f t="shared" si="160"/>
        <v>0.89643240288458437</v>
      </c>
      <c r="L1153" s="12">
        <f t="shared" si="157"/>
        <v>-0.1093323899124021</v>
      </c>
      <c r="M1153" s="12">
        <f t="shared" si="161"/>
        <v>1.1953571483957521E-2</v>
      </c>
      <c r="N1153" s="18">
        <f t="shared" si="158"/>
        <v>1.3800500015831709E-6</v>
      </c>
    </row>
    <row r="1154" spans="1:14" x14ac:dyDescent="0.2">
      <c r="A1154" s="4">
        <v>1152</v>
      </c>
      <c r="B1154" s="1" t="str">
        <f>'Исходные данные'!A1404</f>
        <v>12.08.2011</v>
      </c>
      <c r="C1154" s="1">
        <f>'Исходные данные'!B1404</f>
        <v>40427.25</v>
      </c>
      <c r="D1154" s="5" t="str">
        <f>'Исходные данные'!A1156</f>
        <v>09.08.2012</v>
      </c>
      <c r="E1154" s="1">
        <f>'Исходные данные'!B1156</f>
        <v>40637.67</v>
      </c>
      <c r="F1154" s="12">
        <f t="shared" ref="F1154:F1217" si="162">E1154/C1154</f>
        <v>1.0052049051073224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5.1914064081065104E-3</v>
      </c>
      <c r="J1154" s="18">
        <f t="shared" ref="J1154:J1217" si="165">H1154*I1154</f>
        <v>5.976794684018163E-7</v>
      </c>
      <c r="K1154" s="12">
        <f t="shared" si="160"/>
        <v>0.9188224084305886</v>
      </c>
      <c r="L1154" s="12">
        <f t="shared" ref="L1154:L1217" si="166">LN(K1154)</f>
        <v>-8.4662419663345742E-2</v>
      </c>
      <c r="M1154" s="12">
        <f t="shared" si="161"/>
        <v>7.1677253032524698E-3</v>
      </c>
      <c r="N1154" s="18">
        <f t="shared" ref="N1154:N1217" si="167">M1154*H1154</f>
        <v>8.2521034034411325E-7</v>
      </c>
    </row>
    <row r="1155" spans="1:14" x14ac:dyDescent="0.2">
      <c r="A1155" s="4">
        <v>1153</v>
      </c>
      <c r="B1155" s="1" t="str">
        <f>'Исходные данные'!A1405</f>
        <v>11.08.2011</v>
      </c>
      <c r="C1155" s="1">
        <f>'Исходные данные'!B1405</f>
        <v>39946</v>
      </c>
      <c r="D1155" s="5" t="str">
        <f>'Исходные данные'!A1157</f>
        <v>08.08.2012</v>
      </c>
      <c r="E1155" s="1">
        <f>'Исходные данные'!B1157</f>
        <v>40537.54</v>
      </c>
      <c r="F1155" s="12">
        <f t="shared" si="162"/>
        <v>1.0148084914634756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1.4699916330641652E-2</v>
      </c>
      <c r="J1155" s="18">
        <f t="shared" si="165"/>
        <v>1.6876576037637277E-6</v>
      </c>
      <c r="K1155" s="12">
        <f t="shared" ref="K1155:K1218" si="169">F1155/GEOMEAN(F$2:F$1242)</f>
        <v>0.92760070855676002</v>
      </c>
      <c r="L1155" s="12">
        <f t="shared" si="166"/>
        <v>-7.5153909740810695E-2</v>
      </c>
      <c r="M1155" s="12">
        <f t="shared" ref="M1155:M1218" si="170">POWER(L1155-AVERAGE(L$2:L$1242),2)</f>
        <v>5.6481101493299187E-3</v>
      </c>
      <c r="N1155" s="18">
        <f t="shared" si="167"/>
        <v>6.484442377772123E-7</v>
      </c>
    </row>
    <row r="1156" spans="1:14" x14ac:dyDescent="0.2">
      <c r="A1156" s="4">
        <v>1154</v>
      </c>
      <c r="B1156" s="1" t="str">
        <f>'Исходные данные'!A1406</f>
        <v>10.08.2011</v>
      </c>
      <c r="C1156" s="1">
        <f>'Исходные данные'!B1406</f>
        <v>40941.480000000003</v>
      </c>
      <c r="D1156" s="5" t="str">
        <f>'Исходные данные'!A1158</f>
        <v>07.08.2012</v>
      </c>
      <c r="E1156" s="1">
        <f>'Исходные данные'!B1158</f>
        <v>40501.39</v>
      </c>
      <c r="F1156" s="12">
        <f t="shared" si="162"/>
        <v>0.98925075498003479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-1.0807435532628964E-2</v>
      </c>
      <c r="J1156" s="18">
        <f t="shared" si="165"/>
        <v>-1.2373093666288208E-6</v>
      </c>
      <c r="K1156" s="12">
        <f t="shared" si="169"/>
        <v>0.9042392815776088</v>
      </c>
      <c r="L1156" s="12">
        <f t="shared" si="166"/>
        <v>-0.10066126160408122</v>
      </c>
      <c r="M1156" s="12">
        <f t="shared" si="170"/>
        <v>1.0132689587725273E-2</v>
      </c>
      <c r="N1156" s="18">
        <f t="shared" si="167"/>
        <v>1.1600598216092297E-6</v>
      </c>
    </row>
    <row r="1157" spans="1:14" x14ac:dyDescent="0.2">
      <c r="A1157" s="4">
        <v>1155</v>
      </c>
      <c r="B1157" s="1" t="str">
        <f>'Исходные данные'!A1407</f>
        <v>09.08.2011</v>
      </c>
      <c r="C1157" s="1">
        <f>'Исходные данные'!B1407</f>
        <v>40707.879999999997</v>
      </c>
      <c r="D1157" s="5" t="str">
        <f>'Исходные данные'!A1159</f>
        <v>06.08.2012</v>
      </c>
      <c r="E1157" s="1">
        <f>'Исходные данные'!B1159</f>
        <v>40449.43</v>
      </c>
      <c r="F1157" s="12">
        <f t="shared" si="162"/>
        <v>0.99365110637056031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-6.3691335675533376E-3</v>
      </c>
      <c r="J1157" s="18">
        <f t="shared" si="165"/>
        <v>-7.2714692683235023E-7</v>
      </c>
      <c r="K1157" s="12">
        <f t="shared" si="169"/>
        <v>0.90826148783828342</v>
      </c>
      <c r="L1157" s="12">
        <f t="shared" si="166"/>
        <v>-9.6222959639005637E-2</v>
      </c>
      <c r="M1157" s="12">
        <f t="shared" si="170"/>
        <v>9.2588579616897058E-3</v>
      </c>
      <c r="N1157" s="18">
        <f t="shared" si="167"/>
        <v>1.0570590240276866E-6</v>
      </c>
    </row>
    <row r="1158" spans="1:14" x14ac:dyDescent="0.2">
      <c r="A1158" s="4">
        <v>1156</v>
      </c>
      <c r="B1158" s="1" t="str">
        <f>'Исходные данные'!A1408</f>
        <v>08.08.2011</v>
      </c>
      <c r="C1158" s="1">
        <f>'Исходные данные'!B1408</f>
        <v>41923.410000000003</v>
      </c>
      <c r="D1158" s="5" t="str">
        <f>'Исходные данные'!A1160</f>
        <v>03.08.2012</v>
      </c>
      <c r="E1158" s="1">
        <f>'Исходные данные'!B1160</f>
        <v>40050.15</v>
      </c>
      <c r="F1158" s="12">
        <f t="shared" si="162"/>
        <v>0.95531708894863276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-4.5711963298568192E-2</v>
      </c>
      <c r="J1158" s="18">
        <f t="shared" si="165"/>
        <v>-5.2042465155655041E-6</v>
      </c>
      <c r="K1158" s="12">
        <f t="shared" si="169"/>
        <v>0.87322171233233814</v>
      </c>
      <c r="L1158" s="12">
        <f t="shared" si="166"/>
        <v>-0.13556578937002048</v>
      </c>
      <c r="M1158" s="12">
        <f t="shared" si="170"/>
        <v>1.837808324751675E-2</v>
      </c>
      <c r="N1158" s="18">
        <f t="shared" si="167"/>
        <v>2.0923204518467403E-6</v>
      </c>
    </row>
    <row r="1159" spans="1:14" x14ac:dyDescent="0.2">
      <c r="A1159" s="4">
        <v>1157</v>
      </c>
      <c r="B1159" s="1" t="str">
        <f>'Исходные данные'!A1409</f>
        <v>05.08.2011</v>
      </c>
      <c r="C1159" s="1">
        <f>'Исходные данные'!B1409</f>
        <v>43049.41</v>
      </c>
      <c r="D1159" s="5" t="str">
        <f>'Исходные данные'!A1161</f>
        <v>02.08.2012</v>
      </c>
      <c r="E1159" s="1">
        <f>'Исходные данные'!B1161</f>
        <v>39888.800000000003</v>
      </c>
      <c r="F1159" s="12">
        <f t="shared" si="162"/>
        <v>0.9265818044893066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-7.6252943048312399E-2</v>
      </c>
      <c r="J1159" s="18">
        <f t="shared" si="165"/>
        <v>-8.657066736032865E-6</v>
      </c>
      <c r="K1159" s="12">
        <f t="shared" si="169"/>
        <v>0.84695580063641662</v>
      </c>
      <c r="L1159" s="12">
        <f t="shared" si="166"/>
        <v>-0.16610676911976466</v>
      </c>
      <c r="M1159" s="12">
        <f t="shared" si="170"/>
        <v>2.7591458747406792E-2</v>
      </c>
      <c r="N1159" s="18">
        <f t="shared" si="167"/>
        <v>3.1324836809178701E-6</v>
      </c>
    </row>
    <row r="1160" spans="1:14" x14ac:dyDescent="0.2">
      <c r="A1160" s="4">
        <v>1158</v>
      </c>
      <c r="B1160" s="1" t="str">
        <f>'Исходные данные'!A1410</f>
        <v>04.08.2011</v>
      </c>
      <c r="C1160" s="1">
        <f>'Исходные данные'!B1410</f>
        <v>43946.48</v>
      </c>
      <c r="D1160" s="5" t="str">
        <f>'Исходные данные'!A1162</f>
        <v>01.08.2012</v>
      </c>
      <c r="E1160" s="1">
        <f>'Исходные данные'!B1162</f>
        <v>39994.629999999997</v>
      </c>
      <c r="F1160" s="12">
        <f t="shared" si="162"/>
        <v>0.91007584680274722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-9.4227334809617064E-2</v>
      </c>
      <c r="J1160" s="18">
        <f t="shared" si="165"/>
        <v>-1.0667858141319487E-5</v>
      </c>
      <c r="K1160" s="12">
        <f t="shared" si="169"/>
        <v>0.83186828592378337</v>
      </c>
      <c r="L1160" s="12">
        <f t="shared" si="166"/>
        <v>-0.18408116088106929</v>
      </c>
      <c r="M1160" s="12">
        <f t="shared" si="170"/>
        <v>3.3885873791322109E-2</v>
      </c>
      <c r="N1160" s="18">
        <f t="shared" si="167"/>
        <v>3.8363569905787643E-6</v>
      </c>
    </row>
    <row r="1161" spans="1:14" x14ac:dyDescent="0.2">
      <c r="A1161" s="4">
        <v>1159</v>
      </c>
      <c r="B1161" s="1" t="str">
        <f>'Исходные данные'!A1411</f>
        <v>03.08.2011</v>
      </c>
      <c r="C1161" s="1">
        <f>'Исходные данные'!B1411</f>
        <v>44651.79</v>
      </c>
      <c r="D1161" s="5" t="str">
        <f>'Исходные данные'!A1163</f>
        <v>31.07.2012</v>
      </c>
      <c r="E1161" s="1">
        <f>'Исходные данные'!B1163</f>
        <v>39993.75</v>
      </c>
      <c r="F1161" s="12">
        <f t="shared" si="162"/>
        <v>0.89568077785907352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-0.11017120419897504</v>
      </c>
      <c r="J1161" s="18">
        <f t="shared" si="165"/>
        <v>-1.2438115641354579E-5</v>
      </c>
      <c r="K1161" s="12">
        <f t="shared" si="169"/>
        <v>0.81871026028229632</v>
      </c>
      <c r="L1161" s="12">
        <f t="shared" si="166"/>
        <v>-0.20002503027042734</v>
      </c>
      <c r="M1161" s="12">
        <f t="shared" si="170"/>
        <v>4.0010012734685366E-2</v>
      </c>
      <c r="N1161" s="18">
        <f t="shared" si="167"/>
        <v>4.517052970641086E-6</v>
      </c>
    </row>
    <row r="1162" spans="1:14" x14ac:dyDescent="0.2">
      <c r="A1162" s="4">
        <v>1160</v>
      </c>
      <c r="B1162" s="1" t="str">
        <f>'Исходные данные'!A1412</f>
        <v>02.08.2011</v>
      </c>
      <c r="C1162" s="1">
        <f>'Исходные данные'!B1412</f>
        <v>45179.01</v>
      </c>
      <c r="D1162" s="5" t="str">
        <f>'Исходные данные'!A1164</f>
        <v>30.07.2012</v>
      </c>
      <c r="E1162" s="1">
        <f>'Исходные данные'!B1164</f>
        <v>40151.64</v>
      </c>
      <c r="F1162" s="12">
        <f t="shared" si="162"/>
        <v>0.8887233252787079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-0.11796931206621028</v>
      </c>
      <c r="J1162" s="18">
        <f t="shared" si="165"/>
        <v>-1.3281334354430173E-5</v>
      </c>
      <c r="K1162" s="12">
        <f t="shared" si="169"/>
        <v>0.81235069786477054</v>
      </c>
      <c r="L1162" s="12">
        <f t="shared" si="166"/>
        <v>-0.20782313813766251</v>
      </c>
      <c r="M1162" s="12">
        <f t="shared" si="170"/>
        <v>4.3190456745385943E-2</v>
      </c>
      <c r="N1162" s="18">
        <f t="shared" si="167"/>
        <v>4.8625094688530237E-6</v>
      </c>
    </row>
    <row r="1163" spans="1:14" x14ac:dyDescent="0.2">
      <c r="A1163" s="4">
        <v>1161</v>
      </c>
      <c r="B1163" s="1" t="str">
        <f>'Исходные данные'!A1413</f>
        <v>01.08.2011</v>
      </c>
      <c r="C1163" s="1">
        <f>'Исходные данные'!B1413</f>
        <v>45550.95</v>
      </c>
      <c r="D1163" s="5" t="str">
        <f>'Исходные данные'!A1165</f>
        <v>27.07.2012</v>
      </c>
      <c r="E1163" s="1">
        <f>'Исходные данные'!B1165</f>
        <v>39914.89</v>
      </c>
      <c r="F1163" s="12">
        <f t="shared" si="162"/>
        <v>0.87626910086397758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-0.13208204245268523</v>
      </c>
      <c r="J1163" s="18">
        <f t="shared" si="165"/>
        <v>-1.4828683938584232E-5</v>
      </c>
      <c r="K1163" s="12">
        <f t="shared" si="169"/>
        <v>0.80096672986607098</v>
      </c>
      <c r="L1163" s="12">
        <f t="shared" si="166"/>
        <v>-0.22193586852413749</v>
      </c>
      <c r="M1163" s="12">
        <f t="shared" si="170"/>
        <v>4.9255529737563232E-2</v>
      </c>
      <c r="N1163" s="18">
        <f t="shared" si="167"/>
        <v>5.5298560587258156E-6</v>
      </c>
    </row>
    <row r="1164" spans="1:14" x14ac:dyDescent="0.2">
      <c r="A1164" s="4">
        <v>1162</v>
      </c>
      <c r="B1164" s="1" t="str">
        <f>'Исходные данные'!A1414</f>
        <v>29.07.2011</v>
      </c>
      <c r="C1164" s="1">
        <f>'Исходные данные'!B1414</f>
        <v>45158.79</v>
      </c>
      <c r="D1164" s="5" t="str">
        <f>'Исходные данные'!A1166</f>
        <v>26.07.2012</v>
      </c>
      <c r="E1164" s="1">
        <f>'Исходные данные'!B1166</f>
        <v>39603.96</v>
      </c>
      <c r="F1164" s="12">
        <f t="shared" si="162"/>
        <v>0.87699338268363702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-0.13125583203906263</v>
      </c>
      <c r="J1164" s="18">
        <f t="shared" si="165"/>
        <v>-1.4694797690473586E-5</v>
      </c>
      <c r="K1164" s="12">
        <f t="shared" si="169"/>
        <v>0.80162877037397207</v>
      </c>
      <c r="L1164" s="12">
        <f t="shared" si="166"/>
        <v>-0.22110965811051497</v>
      </c>
      <c r="M1164" s="12">
        <f t="shared" si="170"/>
        <v>4.888948090974881E-2</v>
      </c>
      <c r="N1164" s="18">
        <f t="shared" si="167"/>
        <v>5.4734408368781837E-6</v>
      </c>
    </row>
    <row r="1165" spans="1:14" x14ac:dyDescent="0.2">
      <c r="A1165" s="4">
        <v>1163</v>
      </c>
      <c r="B1165" s="1" t="str">
        <f>'Исходные данные'!A1415</f>
        <v>28.07.2011</v>
      </c>
      <c r="C1165" s="1">
        <f>'Исходные данные'!B1415</f>
        <v>45214.94</v>
      </c>
      <c r="D1165" s="5" t="str">
        <f>'Исходные данные'!A1167</f>
        <v>25.07.2012</v>
      </c>
      <c r="E1165" s="1">
        <f>'Исходные данные'!B1167</f>
        <v>39338.300000000003</v>
      </c>
      <c r="F1165" s="12">
        <f t="shared" si="162"/>
        <v>0.87002880021515017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-0.13922896418584799</v>
      </c>
      <c r="J1165" s="18">
        <f t="shared" si="165"/>
        <v>-1.5543927555679484E-5</v>
      </c>
      <c r="K1165" s="12">
        <f t="shared" si="169"/>
        <v>0.7952626907767727</v>
      </c>
      <c r="L1165" s="12">
        <f t="shared" si="166"/>
        <v>-0.22908279025730022</v>
      </c>
      <c r="M1165" s="12">
        <f t="shared" si="170"/>
        <v>5.247892479207019E-2</v>
      </c>
      <c r="N1165" s="18">
        <f t="shared" si="167"/>
        <v>5.8589001932028043E-6</v>
      </c>
    </row>
    <row r="1166" spans="1:14" x14ac:dyDescent="0.2">
      <c r="A1166" s="4">
        <v>1164</v>
      </c>
      <c r="B1166" s="1" t="str">
        <f>'Исходные данные'!A1416</f>
        <v>27.07.2011</v>
      </c>
      <c r="C1166" s="1">
        <f>'Исходные данные'!B1416</f>
        <v>45322.27</v>
      </c>
      <c r="D1166" s="5" t="str">
        <f>'Исходные данные'!A1168</f>
        <v>24.07.2012</v>
      </c>
      <c r="E1166" s="1">
        <f>'Исходные данные'!B1168</f>
        <v>39280.58</v>
      </c>
      <c r="F1166" s="12">
        <f t="shared" si="162"/>
        <v>0.86669489414365175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-0.14306827400531763</v>
      </c>
      <c r="J1166" s="18">
        <f t="shared" si="165"/>
        <v>-1.5927979150443277E-5</v>
      </c>
      <c r="K1166" s="12">
        <f t="shared" si="169"/>
        <v>0.79221528463049196</v>
      </c>
      <c r="L1166" s="12">
        <f t="shared" si="166"/>
        <v>-0.23292210007676997</v>
      </c>
      <c r="M1166" s="12">
        <f t="shared" si="170"/>
        <v>5.425270470417283E-2</v>
      </c>
      <c r="N1166" s="18">
        <f t="shared" si="167"/>
        <v>6.0400249838136864E-6</v>
      </c>
    </row>
    <row r="1167" spans="1:14" x14ac:dyDescent="0.2">
      <c r="A1167" s="4">
        <v>1165</v>
      </c>
      <c r="B1167" s="1" t="str">
        <f>'Исходные данные'!A1417</f>
        <v>26.07.2011</v>
      </c>
      <c r="C1167" s="1">
        <f>'Исходные данные'!B1417</f>
        <v>45466.28</v>
      </c>
      <c r="D1167" s="5" t="str">
        <f>'Исходные данные'!A1169</f>
        <v>23.07.2012</v>
      </c>
      <c r="E1167" s="1">
        <f>'Исходные данные'!B1169</f>
        <v>39330.839999999997</v>
      </c>
      <c r="F1167" s="12">
        <f t="shared" si="162"/>
        <v>0.8650551573605757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-0.14496200834843617</v>
      </c>
      <c r="J1167" s="18">
        <f t="shared" si="165"/>
        <v>-1.6093766920688613E-5</v>
      </c>
      <c r="K1167" s="12">
        <f t="shared" si="169"/>
        <v>0.79071645897558007</v>
      </c>
      <c r="L1167" s="12">
        <f t="shared" si="166"/>
        <v>-0.23481583441988846</v>
      </c>
      <c r="M1167" s="12">
        <f t="shared" si="170"/>
        <v>5.5138476094308463E-2</v>
      </c>
      <c r="N1167" s="18">
        <f t="shared" si="167"/>
        <v>6.1215058533875113E-6</v>
      </c>
    </row>
    <row r="1168" spans="1:14" x14ac:dyDescent="0.2">
      <c r="A1168" s="4">
        <v>1166</v>
      </c>
      <c r="B1168" s="1" t="str">
        <f>'Исходные данные'!A1418</f>
        <v>25.07.2011</v>
      </c>
      <c r="C1168" s="1">
        <f>'Исходные данные'!B1418</f>
        <v>45338.44</v>
      </c>
      <c r="D1168" s="5" t="str">
        <f>'Исходные данные'!A1170</f>
        <v>20.07.2012</v>
      </c>
      <c r="E1168" s="1">
        <f>'Исходные данные'!B1170</f>
        <v>40010.57</v>
      </c>
      <c r="F1168" s="12">
        <f t="shared" si="162"/>
        <v>0.88248669341071284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-0.12501156857650783</v>
      </c>
      <c r="J1168" s="18">
        <f t="shared" si="165"/>
        <v>-1.3840120902343773E-5</v>
      </c>
      <c r="K1168" s="12">
        <f t="shared" si="169"/>
        <v>0.8066500122788457</v>
      </c>
      <c r="L1168" s="12">
        <f t="shared" si="166"/>
        <v>-0.21486539464796017</v>
      </c>
      <c r="M1168" s="12">
        <f t="shared" si="170"/>
        <v>4.6167137817223661E-2</v>
      </c>
      <c r="N1168" s="18">
        <f t="shared" si="167"/>
        <v>5.1111971186450336E-6</v>
      </c>
    </row>
    <row r="1169" spans="1:14" x14ac:dyDescent="0.2">
      <c r="A1169" s="4">
        <v>1167</v>
      </c>
      <c r="B1169" s="1" t="str">
        <f>'Исходные данные'!A1419</f>
        <v>22.07.2011</v>
      </c>
      <c r="C1169" s="1">
        <f>'Исходные данные'!B1419</f>
        <v>45485</v>
      </c>
      <c r="D1169" s="5" t="str">
        <f>'Исходные данные'!A1171</f>
        <v>19.07.2012</v>
      </c>
      <c r="E1169" s="1">
        <f>'Исходные данные'!B1171</f>
        <v>40335.14</v>
      </c>
      <c r="F1169" s="12">
        <f t="shared" si="162"/>
        <v>0.88677893811146535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-0.12015955196015786</v>
      </c>
      <c r="J1169" s="18">
        <f t="shared" si="165"/>
        <v>-1.3265821495773907E-5</v>
      </c>
      <c r="K1169" s="12">
        <f t="shared" si="169"/>
        <v>0.81057340202105732</v>
      </c>
      <c r="L1169" s="12">
        <f t="shared" si="166"/>
        <v>-0.21001337803161016</v>
      </c>
      <c r="M1169" s="12">
        <f t="shared" si="170"/>
        <v>4.4105618952247988E-2</v>
      </c>
      <c r="N1169" s="18">
        <f t="shared" si="167"/>
        <v>4.8693362985836466E-6</v>
      </c>
    </row>
    <row r="1170" spans="1:14" x14ac:dyDescent="0.2">
      <c r="A1170" s="4">
        <v>1168</v>
      </c>
      <c r="B1170" s="1" t="str">
        <f>'Исходные данные'!A1420</f>
        <v>21.07.2011</v>
      </c>
      <c r="C1170" s="1">
        <f>'Исходные данные'!B1420</f>
        <v>45147.68</v>
      </c>
      <c r="D1170" s="5" t="str">
        <f>'Исходные данные'!A1172</f>
        <v>18.07.2012</v>
      </c>
      <c r="E1170" s="1">
        <f>'Исходные данные'!B1172</f>
        <v>40212.76</v>
      </c>
      <c r="F1170" s="12">
        <f t="shared" si="162"/>
        <v>0.89069382967186805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-0.11575453607266682</v>
      </c>
      <c r="J1170" s="18">
        <f t="shared" si="165"/>
        <v>-1.2743831980948221E-5</v>
      </c>
      <c r="K1170" s="12">
        <f t="shared" si="169"/>
        <v>0.81415186654505378</v>
      </c>
      <c r="L1170" s="12">
        <f t="shared" si="166"/>
        <v>-0.20560836214411915</v>
      </c>
      <c r="M1170" s="12">
        <f t="shared" si="170"/>
        <v>4.2274798583587236E-2</v>
      </c>
      <c r="N1170" s="18">
        <f t="shared" si="167"/>
        <v>4.6541841767605437E-6</v>
      </c>
    </row>
    <row r="1171" spans="1:14" x14ac:dyDescent="0.2">
      <c r="A1171" s="4">
        <v>1169</v>
      </c>
      <c r="B1171" s="1" t="str">
        <f>'Исходные данные'!A1421</f>
        <v>20.07.2011</v>
      </c>
      <c r="C1171" s="1">
        <f>'Исходные данные'!B1421</f>
        <v>45171.040000000001</v>
      </c>
      <c r="D1171" s="5" t="str">
        <f>'Исходные данные'!A1173</f>
        <v>17.07.2012</v>
      </c>
      <c r="E1171" s="1">
        <f>'Исходные данные'!B1173</f>
        <v>40202.379999999997</v>
      </c>
      <c r="F1171" s="12">
        <f t="shared" si="162"/>
        <v>0.89000341811921968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-0.11652997567993366</v>
      </c>
      <c r="J1171" s="18">
        <f t="shared" si="165"/>
        <v>-1.2793396011650316E-5</v>
      </c>
      <c r="K1171" s="12">
        <f t="shared" si="169"/>
        <v>0.81352078565558583</v>
      </c>
      <c r="L1171" s="12">
        <f t="shared" si="166"/>
        <v>-0.20638380175138596</v>
      </c>
      <c r="M1171" s="12">
        <f t="shared" si="170"/>
        <v>4.2594273625355374E-2</v>
      </c>
      <c r="N1171" s="18">
        <f t="shared" si="167"/>
        <v>4.6762681201829108E-6</v>
      </c>
    </row>
    <row r="1172" spans="1:14" x14ac:dyDescent="0.2">
      <c r="A1172" s="4">
        <v>1170</v>
      </c>
      <c r="B1172" s="1" t="str">
        <f>'Исходные данные'!A1422</f>
        <v>19.07.2011</v>
      </c>
      <c r="C1172" s="1">
        <f>'Исходные данные'!B1422</f>
        <v>45008.79</v>
      </c>
      <c r="D1172" s="5" t="str">
        <f>'Исходные данные'!A1174</f>
        <v>16.07.2012</v>
      </c>
      <c r="E1172" s="1">
        <f>'Исходные данные'!B1174</f>
        <v>39991.49</v>
      </c>
      <c r="F1172" s="12">
        <f t="shared" si="162"/>
        <v>0.88852621898966844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-0.11819112254913686</v>
      </c>
      <c r="J1172" s="18">
        <f t="shared" si="165"/>
        <v>-1.2939551232335135E-5</v>
      </c>
      <c r="K1172" s="12">
        <f t="shared" si="169"/>
        <v>0.81217052994647654</v>
      </c>
      <c r="L1172" s="12">
        <f t="shared" si="166"/>
        <v>-0.20804494862058914</v>
      </c>
      <c r="M1172" s="12">
        <f t="shared" si="170"/>
        <v>4.3282700646543562E-2</v>
      </c>
      <c r="N1172" s="18">
        <f t="shared" si="167"/>
        <v>4.7385853557396946E-6</v>
      </c>
    </row>
    <row r="1173" spans="1:14" x14ac:dyDescent="0.2">
      <c r="A1173" s="4">
        <v>1171</v>
      </c>
      <c r="B1173" s="1" t="str">
        <f>'Исходные данные'!A1423</f>
        <v>18.07.2011</v>
      </c>
      <c r="C1173" s="1">
        <f>'Исходные данные'!B1423</f>
        <v>45023.58</v>
      </c>
      <c r="D1173" s="5" t="str">
        <f>'Исходные данные'!A1175</f>
        <v>13.07.2012</v>
      </c>
      <c r="E1173" s="1">
        <f>'Исходные данные'!B1175</f>
        <v>39845.370000000003</v>
      </c>
      <c r="F1173" s="12">
        <f t="shared" si="162"/>
        <v>0.88498893246605448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-0.12218013974047834</v>
      </c>
      <c r="J1173" s="18">
        <f t="shared" si="165"/>
        <v>-1.3338934618820262E-5</v>
      </c>
      <c r="K1173" s="12">
        <f t="shared" si="169"/>
        <v>0.80893722089036024</v>
      </c>
      <c r="L1173" s="12">
        <f t="shared" si="166"/>
        <v>-0.21203396581193062</v>
      </c>
      <c r="M1173" s="12">
        <f t="shared" si="170"/>
        <v>4.4958402657934951E-2</v>
      </c>
      <c r="N1173" s="18">
        <f t="shared" si="167"/>
        <v>4.9083033862508296E-6</v>
      </c>
    </row>
    <row r="1174" spans="1:14" x14ac:dyDescent="0.2">
      <c r="A1174" s="4">
        <v>1172</v>
      </c>
      <c r="B1174" s="1" t="str">
        <f>'Исходные данные'!A1424</f>
        <v>15.07.2011</v>
      </c>
      <c r="C1174" s="1">
        <f>'Исходные данные'!B1424</f>
        <v>45240.51</v>
      </c>
      <c r="D1174" s="5" t="str">
        <f>'Исходные данные'!A1176</f>
        <v>12.07.2012</v>
      </c>
      <c r="E1174" s="1">
        <f>'Исходные данные'!B1176</f>
        <v>39491.19</v>
      </c>
      <c r="F1174" s="12">
        <f t="shared" si="162"/>
        <v>0.87291655200173479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-0.13591531533820203</v>
      </c>
      <c r="J1174" s="18">
        <f t="shared" si="165"/>
        <v>-1.4797048346582721E-5</v>
      </c>
      <c r="K1174" s="12">
        <f t="shared" si="169"/>
        <v>0.79790228300122179</v>
      </c>
      <c r="L1174" s="12">
        <f t="shared" si="166"/>
        <v>-0.22576914140965432</v>
      </c>
      <c r="M1174" s="12">
        <f t="shared" si="170"/>
        <v>5.0971705212852478E-2</v>
      </c>
      <c r="N1174" s="18">
        <f t="shared" si="167"/>
        <v>5.5492700323401101E-6</v>
      </c>
    </row>
    <row r="1175" spans="1:14" x14ac:dyDescent="0.2">
      <c r="A1175" s="4">
        <v>1173</v>
      </c>
      <c r="B1175" s="1" t="str">
        <f>'Исходные данные'!A1425</f>
        <v>14.07.2011</v>
      </c>
      <c r="C1175" s="1">
        <f>'Исходные данные'!B1425</f>
        <v>45256.58</v>
      </c>
      <c r="D1175" s="5" t="str">
        <f>'Исходные данные'!A1177</f>
        <v>11.07.2012</v>
      </c>
      <c r="E1175" s="1">
        <f>'Исходные данные'!B1177</f>
        <v>39694.49</v>
      </c>
      <c r="F1175" s="12">
        <f t="shared" si="162"/>
        <v>0.87709875558427075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-0.13113568681013008</v>
      </c>
      <c r="J1175" s="18">
        <f t="shared" si="165"/>
        <v>-1.4236845113329344E-5</v>
      </c>
      <c r="K1175" s="12">
        <f t="shared" si="169"/>
        <v>0.80172508803204523</v>
      </c>
      <c r="L1175" s="12">
        <f t="shared" si="166"/>
        <v>-0.22098951288158244</v>
      </c>
      <c r="M1175" s="12">
        <f t="shared" si="170"/>
        <v>4.8836364803639079E-2</v>
      </c>
      <c r="N1175" s="18">
        <f t="shared" si="167"/>
        <v>5.3019569159243466E-6</v>
      </c>
    </row>
    <row r="1176" spans="1:14" x14ac:dyDescent="0.2">
      <c r="A1176" s="4">
        <v>1174</v>
      </c>
      <c r="B1176" s="1" t="str">
        <f>'Исходные данные'!A1426</f>
        <v>13.07.2011</v>
      </c>
      <c r="C1176" s="1">
        <f>'Исходные данные'!B1426</f>
        <v>45232.37</v>
      </c>
      <c r="D1176" s="5" t="str">
        <f>'Исходные данные'!A1178</f>
        <v>10.07.2012</v>
      </c>
      <c r="E1176" s="1">
        <f>'Исходные данные'!B1178</f>
        <v>39855.68</v>
      </c>
      <c r="F1176" s="12">
        <f t="shared" si="162"/>
        <v>0.88113180892356513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-0.12654805138376238</v>
      </c>
      <c r="J1176" s="18">
        <f t="shared" si="165"/>
        <v>-1.3700439418269969E-5</v>
      </c>
      <c r="K1176" s="12">
        <f t="shared" si="169"/>
        <v>0.80541156007740788</v>
      </c>
      <c r="L1176" s="12">
        <f t="shared" si="166"/>
        <v>-0.21640187745521466</v>
      </c>
      <c r="M1176" s="12">
        <f t="shared" si="170"/>
        <v>4.6829772566141729E-2</v>
      </c>
      <c r="N1176" s="18">
        <f t="shared" si="167"/>
        <v>5.0699197261294937E-6</v>
      </c>
    </row>
    <row r="1177" spans="1:14" x14ac:dyDescent="0.2">
      <c r="A1177" s="4">
        <v>1175</v>
      </c>
      <c r="B1177" s="1" t="str">
        <f>'Исходные данные'!A1427</f>
        <v>12.07.2011</v>
      </c>
      <c r="C1177" s="1">
        <f>'Исходные данные'!B1427</f>
        <v>45000.06</v>
      </c>
      <c r="D1177" s="5" t="str">
        <f>'Исходные данные'!A1179</f>
        <v>09.07.2012</v>
      </c>
      <c r="E1177" s="1">
        <f>'Исходные данные'!B1179</f>
        <v>39615.08</v>
      </c>
      <c r="F1177" s="12">
        <f t="shared" si="162"/>
        <v>0.88033393733252807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-0.12745396925051602</v>
      </c>
      <c r="J1177" s="18">
        <f t="shared" si="165"/>
        <v>-1.3760004277725992E-5</v>
      </c>
      <c r="K1177" s="12">
        <f t="shared" si="169"/>
        <v>0.80468225375073732</v>
      </c>
      <c r="L1177" s="12">
        <f t="shared" si="166"/>
        <v>-0.21730779532196837</v>
      </c>
      <c r="M1177" s="12">
        <f t="shared" si="170"/>
        <v>4.7222677907694487E-2</v>
      </c>
      <c r="N1177" s="18">
        <f t="shared" si="167"/>
        <v>5.0981876346147769E-6</v>
      </c>
    </row>
    <row r="1178" spans="1:14" x14ac:dyDescent="0.2">
      <c r="A1178" s="4">
        <v>1176</v>
      </c>
      <c r="B1178" s="1" t="str">
        <f>'Исходные данные'!A1428</f>
        <v>11.07.2011</v>
      </c>
      <c r="C1178" s="1">
        <f>'Исходные данные'!B1428</f>
        <v>45177.79</v>
      </c>
      <c r="D1178" s="5" t="str">
        <f>'Исходные данные'!A1180</f>
        <v>06.07.2012</v>
      </c>
      <c r="E1178" s="1">
        <f>'Исходные данные'!B1180</f>
        <v>39671.83</v>
      </c>
      <c r="F1178" s="12">
        <f t="shared" si="162"/>
        <v>0.87812684064448487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-0.12996423035462487</v>
      </c>
      <c r="J1178" s="18">
        <f t="shared" si="165"/>
        <v>-1.3991852313970568E-5</v>
      </c>
      <c r="K1178" s="12">
        <f t="shared" si="169"/>
        <v>0.80266482438460174</v>
      </c>
      <c r="L1178" s="12">
        <f t="shared" si="166"/>
        <v>-0.21981805642607721</v>
      </c>
      <c r="M1178" s="12">
        <f t="shared" si="170"/>
        <v>4.8319977930938056E-2</v>
      </c>
      <c r="N1178" s="18">
        <f t="shared" si="167"/>
        <v>5.2020928618529181E-6</v>
      </c>
    </row>
    <row r="1179" spans="1:14" x14ac:dyDescent="0.2">
      <c r="A1179" s="4">
        <v>1177</v>
      </c>
      <c r="B1179" s="1" t="str">
        <f>'Исходные данные'!A1429</f>
        <v>08.07.2011</v>
      </c>
      <c r="C1179" s="1">
        <f>'Исходные данные'!B1429</f>
        <v>45586.29</v>
      </c>
      <c r="D1179" s="5" t="str">
        <f>'Исходные данные'!A1181</f>
        <v>05.07.2012</v>
      </c>
      <c r="E1179" s="1">
        <f>'Исходные данные'!B1181</f>
        <v>39956</v>
      </c>
      <c r="F1179" s="12">
        <f t="shared" si="162"/>
        <v>0.87649159429293322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-0.13182816474905409</v>
      </c>
      <c r="J1179" s="18">
        <f t="shared" si="165"/>
        <v>-1.415291012049906E-5</v>
      </c>
      <c r="K1179" s="12">
        <f t="shared" si="169"/>
        <v>0.80117010327502902</v>
      </c>
      <c r="L1179" s="12">
        <f t="shared" si="166"/>
        <v>-0.22168199082050632</v>
      </c>
      <c r="M1179" s="12">
        <f t="shared" si="170"/>
        <v>4.9142905054143038E-2</v>
      </c>
      <c r="N1179" s="18">
        <f t="shared" si="167"/>
        <v>5.2759220278570704E-6</v>
      </c>
    </row>
    <row r="1180" spans="1:14" x14ac:dyDescent="0.2">
      <c r="A1180" s="4">
        <v>1178</v>
      </c>
      <c r="B1180" s="1" t="str">
        <f>'Исходные данные'!A1430</f>
        <v>07.07.2011</v>
      </c>
      <c r="C1180" s="1">
        <f>'Исходные данные'!B1430</f>
        <v>45618.98</v>
      </c>
      <c r="D1180" s="5" t="str">
        <f>'Исходные данные'!A1182</f>
        <v>04.07.2012</v>
      </c>
      <c r="E1180" s="1">
        <f>'Исходные данные'!B1182</f>
        <v>39964.79</v>
      </c>
      <c r="F1180" s="12">
        <f t="shared" si="162"/>
        <v>0.87605619415427527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-0.13232504152523786</v>
      </c>
      <c r="J1180" s="18">
        <f t="shared" si="165"/>
        <v>-1.4166603891862856E-5</v>
      </c>
      <c r="K1180" s="12">
        <f t="shared" si="169"/>
        <v>0.80077211933961434</v>
      </c>
      <c r="L1180" s="12">
        <f t="shared" si="166"/>
        <v>-0.22217886759669014</v>
      </c>
      <c r="M1180" s="12">
        <f t="shared" si="170"/>
        <v>4.9363449206547561E-2</v>
      </c>
      <c r="N1180" s="18">
        <f t="shared" si="167"/>
        <v>5.2848079515763749E-6</v>
      </c>
    </row>
    <row r="1181" spans="1:14" x14ac:dyDescent="0.2">
      <c r="A1181" s="4">
        <v>1179</v>
      </c>
      <c r="B1181" s="1" t="str">
        <f>'Исходные данные'!A1431</f>
        <v>06.07.2011</v>
      </c>
      <c r="C1181" s="1">
        <f>'Исходные данные'!B1431</f>
        <v>45164.04</v>
      </c>
      <c r="D1181" s="5" t="str">
        <f>'Исходные данные'!A1183</f>
        <v>03.07.2012</v>
      </c>
      <c r="E1181" s="1">
        <f>'Исходные данные'!B1183</f>
        <v>39840.68</v>
      </c>
      <c r="F1181" s="12">
        <f t="shared" si="162"/>
        <v>0.88213277643009791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-0.12541269413520106</v>
      </c>
      <c r="J1181" s="18">
        <f t="shared" si="165"/>
        <v>-1.3389099803761486E-5</v>
      </c>
      <c r="K1181" s="12">
        <f t="shared" si="169"/>
        <v>0.80632650922900895</v>
      </c>
      <c r="L1181" s="12">
        <f t="shared" si="166"/>
        <v>-0.21526652020665338</v>
      </c>
      <c r="M1181" s="12">
        <f t="shared" si="170"/>
        <v>4.6339674721881496E-2</v>
      </c>
      <c r="N1181" s="18">
        <f t="shared" si="167"/>
        <v>4.9472386667353043E-6</v>
      </c>
    </row>
    <row r="1182" spans="1:14" x14ac:dyDescent="0.2">
      <c r="A1182" s="4">
        <v>1180</v>
      </c>
      <c r="B1182" s="1" t="str">
        <f>'Исходные данные'!A1432</f>
        <v>05.07.2011</v>
      </c>
      <c r="C1182" s="1">
        <f>'Исходные данные'!B1432</f>
        <v>45209.39</v>
      </c>
      <c r="D1182" s="5" t="str">
        <f>'Исходные данные'!A1184</f>
        <v>02.07.2012</v>
      </c>
      <c r="E1182" s="1">
        <f>'Исходные данные'!B1184</f>
        <v>39304.400000000001</v>
      </c>
      <c r="F1182" s="12">
        <f t="shared" si="162"/>
        <v>0.86938576255950373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-0.1399683367295789</v>
      </c>
      <c r="J1182" s="18">
        <f t="shared" si="165"/>
        <v>-1.4901358133971518E-5</v>
      </c>
      <c r="K1182" s="12">
        <f t="shared" si="169"/>
        <v>0.79467491269842205</v>
      </c>
      <c r="L1182" s="12">
        <f t="shared" si="166"/>
        <v>-0.22982216280103115</v>
      </c>
      <c r="M1182" s="12">
        <f t="shared" si="170"/>
        <v>5.2818226514543654E-2</v>
      </c>
      <c r="N1182" s="18">
        <f t="shared" si="167"/>
        <v>5.6231525478156128E-6</v>
      </c>
    </row>
    <row r="1183" spans="1:14" x14ac:dyDescent="0.2">
      <c r="A1183" s="4">
        <v>1181</v>
      </c>
      <c r="B1183" s="1" t="str">
        <f>'Исходные данные'!A1433</f>
        <v>04.07.2011</v>
      </c>
      <c r="C1183" s="1">
        <f>'Исходные данные'!B1433</f>
        <v>45154.86</v>
      </c>
      <c r="D1183" s="5" t="str">
        <f>'Исходные данные'!A1185</f>
        <v>29.06.2012</v>
      </c>
      <c r="E1183" s="1">
        <f>'Исходные данные'!B1185</f>
        <v>39046.53</v>
      </c>
      <c r="F1183" s="12">
        <f t="shared" si="162"/>
        <v>0.86472486018116324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-0.14534390336407657</v>
      </c>
      <c r="J1183" s="18">
        <f t="shared" si="165"/>
        <v>-1.5430465913380128E-5</v>
      </c>
      <c r="K1183" s="12">
        <f t="shared" si="169"/>
        <v>0.79041454595432081</v>
      </c>
      <c r="L1183" s="12">
        <f t="shared" si="166"/>
        <v>-0.23519772943552883</v>
      </c>
      <c r="M1183" s="12">
        <f t="shared" si="170"/>
        <v>5.5317971931628213E-2</v>
      </c>
      <c r="N1183" s="18">
        <f t="shared" si="167"/>
        <v>5.872844065224689E-6</v>
      </c>
    </row>
    <row r="1184" spans="1:14" x14ac:dyDescent="0.2">
      <c r="A1184" s="4">
        <v>1182</v>
      </c>
      <c r="B1184" s="1" t="str">
        <f>'Исходные данные'!A1434</f>
        <v>01.07.2011</v>
      </c>
      <c r="C1184" s="1">
        <f>'Исходные данные'!B1434</f>
        <v>44930.55</v>
      </c>
      <c r="D1184" s="5" t="str">
        <f>'Исходные данные'!A1186</f>
        <v>28.06.2012</v>
      </c>
      <c r="E1184" s="1">
        <f>'Исходные данные'!B1186</f>
        <v>38384.57</v>
      </c>
      <c r="F1184" s="12">
        <f t="shared" si="162"/>
        <v>0.85430892788982105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-0.15746240834678021</v>
      </c>
      <c r="J1184" s="18">
        <f t="shared" si="165"/>
        <v>-1.6670371530934813E-5</v>
      </c>
      <c r="K1184" s="12">
        <f t="shared" si="169"/>
        <v>0.7808937090131608</v>
      </c>
      <c r="L1184" s="12">
        <f t="shared" si="166"/>
        <v>-0.24731623441823256</v>
      </c>
      <c r="M1184" s="12">
        <f t="shared" si="170"/>
        <v>6.1165319806814146E-2</v>
      </c>
      <c r="N1184" s="18">
        <f t="shared" si="167"/>
        <v>6.4755049582530245E-6</v>
      </c>
    </row>
    <row r="1185" spans="1:14" x14ac:dyDescent="0.2">
      <c r="A1185" s="4">
        <v>1183</v>
      </c>
      <c r="B1185" s="1" t="str">
        <f>'Исходные данные'!A1435</f>
        <v>30.06.2011</v>
      </c>
      <c r="C1185" s="1">
        <f>'Исходные данные'!B1435</f>
        <v>44509.43</v>
      </c>
      <c r="D1185" s="5" t="str">
        <f>'Исходные данные'!A1187</f>
        <v>27.06.2012</v>
      </c>
      <c r="E1185" s="1">
        <f>'Исходные данные'!B1187</f>
        <v>38564.339999999997</v>
      </c>
      <c r="F1185" s="12">
        <f t="shared" si="162"/>
        <v>0.86643077657925516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-0.14337306155869919</v>
      </c>
      <c r="J1185" s="18">
        <f t="shared" si="165"/>
        <v>-1.5136383338578342E-5</v>
      </c>
      <c r="K1185" s="12">
        <f t="shared" si="169"/>
        <v>0.79197386406499859</v>
      </c>
      <c r="L1185" s="12">
        <f t="shared" si="166"/>
        <v>-0.23322688763015154</v>
      </c>
      <c r="M1185" s="12">
        <f t="shared" si="170"/>
        <v>5.4394781113647317E-2</v>
      </c>
      <c r="N1185" s="18">
        <f t="shared" si="167"/>
        <v>5.742642652693432E-6</v>
      </c>
    </row>
    <row r="1186" spans="1:14" x14ac:dyDescent="0.2">
      <c r="A1186" s="4">
        <v>1184</v>
      </c>
      <c r="B1186" s="1" t="str">
        <f>'Исходные данные'!A1436</f>
        <v>29.06.2011</v>
      </c>
      <c r="C1186" s="1">
        <f>'Исходные данные'!B1436</f>
        <v>44484.03</v>
      </c>
      <c r="D1186" s="5" t="str">
        <f>'Исходные данные'!A1188</f>
        <v>26.06.2012</v>
      </c>
      <c r="E1186" s="1">
        <f>'Исходные данные'!B1188</f>
        <v>38373.61</v>
      </c>
      <c r="F1186" s="12">
        <f t="shared" si="162"/>
        <v>0.86263789499287724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-0.14776026460317671</v>
      </c>
      <c r="J1186" s="18">
        <f t="shared" si="165"/>
        <v>-1.5556016256653767E-5</v>
      </c>
      <c r="K1186" s="12">
        <f t="shared" si="169"/>
        <v>0.78850692456203664</v>
      </c>
      <c r="L1186" s="12">
        <f t="shared" si="166"/>
        <v>-0.23761409067462894</v>
      </c>
      <c r="M1186" s="12">
        <f t="shared" si="170"/>
        <v>5.6460456087130767E-2</v>
      </c>
      <c r="N1186" s="18">
        <f t="shared" si="167"/>
        <v>5.9440863557482411E-6</v>
      </c>
    </row>
    <row r="1187" spans="1:14" x14ac:dyDescent="0.2">
      <c r="A1187" s="4">
        <v>1185</v>
      </c>
      <c r="B1187" s="1" t="str">
        <f>'Исходные данные'!A1437</f>
        <v>28.06.2011</v>
      </c>
      <c r="C1187" s="1">
        <f>'Исходные данные'!B1437</f>
        <v>44248.800000000003</v>
      </c>
      <c r="D1187" s="5" t="str">
        <f>'Исходные данные'!A1189</f>
        <v>25.06.2012</v>
      </c>
      <c r="E1187" s="1">
        <f>'Исходные данные'!B1189</f>
        <v>38168.589999999997</v>
      </c>
      <c r="F1187" s="12">
        <f t="shared" si="162"/>
        <v>0.86259039793169523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-0.1478153263725539</v>
      </c>
      <c r="J1187" s="18">
        <f t="shared" si="165"/>
        <v>-1.551837935363884E-5</v>
      </c>
      <c r="K1187" s="12">
        <f t="shared" si="169"/>
        <v>0.78846350917087915</v>
      </c>
      <c r="L1187" s="12">
        <f t="shared" si="166"/>
        <v>-0.23766915244400616</v>
      </c>
      <c r="M1187" s="12">
        <f t="shared" si="170"/>
        <v>5.6486626023452224E-2</v>
      </c>
      <c r="N1187" s="18">
        <f t="shared" si="167"/>
        <v>5.9302435853622112E-6</v>
      </c>
    </row>
    <row r="1188" spans="1:14" x14ac:dyDescent="0.2">
      <c r="A1188" s="4">
        <v>1186</v>
      </c>
      <c r="B1188" s="1" t="str">
        <f>'Исходные данные'!A1438</f>
        <v>27.06.2011</v>
      </c>
      <c r="C1188" s="1">
        <f>'Исходные данные'!B1438</f>
        <v>43989.18</v>
      </c>
      <c r="D1188" s="5" t="str">
        <f>'Исходные данные'!A1190</f>
        <v>22.06.2012</v>
      </c>
      <c r="E1188" s="1">
        <f>'Исходные данные'!B1190</f>
        <v>38298.82</v>
      </c>
      <c r="F1188" s="12">
        <f t="shared" si="162"/>
        <v>0.87064182601266948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-0.13852460827425064</v>
      </c>
      <c r="J1188" s="18">
        <f t="shared" si="165"/>
        <v>-1.4502403944759296E-5</v>
      </c>
      <c r="K1188" s="12">
        <f t="shared" si="169"/>
        <v>0.79582303607238847</v>
      </c>
      <c r="L1188" s="12">
        <f t="shared" si="166"/>
        <v>-0.22837843434570287</v>
      </c>
      <c r="M1188" s="12">
        <f t="shared" si="170"/>
        <v>5.2156709274194503E-2</v>
      </c>
      <c r="N1188" s="18">
        <f t="shared" si="167"/>
        <v>5.4603848063315079E-6</v>
      </c>
    </row>
    <row r="1189" spans="1:14" x14ac:dyDescent="0.2">
      <c r="A1189" s="4">
        <v>1187</v>
      </c>
      <c r="B1189" s="1" t="str">
        <f>'Исходные данные'!A1439</f>
        <v>24.06.2011</v>
      </c>
      <c r="C1189" s="1">
        <f>'Исходные данные'!B1439</f>
        <v>44056.68</v>
      </c>
      <c r="D1189" s="5" t="str">
        <f>'Исходные данные'!A1191</f>
        <v>21.06.2012</v>
      </c>
      <c r="E1189" s="1">
        <f>'Исходные данные'!B1191</f>
        <v>38565.1</v>
      </c>
      <c r="F1189" s="12">
        <f t="shared" si="162"/>
        <v>0.87535193300993175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-0.13312926433473457</v>
      </c>
      <c r="J1189" s="18">
        <f t="shared" si="165"/>
        <v>-1.3898654797108438E-5</v>
      </c>
      <c r="K1189" s="12">
        <f t="shared" si="169"/>
        <v>0.80012837902605038</v>
      </c>
      <c r="L1189" s="12">
        <f t="shared" si="166"/>
        <v>-0.22298309040618688</v>
      </c>
      <c r="M1189" s="12">
        <f t="shared" si="170"/>
        <v>4.9721458607093698E-2</v>
      </c>
      <c r="N1189" s="18">
        <f t="shared" si="167"/>
        <v>5.1909051900950643E-6</v>
      </c>
    </row>
    <row r="1190" spans="1:14" x14ac:dyDescent="0.2">
      <c r="A1190" s="4">
        <v>1188</v>
      </c>
      <c r="B1190" s="1" t="str">
        <f>'Исходные данные'!A1440</f>
        <v>23.06.2011</v>
      </c>
      <c r="C1190" s="1">
        <f>'Исходные данные'!B1440</f>
        <v>43867.96</v>
      </c>
      <c r="D1190" s="5" t="str">
        <f>'Исходные данные'!A1192</f>
        <v>20.06.2012</v>
      </c>
      <c r="E1190" s="1">
        <f>'Исходные данные'!B1192</f>
        <v>38844.49</v>
      </c>
      <c r="F1190" s="12">
        <f t="shared" si="162"/>
        <v>0.8854865829183759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-0.12161797385780651</v>
      </c>
      <c r="J1190" s="18">
        <f t="shared" si="165"/>
        <v>-1.2661441988636767E-5</v>
      </c>
      <c r="K1190" s="12">
        <f t="shared" si="169"/>
        <v>0.80939210564553332</v>
      </c>
      <c r="L1190" s="12">
        <f t="shared" si="166"/>
        <v>-0.2114717999292588</v>
      </c>
      <c r="M1190" s="12">
        <f t="shared" si="170"/>
        <v>4.4720322165320452E-2</v>
      </c>
      <c r="N1190" s="18">
        <f t="shared" si="167"/>
        <v>4.6557572606115789E-6</v>
      </c>
    </row>
    <row r="1191" spans="1:14" x14ac:dyDescent="0.2">
      <c r="A1191" s="4">
        <v>1189</v>
      </c>
      <c r="B1191" s="1" t="str">
        <f>'Исходные данные'!A1441</f>
        <v>22.06.2011</v>
      </c>
      <c r="C1191" s="1">
        <f>'Исходные данные'!B1441</f>
        <v>44233.87</v>
      </c>
      <c r="D1191" s="5" t="str">
        <f>'Исходные данные'!A1193</f>
        <v>19.06.2012</v>
      </c>
      <c r="E1191" s="1">
        <f>'Исходные данные'!B1193</f>
        <v>38914.879999999997</v>
      </c>
      <c r="F1191" s="12">
        <f t="shared" si="162"/>
        <v>0.87975300375029353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-0.12811408846368702</v>
      </c>
      <c r="J1191" s="18">
        <f t="shared" si="165"/>
        <v>-1.3300515264824007E-5</v>
      </c>
      <c r="K1191" s="12">
        <f t="shared" si="169"/>
        <v>0.80415124281908057</v>
      </c>
      <c r="L1191" s="12">
        <f t="shared" si="166"/>
        <v>-0.21796791453513936</v>
      </c>
      <c r="M1191" s="12">
        <f t="shared" si="170"/>
        <v>4.7510011766797804E-2</v>
      </c>
      <c r="N1191" s="18">
        <f t="shared" si="167"/>
        <v>4.9323821003134397E-6</v>
      </c>
    </row>
    <row r="1192" spans="1:14" x14ac:dyDescent="0.2">
      <c r="A1192" s="4">
        <v>1190</v>
      </c>
      <c r="B1192" s="1" t="str">
        <f>'Исходные данные'!A1442</f>
        <v>21.06.2011</v>
      </c>
      <c r="C1192" s="1">
        <f>'Исходные данные'!B1442</f>
        <v>44366.19</v>
      </c>
      <c r="D1192" s="5" t="str">
        <f>'Исходные данные'!A1194</f>
        <v>18.06.2012</v>
      </c>
      <c r="E1192" s="1">
        <f>'Исходные данные'!B1194</f>
        <v>38762.99</v>
      </c>
      <c r="F1192" s="12">
        <f t="shared" si="162"/>
        <v>0.8737056303459908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-0.13501176744339752</v>
      </c>
      <c r="J1192" s="18">
        <f t="shared" si="165"/>
        <v>-1.3977495692096219E-5</v>
      </c>
      <c r="K1192" s="12">
        <f t="shared" si="169"/>
        <v>0.79862355173063804</v>
      </c>
      <c r="L1192" s="12">
        <f t="shared" si="166"/>
        <v>-0.2248655935148498</v>
      </c>
      <c r="M1192" s="12">
        <f t="shared" si="170"/>
        <v>5.0564535146785647E-2</v>
      </c>
      <c r="N1192" s="18">
        <f t="shared" si="167"/>
        <v>5.2348442329913909E-6</v>
      </c>
    </row>
    <row r="1193" spans="1:14" x14ac:dyDescent="0.2">
      <c r="A1193" s="4">
        <v>1191</v>
      </c>
      <c r="B1193" s="1" t="str">
        <f>'Исходные данные'!A1443</f>
        <v>20.06.2011</v>
      </c>
      <c r="C1193" s="1">
        <f>'Исходные данные'!B1443</f>
        <v>44216.06</v>
      </c>
      <c r="D1193" s="5" t="str">
        <f>'Исходные данные'!A1195</f>
        <v>15.06.2012</v>
      </c>
      <c r="E1193" s="1">
        <f>'Исходные данные'!B1195</f>
        <v>38484.160000000003</v>
      </c>
      <c r="F1193" s="12">
        <f t="shared" si="162"/>
        <v>0.87036610679468063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-0.13884134344253823</v>
      </c>
      <c r="J1193" s="18">
        <f t="shared" si="165"/>
        <v>-1.4333845567569359E-5</v>
      </c>
      <c r="K1193" s="12">
        <f t="shared" si="169"/>
        <v>0.79557101084386439</v>
      </c>
      <c r="L1193" s="12">
        <f t="shared" si="166"/>
        <v>-0.22869516951399058</v>
      </c>
      <c r="M1193" s="12">
        <f t="shared" si="170"/>
        <v>5.2301480559032873E-2</v>
      </c>
      <c r="N1193" s="18">
        <f t="shared" si="167"/>
        <v>5.3995541003870821E-6</v>
      </c>
    </row>
    <row r="1194" spans="1:14" x14ac:dyDescent="0.2">
      <c r="A1194" s="4">
        <v>1192</v>
      </c>
      <c r="B1194" s="1" t="str">
        <f>'Исходные данные'!A1444</f>
        <v>17.06.2011</v>
      </c>
      <c r="C1194" s="1">
        <f>'Исходные данные'!B1444</f>
        <v>44527.8</v>
      </c>
      <c r="D1194" s="5" t="str">
        <f>'Исходные данные'!A1196</f>
        <v>14.06.2012</v>
      </c>
      <c r="E1194" s="1">
        <f>'Исходные данные'!B1196</f>
        <v>38128.5</v>
      </c>
      <c r="F1194" s="12">
        <f t="shared" si="162"/>
        <v>0.85628528694433581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-0.15515167922497192</v>
      </c>
      <c r="J1194" s="18">
        <f t="shared" si="165"/>
        <v>-1.5973002643129088E-5</v>
      </c>
      <c r="K1194" s="12">
        <f t="shared" si="169"/>
        <v>0.78270022923323379</v>
      </c>
      <c r="L1194" s="12">
        <f t="shared" si="166"/>
        <v>-0.24500550529642418</v>
      </c>
      <c r="M1194" s="12">
        <f t="shared" si="170"/>
        <v>6.0027697625556119E-2</v>
      </c>
      <c r="N1194" s="18">
        <f t="shared" si="167"/>
        <v>6.1799045786907437E-6</v>
      </c>
    </row>
    <row r="1195" spans="1:14" x14ac:dyDescent="0.2">
      <c r="A1195" s="4">
        <v>1193</v>
      </c>
      <c r="B1195" s="1" t="str">
        <f>'Исходные данные'!A1445</f>
        <v>16.06.2011</v>
      </c>
      <c r="C1195" s="1">
        <f>'Исходные данные'!B1445</f>
        <v>44628.67</v>
      </c>
      <c r="D1195" s="5" t="str">
        <f>'Исходные данные'!A1197</f>
        <v>13.06.2012</v>
      </c>
      <c r="E1195" s="1">
        <f>'Исходные данные'!B1197</f>
        <v>38193</v>
      </c>
      <c r="F1195" s="12">
        <f t="shared" si="162"/>
        <v>0.85579516485703033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-0.15572422486694645</v>
      </c>
      <c r="J1195" s="18">
        <f t="shared" si="165"/>
        <v>-1.5987200821507045E-5</v>
      </c>
      <c r="K1195" s="12">
        <f t="shared" si="169"/>
        <v>0.78225222589143251</v>
      </c>
      <c r="L1195" s="12">
        <f t="shared" si="166"/>
        <v>-0.2455780509383988</v>
      </c>
      <c r="M1195" s="12">
        <f t="shared" si="170"/>
        <v>6.0308579102702778E-2</v>
      </c>
      <c r="N1195" s="18">
        <f t="shared" si="167"/>
        <v>6.1914924681657755E-6</v>
      </c>
    </row>
    <row r="1196" spans="1:14" x14ac:dyDescent="0.2">
      <c r="A1196" s="4">
        <v>1194</v>
      </c>
      <c r="B1196" s="1" t="str">
        <f>'Исходные данные'!A1446</f>
        <v>15.06.2011</v>
      </c>
      <c r="C1196" s="1">
        <f>'Исходные данные'!B1446</f>
        <v>44987.12</v>
      </c>
      <c r="D1196" s="5" t="str">
        <f>'Исходные данные'!A1198</f>
        <v>09.06.2012</v>
      </c>
      <c r="E1196" s="1">
        <f>'Исходные данные'!B1198</f>
        <v>38041.74</v>
      </c>
      <c r="F1196" s="12">
        <f t="shared" si="162"/>
        <v>0.8456140335278185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-0.1676922486226915</v>
      </c>
      <c r="J1196" s="18">
        <f t="shared" si="165"/>
        <v>-1.7167830239829709E-5</v>
      </c>
      <c r="K1196" s="12">
        <f t="shared" si="169"/>
        <v>0.77294601224193216</v>
      </c>
      <c r="L1196" s="12">
        <f t="shared" si="166"/>
        <v>-0.25754607469414376</v>
      </c>
      <c r="M1196" s="12">
        <f t="shared" si="170"/>
        <v>6.6329980590361479E-2</v>
      </c>
      <c r="N1196" s="18">
        <f t="shared" si="167"/>
        <v>6.7906647799129993E-6</v>
      </c>
    </row>
    <row r="1197" spans="1:14" x14ac:dyDescent="0.2">
      <c r="A1197" s="4">
        <v>1195</v>
      </c>
      <c r="B1197" s="1" t="str">
        <f>'Исходные данные'!A1447</f>
        <v>14.06.2011</v>
      </c>
      <c r="C1197" s="1">
        <f>'Исходные данные'!B1447</f>
        <v>44986.65</v>
      </c>
      <c r="D1197" s="5" t="str">
        <f>'Исходные данные'!A1199</f>
        <v>08.06.2012</v>
      </c>
      <c r="E1197" s="1">
        <f>'Исходные данные'!B1199</f>
        <v>37768.06</v>
      </c>
      <c r="F1197" s="12">
        <f t="shared" si="162"/>
        <v>0.83953928554360013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-0.17490200720019539</v>
      </c>
      <c r="J1197" s="18">
        <f t="shared" si="165"/>
        <v>-1.78559674185141E-5</v>
      </c>
      <c r="K1197" s="12">
        <f t="shared" si="169"/>
        <v>0.76739329901390385</v>
      </c>
      <c r="L1197" s="12">
        <f t="shared" si="166"/>
        <v>-0.26475583327164764</v>
      </c>
      <c r="M1197" s="12">
        <f t="shared" si="170"/>
        <v>7.009565125136448E-2</v>
      </c>
      <c r="N1197" s="18">
        <f t="shared" si="167"/>
        <v>7.1561538084080542E-6</v>
      </c>
    </row>
    <row r="1198" spans="1:14" x14ac:dyDescent="0.2">
      <c r="A1198" s="4">
        <v>1196</v>
      </c>
      <c r="B1198" s="1" t="str">
        <f>'Исходные данные'!A1448</f>
        <v>10.06.2011</v>
      </c>
      <c r="C1198" s="1">
        <f>'Исходные данные'!B1448</f>
        <v>44919.94</v>
      </c>
      <c r="D1198" s="5" t="str">
        <f>'Исходные данные'!A1200</f>
        <v>07.06.2012</v>
      </c>
      <c r="E1198" s="1">
        <f>'Исходные данные'!B1200</f>
        <v>38005.9</v>
      </c>
      <c r="F1198" s="12">
        <f t="shared" si="162"/>
        <v>0.84608082735640344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-0.16714038332922126</v>
      </c>
      <c r="J1198" s="18">
        <f t="shared" si="165"/>
        <v>-1.70159481882507E-5</v>
      </c>
      <c r="K1198" s="12">
        <f t="shared" si="169"/>
        <v>0.77337269204387282</v>
      </c>
      <c r="L1198" s="12">
        <f t="shared" si="166"/>
        <v>-0.25699420940067347</v>
      </c>
      <c r="M1198" s="12">
        <f t="shared" si="170"/>
        <v>6.6046023665477196E-2</v>
      </c>
      <c r="N1198" s="18">
        <f t="shared" si="167"/>
        <v>6.7239029511981417E-6</v>
      </c>
    </row>
    <row r="1199" spans="1:14" x14ac:dyDescent="0.2">
      <c r="A1199" s="4">
        <v>1197</v>
      </c>
      <c r="B1199" s="1" t="str">
        <f>'Исходные данные'!A1449</f>
        <v>09.06.2011</v>
      </c>
      <c r="C1199" s="1">
        <f>'Исходные данные'!B1449</f>
        <v>44825.01</v>
      </c>
      <c r="D1199" s="5" t="str">
        <f>'Исходные данные'!A1201</f>
        <v>06.06.2012</v>
      </c>
      <c r="E1199" s="1">
        <f>'Исходные данные'!B1201</f>
        <v>37733.279999999999</v>
      </c>
      <c r="F1199" s="12">
        <f t="shared" si="162"/>
        <v>0.84179077706842664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-0.17222377890855334</v>
      </c>
      <c r="J1199" s="18">
        <f t="shared" si="165"/>
        <v>-1.7484533288086546E-5</v>
      </c>
      <c r="K1199" s="12">
        <f t="shared" si="169"/>
        <v>0.76945130813710971</v>
      </c>
      <c r="L1199" s="12">
        <f t="shared" si="166"/>
        <v>-0.26207760498000554</v>
      </c>
      <c r="M1199" s="12">
        <f t="shared" si="170"/>
        <v>6.8684671032055819E-2</v>
      </c>
      <c r="N1199" s="18">
        <f t="shared" si="167"/>
        <v>6.9730174581694256E-6</v>
      </c>
    </row>
    <row r="1200" spans="1:14" x14ac:dyDescent="0.2">
      <c r="A1200" s="4">
        <v>1198</v>
      </c>
      <c r="B1200" s="1" t="str">
        <f>'Исходные данные'!A1450</f>
        <v>08.06.2011</v>
      </c>
      <c r="C1200" s="1">
        <f>'Исходные данные'!B1450</f>
        <v>44537.39</v>
      </c>
      <c r="D1200" s="5" t="str">
        <f>'Исходные данные'!A1202</f>
        <v>05.06.2012</v>
      </c>
      <c r="E1200" s="1">
        <f>'Исходные данные'!B1202</f>
        <v>37671.46</v>
      </c>
      <c r="F1200" s="12">
        <f t="shared" si="162"/>
        <v>0.84583896811196169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-0.16742628251514838</v>
      </c>
      <c r="J1200" s="18">
        <f t="shared" si="165"/>
        <v>-1.6950040248437526E-5</v>
      </c>
      <c r="K1200" s="12">
        <f t="shared" si="169"/>
        <v>0.77315161702488899</v>
      </c>
      <c r="L1200" s="12">
        <f t="shared" si="166"/>
        <v>-0.25728010858660066</v>
      </c>
      <c r="M1200" s="12">
        <f t="shared" si="170"/>
        <v>6.619305427433303E-2</v>
      </c>
      <c r="N1200" s="18">
        <f t="shared" si="167"/>
        <v>6.7013070902738379E-6</v>
      </c>
    </row>
    <row r="1201" spans="1:14" x14ac:dyDescent="0.2">
      <c r="A1201" s="4">
        <v>1199</v>
      </c>
      <c r="B1201" s="1" t="str">
        <f>'Исходные данные'!A1451</f>
        <v>07.06.2011</v>
      </c>
      <c r="C1201" s="1">
        <f>'Исходные данные'!B1451</f>
        <v>44518.09</v>
      </c>
      <c r="D1201" s="5" t="str">
        <f>'Исходные данные'!A1203</f>
        <v>04.06.2012</v>
      </c>
      <c r="E1201" s="1">
        <f>'Исходные данные'!B1203</f>
        <v>37491.949999999997</v>
      </c>
      <c r="F1201" s="12">
        <f t="shared" si="162"/>
        <v>0.84217337266715619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-0.17176938015502552</v>
      </c>
      <c r="J1201" s="18">
        <f t="shared" si="165"/>
        <v>-1.7341194815110877E-5</v>
      </c>
      <c r="K1201" s="12">
        <f t="shared" si="169"/>
        <v>0.76980102530193195</v>
      </c>
      <c r="L1201" s="12">
        <f t="shared" si="166"/>
        <v>-0.26162320622647789</v>
      </c>
      <c r="M1201" s="12">
        <f t="shared" si="170"/>
        <v>6.8446702036222176E-2</v>
      </c>
      <c r="N1201" s="18">
        <f t="shared" si="167"/>
        <v>6.9101232908375738E-6</v>
      </c>
    </row>
    <row r="1202" spans="1:14" x14ac:dyDescent="0.2">
      <c r="A1202" s="4">
        <v>1200</v>
      </c>
      <c r="B1202" s="1" t="str">
        <f>'Исходные данные'!A1452</f>
        <v>06.06.2011</v>
      </c>
      <c r="C1202" s="1">
        <f>'Исходные данные'!B1452</f>
        <v>44117.86</v>
      </c>
      <c r="D1202" s="5" t="str">
        <f>'Исходные данные'!A1204</f>
        <v>01.06.2012</v>
      </c>
      <c r="E1202" s="1">
        <f>'Исходные данные'!B1204</f>
        <v>37400.39</v>
      </c>
      <c r="F1202" s="12">
        <f t="shared" si="162"/>
        <v>0.84773808158419284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-0.16518355695555478</v>
      </c>
      <c r="J1202" s="18">
        <f t="shared" si="165"/>
        <v>-1.6629770349643328E-5</v>
      </c>
      <c r="K1202" s="12">
        <f t="shared" si="169"/>
        <v>0.77488752977817199</v>
      </c>
      <c r="L1202" s="12">
        <f t="shared" si="166"/>
        <v>-0.25503738302700707</v>
      </c>
      <c r="M1202" s="12">
        <f t="shared" si="170"/>
        <v>6.5044066741264311E-2</v>
      </c>
      <c r="N1202" s="18">
        <f t="shared" si="167"/>
        <v>6.5482782454257156E-6</v>
      </c>
    </row>
    <row r="1203" spans="1:14" x14ac:dyDescent="0.2">
      <c r="A1203" s="4">
        <v>1201</v>
      </c>
      <c r="B1203" s="1" t="str">
        <f>'Исходные данные'!A1453</f>
        <v>03.06.2011</v>
      </c>
      <c r="C1203" s="1">
        <f>'Исходные данные'!B1453</f>
        <v>44265.9</v>
      </c>
      <c r="D1203" s="5" t="str">
        <f>'Исходные данные'!A1205</f>
        <v>31.05.2012</v>
      </c>
      <c r="E1203" s="1">
        <f>'Исходные данные'!B1205</f>
        <v>37785.67</v>
      </c>
      <c r="F1203" s="12">
        <f t="shared" si="162"/>
        <v>0.85360672662252424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-0.15828469872746542</v>
      </c>
      <c r="J1203" s="18">
        <f t="shared" si="165"/>
        <v>-1.5890755351232041E-5</v>
      </c>
      <c r="K1203" s="12">
        <f t="shared" si="169"/>
        <v>0.78025185156067278</v>
      </c>
      <c r="L1203" s="12">
        <f t="shared" si="166"/>
        <v>-0.24813852479891774</v>
      </c>
      <c r="M1203" s="12">
        <f t="shared" si="170"/>
        <v>6.1572727489383097E-2</v>
      </c>
      <c r="N1203" s="18">
        <f t="shared" si="167"/>
        <v>6.1815017920749224E-6</v>
      </c>
    </row>
    <row r="1204" spans="1:14" x14ac:dyDescent="0.2">
      <c r="A1204" s="4">
        <v>1202</v>
      </c>
      <c r="B1204" s="1" t="str">
        <f>'Исходные данные'!A1454</f>
        <v>02.06.2011</v>
      </c>
      <c r="C1204" s="1">
        <f>'Исходные данные'!B1454</f>
        <v>44230.83</v>
      </c>
      <c r="D1204" s="5" t="str">
        <f>'Исходные данные'!A1206</f>
        <v>30.05.2012</v>
      </c>
      <c r="E1204" s="1">
        <f>'Исходные данные'!B1206</f>
        <v>37690.68</v>
      </c>
      <c r="F1204" s="12">
        <f t="shared" si="162"/>
        <v>0.85213594228279232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-0.1600092082106889</v>
      </c>
      <c r="J1204" s="18">
        <f t="shared" si="165"/>
        <v>-1.6019049856004474E-5</v>
      </c>
      <c r="K1204" s="12">
        <f t="shared" si="169"/>
        <v>0.77890745938505945</v>
      </c>
      <c r="L1204" s="12">
        <f t="shared" si="166"/>
        <v>-0.24986303428214116</v>
      </c>
      <c r="M1204" s="12">
        <f t="shared" si="170"/>
        <v>6.2431535900678431E-2</v>
      </c>
      <c r="N1204" s="18">
        <f t="shared" si="167"/>
        <v>6.2502270798256034E-6</v>
      </c>
    </row>
    <row r="1205" spans="1:14" x14ac:dyDescent="0.2">
      <c r="A1205" s="4">
        <v>1203</v>
      </c>
      <c r="B1205" s="1" t="str">
        <f>'Исходные данные'!A1455</f>
        <v>01.06.2011</v>
      </c>
      <c r="C1205" s="1">
        <f>'Исходные данные'!B1455</f>
        <v>44423.96</v>
      </c>
      <c r="D1205" s="5" t="str">
        <f>'Исходные данные'!A1207</f>
        <v>29.05.2012</v>
      </c>
      <c r="E1205" s="1">
        <f>'Исходные данные'!B1207</f>
        <v>37845.08</v>
      </c>
      <c r="F1205" s="12">
        <f t="shared" si="162"/>
        <v>0.85190694391044841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-0.16027797888022763</v>
      </c>
      <c r="J1205" s="18">
        <f t="shared" si="165"/>
        <v>-1.6001172368278211E-5</v>
      </c>
      <c r="K1205" s="12">
        <f t="shared" si="169"/>
        <v>0.77869814003640259</v>
      </c>
      <c r="L1205" s="12">
        <f t="shared" si="166"/>
        <v>-0.25013180495167991</v>
      </c>
      <c r="M1205" s="12">
        <f t="shared" si="170"/>
        <v>6.2565919848385249E-2</v>
      </c>
      <c r="N1205" s="18">
        <f t="shared" si="167"/>
        <v>6.2461984788441414E-6</v>
      </c>
    </row>
    <row r="1206" spans="1:14" x14ac:dyDescent="0.2">
      <c r="A1206" s="4">
        <v>1204</v>
      </c>
      <c r="B1206" s="1" t="str">
        <f>'Исходные данные'!A1456</f>
        <v>31.05.2011</v>
      </c>
      <c r="C1206" s="1">
        <f>'Исходные данные'!B1456</f>
        <v>44480.53</v>
      </c>
      <c r="D1206" s="5" t="str">
        <f>'Исходные данные'!A1208</f>
        <v>28.05.2012</v>
      </c>
      <c r="E1206" s="1">
        <f>'Исходные данные'!B1208</f>
        <v>37459.040000000001</v>
      </c>
      <c r="F1206" s="12">
        <f t="shared" si="162"/>
        <v>0.84214464171177816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-0.17180349598723244</v>
      </c>
      <c r="J1206" s="18">
        <f t="shared" si="165"/>
        <v>-1.7103937959394143E-5</v>
      </c>
      <c r="K1206" s="12">
        <f t="shared" si="169"/>
        <v>0.76977476334729689</v>
      </c>
      <c r="L1206" s="12">
        <f t="shared" si="166"/>
        <v>-0.26165732205868469</v>
      </c>
      <c r="M1206" s="12">
        <f t="shared" si="170"/>
        <v>6.8464554186922238E-2</v>
      </c>
      <c r="N1206" s="18">
        <f t="shared" si="167"/>
        <v>6.8160049974636157E-6</v>
      </c>
    </row>
    <row r="1207" spans="1:14" x14ac:dyDescent="0.2">
      <c r="A1207" s="4">
        <v>1205</v>
      </c>
      <c r="B1207" s="1" t="str">
        <f>'Исходные данные'!A1457</f>
        <v>30.05.2011</v>
      </c>
      <c r="C1207" s="1">
        <f>'Исходные данные'!B1457</f>
        <v>44171.14</v>
      </c>
      <c r="D1207" s="5" t="str">
        <f>'Исходные данные'!A1209</f>
        <v>25.05.2012</v>
      </c>
      <c r="E1207" s="1">
        <f>'Исходные данные'!B1209</f>
        <v>37228.57</v>
      </c>
      <c r="F1207" s="12">
        <f t="shared" si="162"/>
        <v>0.84282565494121275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-0.1709951573858112</v>
      </c>
      <c r="J1207" s="18">
        <f t="shared" si="165"/>
        <v>-1.6975950346070226E-5</v>
      </c>
      <c r="K1207" s="12">
        <f t="shared" si="169"/>
        <v>0.7703972535604493</v>
      </c>
      <c r="L1207" s="12">
        <f t="shared" si="166"/>
        <v>-0.26084898345726354</v>
      </c>
      <c r="M1207" s="12">
        <f t="shared" si="170"/>
        <v>6.8042192170687743E-2</v>
      </c>
      <c r="N1207" s="18">
        <f t="shared" si="167"/>
        <v>6.7550502212246252E-6</v>
      </c>
    </row>
    <row r="1208" spans="1:14" x14ac:dyDescent="0.2">
      <c r="A1208" s="4">
        <v>1206</v>
      </c>
      <c r="B1208" s="1" t="str">
        <f>'Исходные данные'!A1458</f>
        <v>27.05.2011</v>
      </c>
      <c r="C1208" s="1">
        <f>'Исходные данные'!B1458</f>
        <v>44010.1</v>
      </c>
      <c r="D1208" s="5" t="str">
        <f>'Исходные данные'!A1210</f>
        <v>24.05.2012</v>
      </c>
      <c r="E1208" s="1">
        <f>'Исходные данные'!B1210</f>
        <v>37090.199999999997</v>
      </c>
      <c r="F1208" s="12">
        <f t="shared" si="162"/>
        <v>0.84276563788766667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-0.17106636925529198</v>
      </c>
      <c r="J1208" s="18">
        <f t="shared" si="165"/>
        <v>-1.6935619681981479E-5</v>
      </c>
      <c r="K1208" s="12">
        <f t="shared" si="169"/>
        <v>0.7703423940851265</v>
      </c>
      <c r="L1208" s="12">
        <f t="shared" si="166"/>
        <v>-0.26092019532674426</v>
      </c>
      <c r="M1208" s="12">
        <f t="shared" si="170"/>
        <v>6.8079348329346381E-2</v>
      </c>
      <c r="N1208" s="18">
        <f t="shared" si="167"/>
        <v>6.7398750351819027E-6</v>
      </c>
    </row>
    <row r="1209" spans="1:14" x14ac:dyDescent="0.2">
      <c r="A1209" s="4">
        <v>1207</v>
      </c>
      <c r="B1209" s="1" t="str">
        <f>'Исходные данные'!A1459</f>
        <v>26.05.2011</v>
      </c>
      <c r="C1209" s="1">
        <f>'Исходные данные'!B1459</f>
        <v>43675.06</v>
      </c>
      <c r="D1209" s="5" t="str">
        <f>'Исходные данные'!A1211</f>
        <v>23.05.2012</v>
      </c>
      <c r="E1209" s="1">
        <f>'Исходные данные'!B1211</f>
        <v>37037.1</v>
      </c>
      <c r="F1209" s="12">
        <f t="shared" si="162"/>
        <v>0.8480148624867373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-0.16485711682644269</v>
      </c>
      <c r="J1209" s="18">
        <f t="shared" si="165"/>
        <v>-1.6275349519148144E-5</v>
      </c>
      <c r="K1209" s="12">
        <f t="shared" si="169"/>
        <v>0.77514052545516421</v>
      </c>
      <c r="L1209" s="12">
        <f t="shared" si="166"/>
        <v>-0.25471094289789492</v>
      </c>
      <c r="M1209" s="12">
        <f t="shared" si="170"/>
        <v>6.4877664431934684E-2</v>
      </c>
      <c r="N1209" s="18">
        <f t="shared" si="167"/>
        <v>6.4049807793701385E-6</v>
      </c>
    </row>
    <row r="1210" spans="1:14" x14ac:dyDescent="0.2">
      <c r="A1210" s="4">
        <v>1208</v>
      </c>
      <c r="B1210" s="1" t="str">
        <f>'Исходные данные'!A1460</f>
        <v>25.05.2011</v>
      </c>
      <c r="C1210" s="1">
        <f>'Исходные данные'!B1460</f>
        <v>43571.74</v>
      </c>
      <c r="D1210" s="5" t="str">
        <f>'Исходные данные'!A1212</f>
        <v>22.05.2012</v>
      </c>
      <c r="E1210" s="1">
        <f>'Исходные данные'!B1212</f>
        <v>37712.39</v>
      </c>
      <c r="F1210" s="12">
        <f t="shared" si="162"/>
        <v>0.865524075926277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-0.1444200873913857</v>
      </c>
      <c r="J1210" s="18">
        <f t="shared" si="165"/>
        <v>-1.4217930814062278E-5</v>
      </c>
      <c r="K1210" s="12">
        <f t="shared" si="169"/>
        <v>0.79114508092490243</v>
      </c>
      <c r="L1210" s="12">
        <f t="shared" si="166"/>
        <v>-0.23427391346283796</v>
      </c>
      <c r="M1210" s="12">
        <f t="shared" si="170"/>
        <v>5.488426652919328E-2</v>
      </c>
      <c r="N1210" s="18">
        <f t="shared" si="167"/>
        <v>5.4032698524676934E-6</v>
      </c>
    </row>
    <row r="1211" spans="1:14" x14ac:dyDescent="0.2">
      <c r="A1211" s="4">
        <v>1209</v>
      </c>
      <c r="B1211" s="1" t="str">
        <f>'Исходные данные'!A1461</f>
        <v>24.05.2011</v>
      </c>
      <c r="C1211" s="1">
        <f>'Исходные данные'!B1461</f>
        <v>43473.39</v>
      </c>
      <c r="D1211" s="5" t="str">
        <f>'Исходные данные'!A1213</f>
        <v>21.05.2012</v>
      </c>
      <c r="E1211" s="1">
        <f>'Исходные данные'!B1213</f>
        <v>37577.589999999997</v>
      </c>
      <c r="F1211" s="12">
        <f t="shared" si="162"/>
        <v>0.86438140664898677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-0.14574116470455276</v>
      </c>
      <c r="J1211" s="18">
        <f t="shared" si="165"/>
        <v>-1.4307942903137588E-5</v>
      </c>
      <c r="K1211" s="12">
        <f t="shared" si="169"/>
        <v>0.79010060717426212</v>
      </c>
      <c r="L1211" s="12">
        <f t="shared" si="166"/>
        <v>-0.23559499077600507</v>
      </c>
      <c r="M1211" s="12">
        <f t="shared" si="170"/>
        <v>5.5504999678745899E-2</v>
      </c>
      <c r="N1211" s="18">
        <f t="shared" si="167"/>
        <v>5.4491287197553041E-6</v>
      </c>
    </row>
    <row r="1212" spans="1:14" x14ac:dyDescent="0.2">
      <c r="A1212" s="4">
        <v>1210</v>
      </c>
      <c r="B1212" s="1" t="str">
        <f>'Исходные данные'!A1462</f>
        <v>23.05.2011</v>
      </c>
      <c r="C1212" s="1">
        <f>'Исходные данные'!B1462</f>
        <v>43229.58</v>
      </c>
      <c r="D1212" s="5" t="str">
        <f>'Исходные данные'!A1214</f>
        <v>18.05.2012</v>
      </c>
      <c r="E1212" s="1">
        <f>'Исходные данные'!B1214</f>
        <v>37258.18</v>
      </c>
      <c r="F1212" s="12">
        <f t="shared" si="162"/>
        <v>0.86186773038276099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-0.14865346512393704</v>
      </c>
      <c r="J1212" s="18">
        <f t="shared" si="165"/>
        <v>-1.455312196218513E-5</v>
      </c>
      <c r="K1212" s="12">
        <f t="shared" si="169"/>
        <v>0.78780294421100605</v>
      </c>
      <c r="L1212" s="12">
        <f t="shared" si="166"/>
        <v>-0.23850729119538938</v>
      </c>
      <c r="M1212" s="12">
        <f t="shared" si="170"/>
        <v>5.6885727953362254E-2</v>
      </c>
      <c r="N1212" s="18">
        <f t="shared" si="167"/>
        <v>5.5690927629756087E-6</v>
      </c>
    </row>
    <row r="1213" spans="1:14" x14ac:dyDescent="0.2">
      <c r="A1213" s="4">
        <v>1211</v>
      </c>
      <c r="B1213" s="1" t="str">
        <f>'Исходные данные'!A1463</f>
        <v>20.05.2011</v>
      </c>
      <c r="C1213" s="1">
        <f>'Исходные данные'!B1463</f>
        <v>43928.74</v>
      </c>
      <c r="D1213" s="5" t="str">
        <f>'Исходные данные'!A1215</f>
        <v>17.05.2012</v>
      </c>
      <c r="E1213" s="1">
        <f>'Исходные данные'!B1215</f>
        <v>37688.269999999997</v>
      </c>
      <c r="F1213" s="12">
        <f t="shared" si="162"/>
        <v>0.85794106546192761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-0.15321987012613386</v>
      </c>
      <c r="J1213" s="18">
        <f t="shared" si="165"/>
        <v>-1.4958305236582457E-5</v>
      </c>
      <c r="K1213" s="12">
        <f t="shared" si="169"/>
        <v>0.78421371807280416</v>
      </c>
      <c r="L1213" s="12">
        <f t="shared" si="166"/>
        <v>-0.24307369619758612</v>
      </c>
      <c r="M1213" s="12">
        <f t="shared" si="170"/>
        <v>5.9084821783156383E-2</v>
      </c>
      <c r="N1213" s="18">
        <f t="shared" si="167"/>
        <v>5.7682387953596302E-6</v>
      </c>
    </row>
    <row r="1214" spans="1:14" x14ac:dyDescent="0.2">
      <c r="A1214" s="4">
        <v>1212</v>
      </c>
      <c r="B1214" s="1" t="str">
        <f>'Исходные данные'!A1464</f>
        <v>19.05.2011</v>
      </c>
      <c r="C1214" s="1">
        <f>'Исходные данные'!B1464</f>
        <v>44229.2</v>
      </c>
      <c r="D1214" s="5" t="str">
        <f>'Исходные данные'!A1216</f>
        <v>16.05.2012</v>
      </c>
      <c r="E1214" s="1">
        <f>'Исходные данные'!B1216</f>
        <v>38079.39</v>
      </c>
      <c r="F1214" s="12">
        <f t="shared" si="162"/>
        <v>0.86095588434789694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-0.14971201355827821</v>
      </c>
      <c r="J1214" s="18">
        <f t="shared" si="165"/>
        <v>-1.4575052308261897E-5</v>
      </c>
      <c r="K1214" s="12">
        <f t="shared" si="169"/>
        <v>0.78696945785850747</v>
      </c>
      <c r="L1214" s="12">
        <f t="shared" si="166"/>
        <v>-0.23956583962973044</v>
      </c>
      <c r="M1214" s="12">
        <f t="shared" si="170"/>
        <v>5.7391791517497709E-2</v>
      </c>
      <c r="N1214" s="18">
        <f t="shared" si="167"/>
        <v>5.5873162316848524E-6</v>
      </c>
    </row>
    <row r="1215" spans="1:14" x14ac:dyDescent="0.2">
      <c r="A1215" s="4">
        <v>1213</v>
      </c>
      <c r="B1215" s="1" t="str">
        <f>'Исходные данные'!A1465</f>
        <v>18.05.2011</v>
      </c>
      <c r="C1215" s="1">
        <f>'Исходные данные'!B1465</f>
        <v>44080.6</v>
      </c>
      <c r="D1215" s="5" t="str">
        <f>'Исходные данные'!A1217</f>
        <v>15.05.2012</v>
      </c>
      <c r="E1215" s="1">
        <f>'Исходные данные'!B1217</f>
        <v>38246.99</v>
      </c>
      <c r="F1215" s="12">
        <f t="shared" si="162"/>
        <v>0.86766037667363871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-0.14195491200162122</v>
      </c>
      <c r="J1215" s="18">
        <f t="shared" si="165"/>
        <v>-1.3781296127943943E-5</v>
      </c>
      <c r="K1215" s="12">
        <f t="shared" si="169"/>
        <v>0.79309779821453141</v>
      </c>
      <c r="L1215" s="12">
        <f t="shared" si="166"/>
        <v>-0.23180873807307351</v>
      </c>
      <c r="M1215" s="12">
        <f t="shared" si="170"/>
        <v>5.3735291047030787E-2</v>
      </c>
      <c r="N1215" s="18">
        <f t="shared" si="167"/>
        <v>5.2167406396752844E-6</v>
      </c>
    </row>
    <row r="1216" spans="1:14" x14ac:dyDescent="0.2">
      <c r="A1216" s="4">
        <v>1214</v>
      </c>
      <c r="B1216" s="1" t="str">
        <f>'Исходные данные'!A1466</f>
        <v>17.05.2011</v>
      </c>
      <c r="C1216" s="1">
        <f>'Исходные данные'!B1466</f>
        <v>43933.97</v>
      </c>
      <c r="D1216" s="5" t="str">
        <f>'Исходные данные'!A1218</f>
        <v>14.05.2012</v>
      </c>
      <c r="E1216" s="1">
        <f>'Исходные данные'!B1218</f>
        <v>38550.480000000003</v>
      </c>
      <c r="F1216" s="12">
        <f t="shared" si="162"/>
        <v>0.87746406709887592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-0.13071927365562672</v>
      </c>
      <c r="J1216" s="18">
        <f t="shared" si="165"/>
        <v>-1.2655095748458614E-5</v>
      </c>
      <c r="K1216" s="12">
        <f t="shared" si="169"/>
        <v>0.8020590064241776</v>
      </c>
      <c r="L1216" s="12">
        <f t="shared" si="166"/>
        <v>-0.220573099727079</v>
      </c>
      <c r="M1216" s="12">
        <f t="shared" si="170"/>
        <v>4.8652492323211928E-2</v>
      </c>
      <c r="N1216" s="18">
        <f t="shared" si="167"/>
        <v>4.7101083989605855E-6</v>
      </c>
    </row>
    <row r="1217" spans="1:14" x14ac:dyDescent="0.2">
      <c r="A1217" s="4">
        <v>1215</v>
      </c>
      <c r="B1217" s="1" t="str">
        <f>'Исходные данные'!A1467</f>
        <v>16.05.2011</v>
      </c>
      <c r="C1217" s="1">
        <f>'Исходные данные'!B1467</f>
        <v>44008.09</v>
      </c>
      <c r="D1217" s="5" t="str">
        <f>'Исходные данные'!A1219</f>
        <v>12.05.2012</v>
      </c>
      <c r="E1217" s="1">
        <f>'Исходные данные'!B1219</f>
        <v>39191.64</v>
      </c>
      <c r="F1217" s="12">
        <f t="shared" si="162"/>
        <v>0.89055535016402676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-0.11591002190776266</v>
      </c>
      <c r="J1217" s="18">
        <f t="shared" si="165"/>
        <v>-1.1190074208908046E-5</v>
      </c>
      <c r="K1217" s="12">
        <f t="shared" si="169"/>
        <v>0.81402528730308377</v>
      </c>
      <c r="L1217" s="12">
        <f t="shared" si="166"/>
        <v>-0.20576384797921499</v>
      </c>
      <c r="M1217" s="12">
        <f t="shared" si="170"/>
        <v>4.2338761135213482E-2</v>
      </c>
      <c r="N1217" s="18">
        <f t="shared" si="167"/>
        <v>4.0874280861864062E-6</v>
      </c>
    </row>
    <row r="1218" spans="1:14" x14ac:dyDescent="0.2">
      <c r="A1218" s="4">
        <v>1216</v>
      </c>
      <c r="B1218" s="1" t="str">
        <f>'Исходные данные'!A1468</f>
        <v>13.05.2011</v>
      </c>
      <c r="C1218" s="1">
        <f>'Исходные данные'!B1468</f>
        <v>44217.72</v>
      </c>
      <c r="D1218" s="5" t="str">
        <f>'Исходные данные'!A1220</f>
        <v>11.05.2012</v>
      </c>
      <c r="E1218" s="1">
        <f>'Исходные данные'!B1220</f>
        <v>39245.08</v>
      </c>
      <c r="F1218" s="12">
        <f t="shared" ref="F1218:F1242" si="171">E1218/C1218</f>
        <v>0.88754191758417211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-0.11929952766716126</v>
      </c>
      <c r="J1218" s="18">
        <f t="shared" ref="J1218:J1242" si="174">H1218*I1218</f>
        <v>-1.1485155307594302E-5</v>
      </c>
      <c r="K1218" s="12">
        <f t="shared" si="169"/>
        <v>0.81127081469098528</v>
      </c>
      <c r="L1218" s="12">
        <f t="shared" ref="L1218:L1242" si="175">LN(K1218)</f>
        <v>-0.20915335373861349</v>
      </c>
      <c r="M1218" s="12">
        <f t="shared" si="170"/>
        <v>4.3745125380109572E-2</v>
      </c>
      <c r="N1218" s="18">
        <f t="shared" ref="N1218:N1242" si="176">M1218*H1218</f>
        <v>4.2114128091308541E-6</v>
      </c>
    </row>
    <row r="1219" spans="1:14" x14ac:dyDescent="0.2">
      <c r="A1219" s="4">
        <v>1217</v>
      </c>
      <c r="B1219" s="1" t="str">
        <f>'Исходные данные'!A1469</f>
        <v>12.05.2011</v>
      </c>
      <c r="C1219" s="1">
        <f>'Исходные данные'!B1469</f>
        <v>44144.47</v>
      </c>
      <c r="D1219" s="5" t="str">
        <f>'Исходные данные'!A1221</f>
        <v>10.05.2012</v>
      </c>
      <c r="E1219" s="1">
        <f>'Исходные данные'!B1221</f>
        <v>39495.72</v>
      </c>
      <c r="F1219" s="12">
        <f t="shared" si="171"/>
        <v>0.89469235897497468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-0.11127535278586172</v>
      </c>
      <c r="J1219" s="18">
        <f t="shared" si="174"/>
        <v>-1.0682755712743582E-5</v>
      </c>
      <c r="K1219" s="12">
        <f t="shared" ref="K1219:K1242" si="178">F1219/GEOMEAN(F$2:F$1242)</f>
        <v>0.81780678138459939</v>
      </c>
      <c r="L1219" s="12">
        <f t="shared" si="175"/>
        <v>-0.20112917885731393</v>
      </c>
      <c r="M1219" s="12">
        <f t="shared" ref="M1219:M1242" si="179">POWER(L1219-AVERAGE(L$2:L$1242),2)</f>
        <v>4.0452946587817368E-2</v>
      </c>
      <c r="N1219" s="18">
        <f t="shared" si="176"/>
        <v>3.8835998757958951E-6</v>
      </c>
    </row>
    <row r="1220" spans="1:14" x14ac:dyDescent="0.2">
      <c r="A1220" s="4">
        <v>1218</v>
      </c>
      <c r="B1220" s="1" t="str">
        <f>'Исходные данные'!A1470</f>
        <v>11.05.2011</v>
      </c>
      <c r="C1220" s="1">
        <f>'Исходные данные'!B1470</f>
        <v>44690.01</v>
      </c>
      <c r="D1220" s="5" t="str">
        <f>'Исходные данные'!A1222</f>
        <v>05.05.2012</v>
      </c>
      <c r="E1220" s="1">
        <f>'Исходные данные'!B1222</f>
        <v>39311.760000000002</v>
      </c>
      <c r="F1220" s="12">
        <f t="shared" si="171"/>
        <v>0.87965431200395794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-0.12822627595495795</v>
      </c>
      <c r="J1220" s="18">
        <f t="shared" si="174"/>
        <v>-1.2275735326886463E-5</v>
      </c>
      <c r="K1220" s="12">
        <f t="shared" si="178"/>
        <v>0.80406103216889424</v>
      </c>
      <c r="L1220" s="12">
        <f t="shared" si="175"/>
        <v>-0.21808010202641021</v>
      </c>
      <c r="M1220" s="12">
        <f t="shared" si="179"/>
        <v>4.7558930899849472E-2</v>
      </c>
      <c r="N1220" s="18">
        <f t="shared" si="176"/>
        <v>4.5530515786118059E-6</v>
      </c>
    </row>
    <row r="1221" spans="1:14" x14ac:dyDescent="0.2">
      <c r="A1221" s="4">
        <v>1219</v>
      </c>
      <c r="B1221" s="1" t="str">
        <f>'Исходные данные'!A1471</f>
        <v>10.05.2011</v>
      </c>
      <c r="C1221" s="1">
        <f>'Исходные данные'!B1471</f>
        <v>44730.3</v>
      </c>
      <c r="D1221" s="5" t="str">
        <f>'Исходные данные'!A1223</f>
        <v>04.05.2012</v>
      </c>
      <c r="E1221" s="1">
        <f>'Исходные данные'!B1223</f>
        <v>39581.279999999999</v>
      </c>
      <c r="F1221" s="12">
        <f t="shared" si="171"/>
        <v>0.88488742530231179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-0.12229484511343668</v>
      </c>
      <c r="J1221" s="18">
        <f t="shared" si="174"/>
        <v>-1.1675212867591154E-5</v>
      </c>
      <c r="K1221" s="12">
        <f t="shared" si="178"/>
        <v>0.80884443676625861</v>
      </c>
      <c r="L1221" s="12">
        <f t="shared" si="175"/>
        <v>-0.212148671184889</v>
      </c>
      <c r="M1221" s="12">
        <f t="shared" si="179"/>
        <v>4.5007058685514141E-2</v>
      </c>
      <c r="N1221" s="18">
        <f t="shared" si="176"/>
        <v>4.2967223206353386E-6</v>
      </c>
    </row>
    <row r="1222" spans="1:14" x14ac:dyDescent="0.2">
      <c r="A1222" s="4">
        <v>1220</v>
      </c>
      <c r="B1222" s="1" t="str">
        <f>'Исходные данные'!A1472</f>
        <v>06.05.2011</v>
      </c>
      <c r="C1222" s="1">
        <f>'Исходные данные'!B1472</f>
        <v>44328.73</v>
      </c>
      <c r="D1222" s="5" t="str">
        <f>'Исходные данные'!A1224</f>
        <v>03.05.2012</v>
      </c>
      <c r="E1222" s="1">
        <f>'Исходные данные'!B1224</f>
        <v>40248.050000000003</v>
      </c>
      <c r="F1222" s="12">
        <f t="shared" si="171"/>
        <v>0.90794502797621313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-9.6571444089994393E-2</v>
      </c>
      <c r="J1222" s="18">
        <f t="shared" si="174"/>
        <v>-9.1937258929413027E-6</v>
      </c>
      <c r="K1222" s="12">
        <f t="shared" si="178"/>
        <v>0.82992057946495312</v>
      </c>
      <c r="L1222" s="12">
        <f t="shared" si="175"/>
        <v>-0.18642527016144669</v>
      </c>
      <c r="M1222" s="12">
        <f t="shared" si="179"/>
        <v>3.4754381354768375E-2</v>
      </c>
      <c r="N1222" s="18">
        <f t="shared" si="176"/>
        <v>3.3086618799728149E-6</v>
      </c>
    </row>
    <row r="1223" spans="1:14" x14ac:dyDescent="0.2">
      <c r="A1223" s="4">
        <v>1221</v>
      </c>
      <c r="B1223" s="1" t="str">
        <f>'Исходные данные'!A1473</f>
        <v>05.05.2011</v>
      </c>
      <c r="C1223" s="1">
        <f>'Исходные данные'!B1473</f>
        <v>44223.44</v>
      </c>
      <c r="D1223" s="5" t="str">
        <f>'Исходные данные'!A1225</f>
        <v>02.05.2012</v>
      </c>
      <c r="E1223" s="1">
        <f>'Исходные данные'!B1225</f>
        <v>40550.699999999997</v>
      </c>
      <c r="F1223" s="12">
        <f t="shared" si="171"/>
        <v>0.91695037744689234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-8.670192220636351E-2</v>
      </c>
      <c r="J1223" s="18">
        <f t="shared" si="174"/>
        <v>-8.2310970241923367E-6</v>
      </c>
      <c r="K1223" s="12">
        <f t="shared" si="178"/>
        <v>0.8381520523192616</v>
      </c>
      <c r="L1223" s="12">
        <f t="shared" si="175"/>
        <v>-0.17655574827781575</v>
      </c>
      <c r="M1223" s="12">
        <f t="shared" si="179"/>
        <v>3.117193224993943E-2</v>
      </c>
      <c r="N1223" s="18">
        <f t="shared" si="176"/>
        <v>2.9593253788549783E-6</v>
      </c>
    </row>
    <row r="1224" spans="1:14" x14ac:dyDescent="0.2">
      <c r="A1224" s="4">
        <v>1222</v>
      </c>
      <c r="B1224" s="1" t="str">
        <f>'Исходные данные'!A1474</f>
        <v>04.05.2011</v>
      </c>
      <c r="C1224" s="1">
        <f>'Исходные данные'!B1474</f>
        <v>44523.32</v>
      </c>
      <c r="D1224" s="5" t="str">
        <f>'Исходные данные'!A1226</f>
        <v>28.04.2012</v>
      </c>
      <c r="E1224" s="1">
        <f>'Исходные данные'!B1226</f>
        <v>40669.72</v>
      </c>
      <c r="F1224" s="12">
        <f t="shared" si="171"/>
        <v>0.91344760453622964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-9.05292616385657E-2</v>
      </c>
      <c r="J1224" s="18">
        <f t="shared" si="174"/>
        <v>-8.5704602025727245E-6</v>
      </c>
      <c r="K1224" s="12">
        <f t="shared" si="178"/>
        <v>0.8349502909414489</v>
      </c>
      <c r="L1224" s="12">
        <f t="shared" si="175"/>
        <v>-0.18038308771001793</v>
      </c>
      <c r="M1224" s="12">
        <f t="shared" si="179"/>
        <v>3.2538058331800013E-2</v>
      </c>
      <c r="N1224" s="18">
        <f t="shared" si="176"/>
        <v>3.0803977515584219E-6</v>
      </c>
    </row>
    <row r="1225" spans="1:14" x14ac:dyDescent="0.2">
      <c r="A1225" s="4">
        <v>1223</v>
      </c>
      <c r="B1225" s="1" t="str">
        <f>'Исходные данные'!A1475</f>
        <v>03.05.2011</v>
      </c>
      <c r="C1225" s="1">
        <f>'Исходные данные'!B1475</f>
        <v>45056.29</v>
      </c>
      <c r="D1225" s="5" t="str">
        <f>'Исходные данные'!A1227</f>
        <v>27.04.2012</v>
      </c>
      <c r="E1225" s="1">
        <f>'Исходные данные'!B1227</f>
        <v>40495.71</v>
      </c>
      <c r="F1225" s="12">
        <f t="shared" si="171"/>
        <v>0.89878039226043682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-0.10671655437350218</v>
      </c>
      <c r="J1225" s="18">
        <f t="shared" si="174"/>
        <v>-1.0074723322634136E-5</v>
      </c>
      <c r="K1225" s="12">
        <f t="shared" si="178"/>
        <v>0.82154350866279713</v>
      </c>
      <c r="L1225" s="12">
        <f t="shared" si="175"/>
        <v>-0.19657038044495445</v>
      </c>
      <c r="M1225" s="12">
        <f t="shared" si="179"/>
        <v>3.8639914468274118E-2</v>
      </c>
      <c r="N1225" s="18">
        <f t="shared" si="176"/>
        <v>3.6478543536518987E-6</v>
      </c>
    </row>
    <row r="1226" spans="1:14" x14ac:dyDescent="0.2">
      <c r="A1226" s="4">
        <v>1224</v>
      </c>
      <c r="B1226" s="1" t="str">
        <f>'Исходные данные'!A1476</f>
        <v>29.04.2011</v>
      </c>
      <c r="C1226" s="1">
        <f>'Исходные данные'!B1476</f>
        <v>45408.35</v>
      </c>
      <c r="D1226" s="5" t="str">
        <f>'Исходные данные'!A1228</f>
        <v>26.04.2012</v>
      </c>
      <c r="E1226" s="1">
        <f>'Исходные данные'!B1228</f>
        <v>40385.4</v>
      </c>
      <c r="F1226" s="12">
        <f t="shared" si="171"/>
        <v>0.88938267961729511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-0.11722767532802542</v>
      </c>
      <c r="J1226" s="18">
        <f t="shared" si="174"/>
        <v>-1.1036151556835138E-5</v>
      </c>
      <c r="K1226" s="12">
        <f t="shared" si="178"/>
        <v>0.81295339044845338</v>
      </c>
      <c r="L1226" s="12">
        <f t="shared" si="175"/>
        <v>-0.20708150139947773</v>
      </c>
      <c r="M1226" s="12">
        <f t="shared" si="179"/>
        <v>4.2882748221861888E-2</v>
      </c>
      <c r="N1226" s="18">
        <f t="shared" si="176"/>
        <v>4.0371056341925837E-6</v>
      </c>
    </row>
    <row r="1227" spans="1:14" x14ac:dyDescent="0.2">
      <c r="A1227" s="4">
        <v>1225</v>
      </c>
      <c r="B1227" s="1" t="str">
        <f>'Исходные данные'!A1477</f>
        <v>28.04.2011</v>
      </c>
      <c r="C1227" s="1">
        <f>'Исходные данные'!B1477</f>
        <v>45593.27</v>
      </c>
      <c r="D1227" s="5" t="str">
        <f>'Исходные данные'!A1229</f>
        <v>25.04.2012</v>
      </c>
      <c r="E1227" s="1">
        <f>'Исходные данные'!B1229</f>
        <v>40617.599999999999</v>
      </c>
      <c r="F1227" s="12">
        <f t="shared" si="171"/>
        <v>0.89086832332929844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-0.11555864769718195</v>
      </c>
      <c r="J1227" s="18">
        <f t="shared" si="174"/>
        <v>-1.0848660621929909E-5</v>
      </c>
      <c r="K1227" s="12">
        <f t="shared" si="178"/>
        <v>0.81431136505303103</v>
      </c>
      <c r="L1227" s="12">
        <f t="shared" si="175"/>
        <v>-0.20541247376863428</v>
      </c>
      <c r="M1227" s="12">
        <f t="shared" si="179"/>
        <v>4.2194284379749855E-2</v>
      </c>
      <c r="N1227" s="18">
        <f t="shared" si="176"/>
        <v>3.961204812820489E-6</v>
      </c>
    </row>
    <row r="1228" spans="1:14" x14ac:dyDescent="0.2">
      <c r="A1228" s="4">
        <v>1226</v>
      </c>
      <c r="B1228" s="1" t="str">
        <f>'Исходные данные'!A1478</f>
        <v>27.04.2011</v>
      </c>
      <c r="C1228" s="1">
        <f>'Исходные данные'!B1478</f>
        <v>45739.21</v>
      </c>
      <c r="D1228" s="5" t="str">
        <f>'Исходные данные'!A1230</f>
        <v>24.04.2012</v>
      </c>
      <c r="E1228" s="1">
        <f>'Исходные данные'!B1230</f>
        <v>40536.93</v>
      </c>
      <c r="F1228" s="12">
        <f t="shared" si="171"/>
        <v>0.88626213701548406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-0.12074250643071903</v>
      </c>
      <c r="J1228" s="18">
        <f t="shared" si="174"/>
        <v>-1.1303684536837833E-5</v>
      </c>
      <c r="K1228" s="12">
        <f t="shared" si="178"/>
        <v>0.81010101233684817</v>
      </c>
      <c r="L1228" s="12">
        <f t="shared" si="175"/>
        <v>-0.21059633250217139</v>
      </c>
      <c r="M1228" s="12">
        <f t="shared" si="179"/>
        <v>4.4350815263365116E-2</v>
      </c>
      <c r="N1228" s="18">
        <f t="shared" si="176"/>
        <v>4.152039240433599E-6</v>
      </c>
    </row>
    <row r="1229" spans="1:14" x14ac:dyDescent="0.2">
      <c r="A1229" s="4">
        <v>1227</v>
      </c>
      <c r="B1229" s="1" t="str">
        <f>'Исходные данные'!A1479</f>
        <v>26.04.2011</v>
      </c>
      <c r="C1229" s="1">
        <f>'Исходные данные'!B1479</f>
        <v>45883.1</v>
      </c>
      <c r="D1229" s="5" t="str">
        <f>'Исходные данные'!A1231</f>
        <v>23.04.2012</v>
      </c>
      <c r="E1229" s="1">
        <f>'Исходные данные'!B1231</f>
        <v>40801.43</v>
      </c>
      <c r="F1229" s="12">
        <f t="shared" si="171"/>
        <v>0.88924745712473663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-0.11737972773063084</v>
      </c>
      <c r="J1229" s="18">
        <f t="shared" si="174"/>
        <v>-1.0958197134689909E-5</v>
      </c>
      <c r="K1229" s="12">
        <f t="shared" si="178"/>
        <v>0.81282978832946717</v>
      </c>
      <c r="L1229" s="12">
        <f t="shared" si="175"/>
        <v>-0.20723355380208316</v>
      </c>
      <c r="M1229" s="12">
        <f t="shared" si="179"/>
        <v>4.2945745821440888E-2</v>
      </c>
      <c r="N1229" s="18">
        <f t="shared" si="176"/>
        <v>4.009277904338051E-6</v>
      </c>
    </row>
    <row r="1230" spans="1:14" x14ac:dyDescent="0.2">
      <c r="A1230" s="4">
        <v>1228</v>
      </c>
      <c r="B1230" s="1" t="str">
        <f>'Исходные данные'!A1480</f>
        <v>25.04.2011</v>
      </c>
      <c r="C1230" s="1">
        <f>'Исходные данные'!B1480</f>
        <v>46298.58</v>
      </c>
      <c r="D1230" s="5" t="str">
        <f>'Исходные данные'!A1232</f>
        <v>20.04.2012</v>
      </c>
      <c r="E1230" s="1">
        <f>'Исходные данные'!B1232</f>
        <v>41289.47</v>
      </c>
      <c r="F1230" s="12">
        <f t="shared" si="171"/>
        <v>0.89180856086730953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-0.11450378729759728</v>
      </c>
      <c r="J1230" s="18">
        <f t="shared" si="174"/>
        <v>-1.0659873036343401E-5</v>
      </c>
      <c r="K1230" s="12">
        <f t="shared" si="178"/>
        <v>0.81517080307883338</v>
      </c>
      <c r="L1230" s="12">
        <f t="shared" si="175"/>
        <v>-0.20435761336904951</v>
      </c>
      <c r="M1230" s="12">
        <f t="shared" si="179"/>
        <v>4.176203414189391E-2</v>
      </c>
      <c r="N1230" s="18">
        <f t="shared" si="176"/>
        <v>3.8878887083009955E-6</v>
      </c>
    </row>
    <row r="1231" spans="1:14" x14ac:dyDescent="0.2">
      <c r="A1231" s="4">
        <v>1229</v>
      </c>
      <c r="B1231" s="1" t="str">
        <f>'Исходные данные'!A1481</f>
        <v>22.04.2011</v>
      </c>
      <c r="C1231" s="1">
        <f>'Исходные данные'!B1481</f>
        <v>46282.13</v>
      </c>
      <c r="D1231" s="5" t="str">
        <f>'Исходные данные'!A1233</f>
        <v>19.04.2012</v>
      </c>
      <c r="E1231" s="1">
        <f>'Исходные данные'!B1233</f>
        <v>41170.720000000001</v>
      </c>
      <c r="F1231" s="12">
        <f t="shared" si="171"/>
        <v>0.88955975016707323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-0.11702860137554866</v>
      </c>
      <c r="J1231" s="18">
        <f t="shared" si="174"/>
        <v>-1.0864515520951817E-5</v>
      </c>
      <c r="K1231" s="12">
        <f t="shared" si="178"/>
        <v>0.8131152444029881</v>
      </c>
      <c r="L1231" s="12">
        <f t="shared" si="175"/>
        <v>-0.20688242744700089</v>
      </c>
      <c r="M1231" s="12">
        <f t="shared" si="179"/>
        <v>4.2800338786363572E-2</v>
      </c>
      <c r="N1231" s="18">
        <f t="shared" si="176"/>
        <v>3.9734299101313437E-6</v>
      </c>
    </row>
    <row r="1232" spans="1:14" x14ac:dyDescent="0.2">
      <c r="A1232" s="4">
        <v>1230</v>
      </c>
      <c r="B1232" s="1" t="str">
        <f>'Исходные данные'!A1482</f>
        <v>21.04.2011</v>
      </c>
      <c r="C1232" s="1">
        <f>'Исходные данные'!B1482</f>
        <v>46250.11</v>
      </c>
      <c r="D1232" s="5" t="str">
        <f>'Исходные данные'!A1234</f>
        <v>18.04.2012</v>
      </c>
      <c r="E1232" s="1">
        <f>'Исходные данные'!B1234</f>
        <v>40904.949999999997</v>
      </c>
      <c r="F1232" s="12">
        <f t="shared" si="171"/>
        <v>0.88442924784395105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-0.12281275971352647</v>
      </c>
      <c r="J1232" s="18">
        <f t="shared" si="174"/>
        <v>-1.1369673930074611E-5</v>
      </c>
      <c r="K1232" s="12">
        <f t="shared" si="178"/>
        <v>0.80842563288493985</v>
      </c>
      <c r="L1232" s="12">
        <f t="shared" si="175"/>
        <v>-0.21266658578497877</v>
      </c>
      <c r="M1232" s="12">
        <f t="shared" si="179"/>
        <v>4.522707670943972E-2</v>
      </c>
      <c r="N1232" s="18">
        <f t="shared" si="176"/>
        <v>4.1870007334438723E-6</v>
      </c>
    </row>
    <row r="1233" spans="1:14" x14ac:dyDescent="0.2">
      <c r="A1233" s="4">
        <v>1231</v>
      </c>
      <c r="B1233" s="1" t="str">
        <f>'Исходные данные'!A1483</f>
        <v>20.04.2011</v>
      </c>
      <c r="C1233" s="1">
        <f>'Исходные данные'!B1483</f>
        <v>46196.57</v>
      </c>
      <c r="D1233" s="5" t="str">
        <f>'Исходные данные'!A1235</f>
        <v>17.04.2012</v>
      </c>
      <c r="E1233" s="1">
        <f>'Исходные данные'!B1235</f>
        <v>40943.24</v>
      </c>
      <c r="F1233" s="12">
        <f t="shared" si="171"/>
        <v>0.88628311582439989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-0.12071883560044466</v>
      </c>
      <c r="J1233" s="18">
        <f t="shared" si="174"/>
        <v>-1.1144631845383789E-5</v>
      </c>
      <c r="K1233" s="12">
        <f t="shared" si="178"/>
        <v>0.8101201883273712</v>
      </c>
      <c r="L1233" s="12">
        <f t="shared" si="175"/>
        <v>-0.210572661671897</v>
      </c>
      <c r="M1233" s="12">
        <f t="shared" si="179"/>
        <v>4.434084584358719E-2</v>
      </c>
      <c r="N1233" s="18">
        <f t="shared" si="176"/>
        <v>4.0934987500647741E-6</v>
      </c>
    </row>
    <row r="1234" spans="1:14" x14ac:dyDescent="0.2">
      <c r="A1234" s="4">
        <v>1232</v>
      </c>
      <c r="B1234" s="1" t="str">
        <f>'Исходные данные'!A1484</f>
        <v>19.04.2011</v>
      </c>
      <c r="C1234" s="1">
        <f>'Исходные данные'!B1484</f>
        <v>45692.18</v>
      </c>
      <c r="D1234" s="5" t="str">
        <f>'Исходные данные'!A1236</f>
        <v>16.04.2012</v>
      </c>
      <c r="E1234" s="1">
        <f>'Исходные данные'!B1236</f>
        <v>41080.83</v>
      </c>
      <c r="F1234" s="12">
        <f t="shared" si="171"/>
        <v>0.89907791661505321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-0.10638557794909362</v>
      </c>
      <c r="J1234" s="18">
        <f t="shared" si="174"/>
        <v>-9.793989076876178E-6</v>
      </c>
      <c r="K1234" s="12">
        <f t="shared" si="178"/>
        <v>0.82181546519890869</v>
      </c>
      <c r="L1234" s="12">
        <f t="shared" si="175"/>
        <v>-0.19623940402054593</v>
      </c>
      <c r="M1234" s="12">
        <f t="shared" si="179"/>
        <v>3.8509903690339048E-2</v>
      </c>
      <c r="N1234" s="18">
        <f t="shared" si="176"/>
        <v>3.5452697947010367E-6</v>
      </c>
    </row>
    <row r="1235" spans="1:14" x14ac:dyDescent="0.2">
      <c r="A1235" s="4">
        <v>1233</v>
      </c>
      <c r="B1235" s="1" t="str">
        <f>'Исходные данные'!A1485</f>
        <v>18.04.2011</v>
      </c>
      <c r="C1235" s="1">
        <f>'Исходные данные'!B1485</f>
        <v>45695.8</v>
      </c>
      <c r="D1235" s="5" t="str">
        <f>'Исходные данные'!A1237</f>
        <v>13.04.2012</v>
      </c>
      <c r="E1235" s="1">
        <f>'Исходные данные'!B1237</f>
        <v>41343.410000000003</v>
      </c>
      <c r="F1235" s="12">
        <f t="shared" si="171"/>
        <v>0.90475295322546057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-0.10009335240936486</v>
      </c>
      <c r="J1235" s="18">
        <f t="shared" si="174"/>
        <v>-9.1890002357407936E-6</v>
      </c>
      <c r="K1235" s="12">
        <f t="shared" si="178"/>
        <v>0.82700281633479433</v>
      </c>
      <c r="L1235" s="12">
        <f t="shared" si="175"/>
        <v>-0.18994717848081713</v>
      </c>
      <c r="M1235" s="12">
        <f t="shared" si="179"/>
        <v>3.6079930612823385E-2</v>
      </c>
      <c r="N1235" s="18">
        <f t="shared" si="176"/>
        <v>3.3122928039297685E-6</v>
      </c>
    </row>
    <row r="1236" spans="1:14" x14ac:dyDescent="0.2">
      <c r="A1236" s="4">
        <v>1234</v>
      </c>
      <c r="B1236" s="1" t="str">
        <f>'Исходные данные'!A1486</f>
        <v>15.04.2011</v>
      </c>
      <c r="C1236" s="1">
        <f>'Исходные данные'!B1486</f>
        <v>46279.01</v>
      </c>
      <c r="D1236" s="5" t="str">
        <f>'Исходные данные'!A1238</f>
        <v>12.04.2012</v>
      </c>
      <c r="E1236" s="1">
        <f>'Исходные данные'!B1238</f>
        <v>41296.9</v>
      </c>
      <c r="F1236" s="12">
        <f t="shared" si="171"/>
        <v>0.89234622780392236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-0.1139010739497386</v>
      </c>
      <c r="J1236" s="18">
        <f t="shared" si="174"/>
        <v>-1.0427423581804174E-5</v>
      </c>
      <c r="K1236" s="12">
        <f t="shared" si="178"/>
        <v>0.81566226549323462</v>
      </c>
      <c r="L1236" s="12">
        <f t="shared" si="175"/>
        <v>-0.20375490002119095</v>
      </c>
      <c r="M1236" s="12">
        <f t="shared" si="179"/>
        <v>4.1516059282645512E-2</v>
      </c>
      <c r="N1236" s="18">
        <f t="shared" si="176"/>
        <v>3.8007151344197789E-6</v>
      </c>
    </row>
    <row r="1237" spans="1:14" x14ac:dyDescent="0.2">
      <c r="A1237" s="4">
        <v>1235</v>
      </c>
      <c r="B1237" s="1" t="str">
        <f>'Исходные данные'!A1487</f>
        <v>14.04.2011</v>
      </c>
      <c r="C1237" s="1">
        <f>'Исходные данные'!B1487</f>
        <v>46293.599999999999</v>
      </c>
      <c r="D1237" s="5" t="str">
        <f>'Исходные данные'!A1239</f>
        <v>11.04.2012</v>
      </c>
      <c r="E1237" s="1">
        <f>'Исходные данные'!B1239</f>
        <v>41242.080000000002</v>
      </c>
      <c r="F1237" s="12">
        <f t="shared" si="171"/>
        <v>0.89088081289854326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-0.11554462824967267</v>
      </c>
      <c r="J1237" s="18">
        <f t="shared" si="174"/>
        <v>-1.0548364434945508E-5</v>
      </c>
      <c r="K1237" s="12">
        <f t="shared" si="178"/>
        <v>0.81432278132849434</v>
      </c>
      <c r="L1237" s="12">
        <f t="shared" si="175"/>
        <v>-0.20539845432112502</v>
      </c>
      <c r="M1237" s="12">
        <f t="shared" si="179"/>
        <v>4.2188525037507273E-2</v>
      </c>
      <c r="N1237" s="18">
        <f t="shared" si="176"/>
        <v>3.8514982808792803E-6</v>
      </c>
    </row>
    <row r="1238" spans="1:14" x14ac:dyDescent="0.2">
      <c r="A1238" s="4">
        <v>1236</v>
      </c>
      <c r="B1238" s="1" t="str">
        <f>'Исходные данные'!A1488</f>
        <v>13.04.2011</v>
      </c>
      <c r="C1238" s="1">
        <f>'Исходные данные'!B1488</f>
        <v>46548.41</v>
      </c>
      <c r="D1238" s="5" t="str">
        <f>'Исходные данные'!A1240</f>
        <v>10.04.2012</v>
      </c>
      <c r="E1238" s="1">
        <f>'Исходные данные'!B1240</f>
        <v>41298.76</v>
      </c>
      <c r="F1238" s="12">
        <f t="shared" si="171"/>
        <v>0.88722171176201292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-0.11966037101591931</v>
      </c>
      <c r="J1238" s="18">
        <f t="shared" si="174"/>
        <v>-1.0893611442004515E-5</v>
      </c>
      <c r="K1238" s="12">
        <f t="shared" si="178"/>
        <v>0.81097812582405382</v>
      </c>
      <c r="L1238" s="12">
        <f t="shared" si="175"/>
        <v>-0.20951419708737154</v>
      </c>
      <c r="M1238" s="12">
        <f t="shared" si="179"/>
        <v>4.3896198781165956E-2</v>
      </c>
      <c r="N1238" s="18">
        <f t="shared" si="176"/>
        <v>3.9962113542118059E-6</v>
      </c>
    </row>
    <row r="1239" spans="1:14" x14ac:dyDescent="0.2">
      <c r="A1239" s="4">
        <v>1237</v>
      </c>
      <c r="B1239" s="1" t="str">
        <f>'Исходные данные'!A1489</f>
        <v>12.04.2011</v>
      </c>
      <c r="C1239" s="1">
        <f>'Исходные данные'!B1489</f>
        <v>46648.18</v>
      </c>
      <c r="D1239" s="5" t="str">
        <f>'Исходные данные'!A1241</f>
        <v>09.04.2012</v>
      </c>
      <c r="E1239" s="1">
        <f>'Исходные данные'!B1241</f>
        <v>41294.379999999997</v>
      </c>
      <c r="F1239" s="12">
        <f t="shared" si="171"/>
        <v>0.88523024906866676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-0.1219074993729755</v>
      </c>
      <c r="J1239" s="18">
        <f t="shared" si="174"/>
        <v>-1.1067209415394355E-5</v>
      </c>
      <c r="K1239" s="12">
        <f t="shared" si="178"/>
        <v>0.80915779989955516</v>
      </c>
      <c r="L1239" s="12">
        <f t="shared" si="175"/>
        <v>-0.21176132544442786</v>
      </c>
      <c r="M1239" s="12">
        <f t="shared" si="179"/>
        <v>4.484285895398088E-2</v>
      </c>
      <c r="N1239" s="18">
        <f t="shared" si="176"/>
        <v>4.0709990228764789E-6</v>
      </c>
    </row>
    <row r="1240" spans="1:14" x14ac:dyDescent="0.2">
      <c r="A1240" s="4">
        <v>1238</v>
      </c>
      <c r="B1240" s="1" t="str">
        <f>'Исходные данные'!A1490</f>
        <v>11.04.2011</v>
      </c>
      <c r="C1240" s="1">
        <f>'Исходные данные'!B1490</f>
        <v>47167.61</v>
      </c>
      <c r="D1240" s="5" t="str">
        <f>'Исходные данные'!A1242</f>
        <v>06.04.2012</v>
      </c>
      <c r="E1240" s="1">
        <f>'Исходные данные'!B1242</f>
        <v>41537.51</v>
      </c>
      <c r="F1240" s="12">
        <f t="shared" si="171"/>
        <v>0.88063630953529337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-0.12711055378818806</v>
      </c>
      <c r="J1240" s="18">
        <f t="shared" si="174"/>
        <v>-1.1507354308629668E-5</v>
      </c>
      <c r="K1240" s="12">
        <f t="shared" si="178"/>
        <v>0.80495864153413921</v>
      </c>
      <c r="L1240" s="12">
        <f t="shared" si="175"/>
        <v>-0.21696437985964032</v>
      </c>
      <c r="M1240" s="12">
        <f t="shared" si="179"/>
        <v>4.7073542127878287E-2</v>
      </c>
      <c r="N1240" s="18">
        <f t="shared" si="176"/>
        <v>4.2615810543187013E-6</v>
      </c>
    </row>
    <row r="1241" spans="1:14" x14ac:dyDescent="0.2">
      <c r="A1241" s="4">
        <v>1239</v>
      </c>
      <c r="B1241" s="1" t="str">
        <f>'Исходные данные'!A1491</f>
        <v>08.04.2011</v>
      </c>
      <c r="C1241" s="1">
        <f>'Исходные данные'!B1491</f>
        <v>47279.6</v>
      </c>
      <c r="D1241" s="5" t="str">
        <f>'Исходные данные'!A1243</f>
        <v>05.04.2012</v>
      </c>
      <c r="E1241" s="1">
        <f>'Исходные данные'!B1243</f>
        <v>41572.089999999997</v>
      </c>
      <c r="F1241" s="12">
        <f t="shared" si="171"/>
        <v>0.87928176211304665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-0.12864988418264103</v>
      </c>
      <c r="J1241" s="18">
        <f t="shared" si="174"/>
        <v>-1.1614203818522589E-5</v>
      </c>
      <c r="K1241" s="12">
        <f t="shared" si="178"/>
        <v>0.80372049743185858</v>
      </c>
      <c r="L1241" s="12">
        <f t="shared" si="175"/>
        <v>-0.21850371025409332</v>
      </c>
      <c r="M1241" s="12">
        <f t="shared" si="179"/>
        <v>4.7743871394804752E-2</v>
      </c>
      <c r="N1241" s="18">
        <f t="shared" si="176"/>
        <v>4.3102025080517978E-6</v>
      </c>
    </row>
    <row r="1242" spans="1:14" x14ac:dyDescent="0.2">
      <c r="A1242" s="4">
        <v>1240</v>
      </c>
      <c r="B1242" s="1" t="str">
        <f>'Исходные данные'!A1492</f>
        <v>07.04.2011</v>
      </c>
      <c r="C1242" s="1">
        <f>'Исходные данные'!B1492</f>
        <v>47208.07</v>
      </c>
      <c r="D1242" s="5" t="str">
        <f>'Исходные данные'!A1244</f>
        <v>04.04.2012</v>
      </c>
      <c r="E1242" s="1">
        <f>'Исходные данные'!B1244</f>
        <v>41606.03</v>
      </c>
      <c r="F1242" s="12">
        <f t="shared" si="171"/>
        <v>0.88133300090429456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-0.12631974386751416</v>
      </c>
      <c r="J1242" s="18">
        <f t="shared" si="174"/>
        <v>-1.137201566951229E-5</v>
      </c>
      <c r="K1242" s="12">
        <f t="shared" si="178"/>
        <v>0.80559546258261006</v>
      </c>
      <c r="L1242" s="12">
        <f t="shared" si="175"/>
        <v>-0.21617356993896641</v>
      </c>
      <c r="M1242" s="12">
        <f t="shared" si="179"/>
        <v>4.6731012340157189E-2</v>
      </c>
      <c r="N1242" s="18">
        <f t="shared" si="176"/>
        <v>4.2069892505624954E-6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1508</v>
      </c>
      <c r="B1" s="2" t="s">
        <v>1509</v>
      </c>
      <c r="C1" s="29" t="s">
        <v>1512</v>
      </c>
      <c r="D1" s="29"/>
      <c r="E1" s="29" t="s">
        <v>1511</v>
      </c>
      <c r="F1" s="29"/>
    </row>
    <row r="2" spans="1:10" ht="15" x14ac:dyDescent="0.25">
      <c r="A2" s="6" t="s">
        <v>1519</v>
      </c>
      <c r="B2" s="7" t="s">
        <v>1520</v>
      </c>
      <c r="C2" s="13">
        <f>C3/C6</f>
        <v>1.0604580891624822</v>
      </c>
      <c r="D2" s="14">
        <f>C2-1</f>
        <v>6.0458089162482187E-2</v>
      </c>
      <c r="E2" s="11">
        <f>E3/E6</f>
        <v>0.99528997057119406</v>
      </c>
      <c r="F2" s="14">
        <f>E2-1</f>
        <v>-4.7100294288059397E-3</v>
      </c>
    </row>
    <row r="3" spans="1:10" ht="15" x14ac:dyDescent="0.25">
      <c r="A3" s="6" t="s">
        <v>1516</v>
      </c>
      <c r="B3" s="7" t="s">
        <v>1513</v>
      </c>
      <c r="C3" s="19">
        <f>EXP(SUM('Обработанные данные'!J2:J1242))</f>
        <v>1.1591669086479663</v>
      </c>
      <c r="D3" s="14">
        <f>C3-1</f>
        <v>0.15916690864796634</v>
      </c>
      <c r="E3" s="11">
        <f>GEOMEAN('Обработанные данные'!F2:F1242)</f>
        <v>1.0940143556405868</v>
      </c>
      <c r="F3" s="14">
        <f t="shared" ref="F3:F6" si="0">E3-1</f>
        <v>9.40143556405868E-2</v>
      </c>
    </row>
    <row r="4" spans="1:10" ht="15" x14ac:dyDescent="0.25">
      <c r="A4" s="6" t="s">
        <v>1521</v>
      </c>
      <c r="B4" s="7" t="s">
        <v>1522</v>
      </c>
      <c r="C4" s="13">
        <f>C3*C6</f>
        <v>1.2670636735542007</v>
      </c>
      <c r="D4" s="14">
        <f>C4-1</f>
        <v>0.26706367355420069</v>
      </c>
      <c r="E4" s="11">
        <f>E3*E6</f>
        <v>1.2025313684823022</v>
      </c>
      <c r="F4" s="14">
        <f t="shared" si="0"/>
        <v>0.20253136848230224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1515</v>
      </c>
      <c r="B6" s="7" t="s">
        <v>1514</v>
      </c>
      <c r="C6" s="20">
        <f>EXP(C7)</f>
        <v>1.0930813018395111</v>
      </c>
      <c r="D6" s="14">
        <f>C6-1</f>
        <v>9.3081301839511132E-2</v>
      </c>
      <c r="E6" s="12">
        <f>EXP(E7)</f>
        <v>1.0991915803318455</v>
      </c>
      <c r="F6" s="14">
        <f t="shared" si="0"/>
        <v>9.9191580331845497E-2</v>
      </c>
    </row>
    <row r="7" spans="1:10" x14ac:dyDescent="0.2">
      <c r="A7" s="6" t="s">
        <v>1517</v>
      </c>
      <c r="B7" s="7" t="s">
        <v>1518</v>
      </c>
      <c r="C7" s="11">
        <f>POWER(C8,0.5)</f>
        <v>8.9000590544701788E-2</v>
      </c>
      <c r="D7" s="17"/>
      <c r="E7" s="11">
        <f>POWER(E8,0.5)</f>
        <v>9.4574982642060199E-2</v>
      </c>
      <c r="F7" s="17"/>
    </row>
    <row r="8" spans="1:10" x14ac:dyDescent="0.2">
      <c r="A8" s="6" t="s">
        <v>1529</v>
      </c>
      <c r="B8" s="7" t="s">
        <v>1530</v>
      </c>
      <c r="C8" s="11">
        <f>SUM('Обработанные данные'!N2:N1242)</f>
        <v>7.9211051173056612E-3</v>
      </c>
      <c r="D8" s="17"/>
      <c r="E8" s="11">
        <f>_xlfn.VAR.P('Обработанные данные'!L2:L1242)</f>
        <v>8.9444273417459887E-3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1523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2017-04-08T15:15:57Z</dcterms:modified>
</cp:coreProperties>
</file>