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<sst xmlns="http://schemas.openxmlformats.org/spreadsheetml/2006/main" count="2327" uniqueCount="2326">
  <si>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</si>
  <si>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</si>
  <si>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</si>
  <si>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</si>
  <si>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</si>
  <si>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</si>
  <si>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</si>
  <si>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</si>
  <si>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</si>
  <si>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</si>
  <si>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</si>
  <si>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</si>
  <si>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</si>
  <si>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</si>
  <si>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</si>
  <si>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</si>
  <si>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</si>
  <si>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</si>
  <si>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</si>
  <si>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</si>
  <si>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</si>
  <si>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</si>
  <si>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</si>
  <si>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</si>
  <si>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</si>
  <si>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</si>
  <si>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</si>
  <si>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</si>
  <si>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</si>
  <si>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</si>
  <si>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</si>
  <si>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</si>
  <si>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</si>
  <si>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</si>
  <si>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</si>
  <si>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</si>
  <si>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</si>
  <si>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</si>
  <si>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</si>
  <si>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</si>
  <si>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</si>
  <si>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</si>
  <si>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</si>
  <si>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</si>
  <si>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</si>
  <si>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</si>
  <si>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</si>
  <si>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</si>
  <si>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</si>
  <si>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</si>
  <si>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</si>
  <si>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</si>
  <si>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</si>
  <si>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</si>
  <si>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</si>
  <si>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</si>
  <si>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</si>
  <si>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</si>
  <si>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</si>
  <si>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</si>
  <si>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</si>
  <si>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</si>
  <si>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</si>
  <si>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</si>
  <si>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</si>
  <si>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</si>
  <si>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</si>
  <si>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</si>
  <si>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</si>
  <si>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</si>
  <si>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</si>
  <si>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</si>
  <si>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</si>
  <si>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</si>
  <si>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</si>
  <si>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</si>
  <si>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</si>
  <si>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</si>
  <si>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</si>
  <si>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</si>
  <si>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</si>
  <si>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</si>
  <si>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</si>
  <si>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</si>
  <si>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</si>
  <si>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</si>
  <si>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</si>
  <si>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</si>
  <si>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</si>
  <si>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</si>
  <si>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</si>
  <si>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</si>
  <si>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</si>
  <si>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</si>
  <si>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</si>
  <si>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</si>
  <si>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</si>
  <si>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</si>
  <si>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</si>
  <si>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</si>
  <si>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</si>
  <si>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</si>
  <si>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</si>
  <si>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</si>
  <si>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</si>
  <si>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</si>
  <si>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</si>
  <si>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</si>
  <si>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</si>
  <si>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</si>
  <si>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</si>
  <si>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</si>
  <si>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</si>
  <si>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</si>
  <si>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</si>
  <si>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</si>
  <si>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</si>
  <si>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</si>
  <si>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</si>
  <si>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</si>
  <si>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</si>
  <si>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</si>
  <si>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</si>
  <si>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</si>
  <si>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</si>
  <si>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</si>
  <si>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</si>
  <si>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</si>
  <si>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</si>
  <si>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</si>
  <si>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</si>
  <si>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</si>
  <si>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</si>
  <si>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</si>
  <si>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</si>
  <si>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</si>
  <si>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</si>
  <si>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</si>
  <si>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</si>
  <si>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</si>
  <si>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</si>
  <si>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</si>
  <si>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</si>
  <si>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</si>
  <si>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</si>
  <si>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</si>
  <si>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</si>
  <si>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</si>
  <si>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</si>
  <si>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</si>
  <si>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</si>
  <si>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</si>
  <si>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</si>
  <si>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</si>
  <si>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</si>
  <si>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</si>
  <si>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</si>
  <si>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</si>
  <si>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</si>
  <si>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</si>
  <si>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</si>
  <si>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</si>
  <si>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</si>
  <si>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</si>
  <si>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</si>
  <si>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</si>
  <si>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</si>
  <si>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</si>
  <si>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</si>
  <si>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</si>
  <si>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</si>
  <si>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</si>
  <si>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</si>
  <si>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</si>
  <si>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</si>
  <si>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</si>
  <si>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</si>
  <si>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</si>
  <si>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</si>
  <si>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</si>
  <si>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</si>
  <si>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</si>
  <si>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</si>
  <si>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</si>
  <si>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</si>
  <si>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</si>
  <si>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</si>
  <si>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</si>
  <si>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</si>
  <si>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</si>
  <si>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</si>
  <si>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</si>
  <si>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</si>
  <si>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</si>
  <si>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</si>
  <si>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</si>
  <si>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</si>
  <si>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</si>
  <si>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</si>
  <si>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</si>
  <si>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</si>
  <si>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</si>
  <si>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</si>
  <si>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</si>
  <si>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</si>
  <si>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</si>
  <si>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</si>
  <si>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</si>
  <si>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</si>
  <si>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</si>
  <si>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</si>
  <si>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</si>
  <si>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</si>
  <si>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</si>
  <si>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</si>
  <si>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</si>
  <si>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</si>
  <si>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</si>
  <si>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</si>
  <si>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</si>
  <si>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</si>
  <si>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</si>
  <si>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</si>
  <si>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</si>
  <si>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</si>
  <si>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</si>
  <si>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</si>
  <si>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</si>
  <si>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</si>
  <si>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</si>
  <si>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</si>
  <si>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</si>
  <si>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</si>
  <si>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</si>
  <si>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</si>
  <si>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</si>
  <si>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</si>
  <si>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</si>
  <si>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</si>
  <si>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</si>
  <si>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</si>
  <si>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</si>
  <si>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</si>
  <si>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</si>
  <si>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</si>
  <si>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</si>
  <si>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</si>
  <si>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</si>
  <si>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</si>
  <si>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</si>
  <si>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</si>
  <si>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</si>
  <si>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</si>
  <si>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</si>
  <si>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</si>
  <si>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</si>
  <si>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</si>
  <si>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</si>
  <si>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</si>
  <si>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</si>
  <si>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</si>
  <si>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</si>
  <si>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</si>
  <si>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</si>
  <si>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</si>
  <si>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</si>
  <si>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</si>
  <si>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</si>
  <si>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</si>
  <si>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</si>
  <si>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</si>
  <si>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</si>
  <si>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</si>
  <si>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</si>
  <si>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</si>
  <si>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</si>
  <si>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</si>
  <si>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</si>
  <si>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</si>
  <si>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</si>
  <si>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</si>
  <si>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</si>
  <si>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</si>
  <si>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</si>
  <si>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</si>
  <si>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</si>
  <si>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</si>
  <si>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</si>
  <si>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</si>
  <si>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</si>
  <si>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</si>
  <si>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</si>
  <si>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</si>
  <si>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</si>
  <si>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</si>
  <si>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</si>
  <si>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</si>
  <si>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</si>
  <si>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</si>
  <si>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</si>
  <si>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</si>
  <si>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</si>
  <si>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</si>
  <si>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</si>
  <si>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</si>
  <si>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</si>
  <si>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</si>
  <si>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</si>
  <si>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</si>
  <si>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</si>
  <si>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</si>
  <si>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</si>
  <si>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</si>
  <si>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</si>
  <si>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</si>
  <si>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</si>
  <si>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</si>
  <si>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</si>
  <si>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</si>
  <si>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</si>
  <si>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</si>
  <si>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</si>
  <si>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</si>
  <si>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</si>
  <si>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</si>
  <si>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</si>
  <si>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</si>
  <si>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</si>
  <si>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</si>
  <si>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</si>
  <si>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</si>
  <si>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</si>
  <si>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</si>
  <si>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</si>
  <si>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</si>
  <si>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</si>
  <si>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</si>
  <si>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</si>
  <si>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</si>
  <si>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</si>
  <si>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</si>
  <si>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</si>
  <si>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</si>
  <si>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</si>
  <si>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</si>
  <si>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</si>
  <si>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</si>
  <si>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</si>
  <si>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</si>
  <si>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</si>
  <si>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</si>
  <si>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</si>
  <si>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</si>
  <si>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</si>
  <si>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</si>
  <si>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</si>
  <si>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</si>
  <si>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</si>
  <si>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</si>
  <si>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</si>
  <si>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</si>
  <si>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</si>
  <si>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</si>
  <si>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</si>
  <si>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</si>
  <si>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</si>
  <si>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</si>
  <si>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</si>
  <si>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</si>
  <si>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</si>
  <si>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</si>
  <si>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</si>
  <si>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</si>
  <si>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</si>
  <si>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</si>
  <si>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</si>
  <si>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</si>
  <si>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</si>
  <si>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</si>
  <si>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</si>
  <si>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</si>
  <si>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</si>
  <si>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</si>
  <si>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</si>
  <si>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</si>
  <si>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</si>
  <si>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</si>
  <si>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</si>
  <si>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</si>
  <si>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</si>
  <si>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</si>
  <si>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</si>
  <si>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</si>
  <si>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</si>
  <si>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</si>
  <si>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</si>
  <si>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</si>
  <si>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</si>
  <si>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</si>
  <si>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</si>
  <si>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</si>
  <si>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</si>
  <si>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</si>
  <si>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</si>
  <si>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</si>
  <si>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</si>
  <si>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</si>
  <si>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</si>
  <si>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</si>
  <si>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</si>
  <si>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</si>
  <si>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</si>
  <si>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</si>
  <si>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</si>
  <si>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</si>
  <si>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</si>
  <si>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</si>
  <si>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</si>
  <si>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</si>
  <si>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</si>
  <si>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</si>
  <si>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</si>
  <si>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</si>
  <si>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</si>
  <si>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</si>
  <si>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</si>
  <si>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</si>
  <si>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</si>
  <si>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</si>
  <si>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</si>
  <si>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</si>
  <si>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</si>
  <si>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</si>
  <si>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</si>
  <si>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</si>
  <si>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</si>
  <si>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</si>
  <si>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</si>
  <si>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</si>
  <si>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</si>
  <si>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</si>
  <si>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</si>
  <si>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</si>
  <si>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</si>
  <si>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</si>
  <si>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</si>
  <si>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</si>
  <si>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</si>
  <si>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</si>
  <si>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</si>
  <si>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</si>
  <si>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</si>
  <si>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</si>
  <si>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</si>
  <si>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</si>
  <si>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</si>
  <si>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</si>
  <si>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</si>
  <si>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</si>
  <si>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</si>
  <si>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</si>
  <si>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</si>
  <si>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</si>
  <si>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</si>
  <si>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</si>
  <si>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</si>
  <si>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</si>
  <si>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</si>
  <si>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</si>
  <si>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</si>
  <si>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</si>
  <si>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</si>
  <si>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</si>
  <si>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</si>
  <si>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</si>
  <si>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</si>
  <si>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</si>
  <si>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</si>
  <si>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</si>
  <si>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</si>
  <si>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</si>
  <si>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</si>
  <si>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</si>
  <si>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</si>
  <si>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</si>
  <si>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</si>
  <si>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</si>
  <si>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</si>
  <si>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</si>
  <si>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</si>
  <si>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</si>
  <si>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</si>
  <si>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</si>
  <si>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</si>
  <si>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</si>
  <si>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</si>
  <si>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</si>
  <si>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</si>
  <si>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</si>
  <si>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</si>
  <si>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</si>
  <si>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</si>
  <si>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</si>
  <si>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</si>
  <si>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</si>
  <si>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</si>
  <si>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</si>
  <si>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</si>
  <si>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</si>
  <si>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</si>
  <si>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</si>
  <si>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</si>
  <si>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</si>
  <si>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</si>
  <si>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</si>
  <si>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</si>
  <si>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</si>
  <si>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</si>
  <si>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</si>
  <si>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</si>
  <si>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</si>
  <si>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</si>
  <si>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</si>
  <si>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</si>
  <si>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</si>
  <si>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</si>
  <si>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</si>
  <si>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</si>
  <si>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</si>
  <si>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</si>
  <si>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</si>
  <si>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</si>
  <si>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</si>
  <si>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</si>
  <si>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</si>
  <si>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</si>
  <si>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</si>
  <si>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</si>
  <si>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</si>
  <si>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</si>
  <si>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</si>
  <si>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</si>
  <si>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</si>
  <si>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</si>
  <si>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</si>
  <si>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</si>
  <si>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</si>
  <si>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</si>
  <si>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</si>
  <si>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</si>
  <si>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</si>
  <si>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</si>
  <si>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</si>
  <si>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</si>
  <si>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</si>
  <si>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</si>
  <si>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</si>
  <si>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</si>
  <si>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</si>
  <si>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</si>
  <si>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</si>
  <si>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</si>
  <si>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</si>
  <si>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</si>
  <si>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</si>
  <si>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</si>
  <si>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</si>
  <si>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</si>
  <si>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</si>
  <si>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</si>
  <si>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</si>
  <si>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</si>
  <si>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</si>
  <si>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</si>
  <si>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</si>
  <si>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</si>
  <si>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</si>
  <si>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</si>
  <si>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</si>
  <si>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</si>
  <si>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</si>
  <si>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</si>
  <si>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</si>
  <si>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</si>
  <si>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</si>
  <si>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</si>
  <si>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</si>
  <si>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</si>
  <si>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</si>
  <si>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</si>
  <si>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</si>
  <si>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</si>
  <si>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</si>
  <si>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</si>
  <si>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</si>
  <si>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</si>
  <si>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</si>
  <si>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</si>
  <si>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</si>
  <si>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</si>
  <si>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</si>
  <si>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</si>
  <si>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</si>
  <si>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</si>
  <si>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</si>
  <si>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</si>
  <si>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</si>
  <si>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</si>
  <si>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</si>
  <si>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</si>
  <si>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</si>
  <si>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</si>
  <si>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</si>
  <si>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</si>
  <si>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</si>
  <si>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</si>
  <si>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</si>
  <si>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</si>
  <si>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</si>
  <si>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</si>
  <si>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</si>
  <si>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</si>
  <si>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</si>
  <si>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</si>
  <si>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</si>
  <si>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</si>
  <si>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</si>
  <si>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</si>
  <si>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</si>
  <si>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</si>
  <si>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</si>
  <si>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</si>
  <si>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</si>
  <si>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</si>
  <si>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</si>
  <si>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</si>
  <si>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</si>
  <si>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</si>
  <si>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</si>
  <si>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</si>
  <si>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</si>
  <si>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</si>
  <si>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</si>
  <si>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</si>
  <si>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</si>
  <si>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</si>
  <si>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</si>
  <si>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</si>
  <si>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</si>
  <si>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</si>
  <si>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</si>
  <si>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</si>
  <si>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</si>
  <si>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</si>
  <si>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</si>
  <si>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</si>
  <si>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</si>
  <si>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</si>
  <si>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</si>
  <si>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</si>
  <si>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</si>
  <si>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</si>
  <si>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</si>
  <si>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</si>
  <si>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</si>
  <si>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</si>
  <si>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</si>
  <si>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</si>
  <si>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</si>
  <si>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</si>
  <si>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</si>
  <si>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</si>
  <si>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</si>
  <si>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</si>
  <si>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</si>
  <si>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</si>
  <si>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</si>
  <si>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</si>
  <si>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</si>
  <si>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</si>
  <si>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</si>
  <si>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</si>
  <si>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</si>
  <si>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</si>
  <si>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</si>
  <si>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</si>
  <si>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</si>
  <si>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</si>
  <si>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</si>
  <si>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</si>
  <si>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</si>
  <si>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</si>
  <si>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</si>
  <si>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</si>
  <si>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</si>
  <si>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</si>
  <si>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</si>
  <si>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</si>
  <si>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</si>
  <si>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</si>
  <si>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</si>
  <si>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</si>
  <si>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</si>
  <si>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</si>
  <si>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</si>
  <si>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</si>
  <si>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</si>
  <si>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</si>
  <si>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</si>
  <si>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</si>
  <si>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</si>
  <si>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</si>
  <si>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</si>
  <si>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</si>
  <si>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</si>
  <si>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</si>
  <si>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</si>
  <si>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</si>
  <si>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</si>
  <si>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</si>
  <si>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</si>
  <si>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</si>
  <si>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</si>
  <si>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</si>
  <si>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</si>
  <si>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</si>
  <si>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</si>
  <si>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</si>
  <si>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</si>
  <si>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</si>
  <si>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</si>
  <si>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</si>
  <si>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</si>
  <si>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</si>
  <si>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</si>
  <si>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</si>
  <si>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</si>
  <si>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</si>
  <si>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</si>
  <si>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</si>
  <si>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</si>
  <si>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</si>
  <si>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</si>
  <si>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</si>
  <si>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</si>
  <si>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</si>
  <si>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</si>
  <si>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</si>
  <si>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</si>
  <si>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</si>
  <si>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</si>
  <si>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</si>
  <si>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</si>
  <si>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</si>
  <si>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</si>
  <si>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</si>
  <si>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</si>
  <si>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</si>
  <si>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</si>
  <si>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</si>
  <si>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</si>
  <si>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</si>
  <si>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</si>
  <si>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</si>
  <si>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</si>
  <si>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</si>
  <si>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</si>
  <si>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</si>
  <si>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</si>
  <si>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</si>
  <si>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</si>
  <si>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</si>
  <si>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</si>
  <si>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</si>
  <si>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</si>
  <si>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</si>
  <si>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</si>
  <si>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</si>
  <si>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</si>
  <si>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</si>
  <si>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</si>
  <si>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</si>
  <si>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</si>
  <si>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</si>
  <si>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</si>
  <si>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</si>
  <si>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</si>
  <si>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</si>
  <si>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</si>
  <si>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</si>
  <si>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</si>
  <si>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</si>
  <si>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</si>
  <si>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</si>
  <si>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</si>
  <si>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</si>
  <si>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</si>
  <si>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</si>
  <si>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</si>
  <si>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</si>
  <si>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</si>
  <si>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</si>
  <si>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</si>
  <si>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</si>
  <si>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</si>
  <si>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</si>
  <si>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</si>
  <si>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</si>
  <si>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</si>
  <si>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</si>
  <si>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</si>
  <si>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</si>
  <si>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</si>
  <si>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</si>
  <si>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</si>
  <si>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</si>
  <si>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</si>
  <si>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</si>
  <si>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</si>
  <si>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</si>
  <si>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</si>
  <si>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</si>
  <si>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</si>
  <si>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</si>
  <si>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</si>
  <si>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</si>
  <si>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</si>
  <si>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</si>
  <si>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</si>
  <si>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</si>
  <si>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</si>
  <si>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</si>
  <si>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</si>
  <si>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</si>
  <si>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</si>
  <si>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</si>
  <si>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</si>
  <si>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</si>
  <si>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</si>
  <si>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</si>
  <si>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</si>
  <si>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</si>
  <si>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</si>
  <si>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</si>
  <si>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</si>
  <si>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</si>
  <si>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</si>
  <si>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</si>
  <si>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</si>
  <si>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</si>
  <si>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</si>
  <si>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</si>
  <si>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</si>
  <si>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</si>
  <si>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</si>
  <si>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</si>
  <si>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</si>
  <si>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</si>
  <si>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</si>
  <si>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</si>
  <si>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</si>
  <si>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</si>
  <si>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</si>
  <si>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</si>
  <si>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</si>
  <si>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</si>
  <si>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</si>
  <si>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</si>
  <si>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</si>
  <si>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</si>
  <si>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</si>
  <si>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</si>
  <si>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</si>
  <si>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</si>
  <si>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</si>
  <si>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</si>
  <si>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</si>
  <si>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</si>
  <si>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</si>
  <si>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</si>
  <si>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</si>
  <si>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</si>
  <si>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</si>
  <si>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</si>
  <si>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</si>
  <si>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</si>
  <si>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</si>
  <si>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</si>
  <si>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</si>
  <si>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</si>
  <si>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</si>
  <si>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</si>
  <si>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</si>
  <si>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</si>
  <si>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</si>
  <si>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</si>
  <si>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</si>
  <si>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</si>
  <si>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</si>
  <si>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</si>
  <si>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</si>
  <si>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</si>
  <si>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</si>
  <si>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</si>
  <si>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</si>
  <si>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</si>
  <si>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</si>
  <si>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</si>
  <si>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</si>
  <si>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</si>
  <si>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</si>
  <si>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</si>
  <si>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</si>
  <si>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</si>
  <si>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</si>
  <si>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</si>
  <si>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</si>
  <si>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</si>
  <si>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</si>
  <si>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</si>
  <si>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</si>
  <si>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</si>
  <si>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</si>
  <si>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</si>
  <si>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</si>
  <si>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</si>
  <si>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</si>
  <si>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</si>
  <si>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</si>
  <si>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</si>
  <si>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</si>
  <si>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</si>
  <si>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</si>
  <si>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</si>
  <si>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</si>
  <si>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</si>
  <si>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</si>
  <si>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</si>
  <si>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</si>
  <si>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</si>
  <si>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</si>
  <si>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</si>
  <si>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</si>
  <si>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</si>
  <si>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</si>
  <si>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</si>
  <si>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</si>
  <si>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</si>
  <si>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</si>
  <si>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</si>
  <si>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</si>
  <si>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</si>
  <si>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</si>
  <si>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</si>
  <si>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</si>
  <si>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</si>
  <si>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</si>
  <si>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</si>
  <si>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</si>
  <si>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</si>
  <si>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</si>
  <si>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</si>
  <si>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</si>
  <si>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</si>
  <si>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</si>
  <si>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</si>
  <si>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</si>
  <si>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</si>
  <si>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</si>
  <si>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</si>
  <si>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</si>
  <si>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</si>
  <si>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</si>
  <si>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</si>
  <si>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</si>
  <si>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</si>
  <si>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</si>
  <si>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</si>
  <si>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</si>
  <si>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</si>
  <si>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</si>
  <si>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</si>
  <si>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</si>
  <si>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</si>
  <si>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</si>
  <si>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</si>
  <si>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</si>
  <si>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</si>
  <si>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</si>
  <si>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</si>
  <si>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</si>
  <si>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</si>
  <si>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</si>
  <si>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</si>
  <si>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</si>
  <si>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</si>
  <si>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</si>
  <si>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</si>
  <si>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</si>
  <si>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</si>
  <si>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</si>
  <si>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</si>
  <si>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</si>
  <si>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</si>
  <si>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</si>
  <si>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</si>
  <si>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</si>
  <si>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</si>
  <si>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</si>
  <si>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</si>
  <si>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</si>
  <si>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</si>
  <si>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</si>
  <si>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</si>
  <si>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</si>
  <si>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</si>
  <si>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</si>
  <si>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</si>
  <si>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</si>
  <si>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</si>
  <si>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</si>
  <si>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</si>
  <si>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</si>
  <si>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</si>
  <si>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</si>
  <si>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</si>
  <si>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</si>
  <si>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</si>
  <si>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</si>
  <si>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</si>
  <si>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</si>
  <si>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</si>
  <si>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</si>
  <si>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</si>
  <si>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</si>
  <si>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</si>
  <si>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</si>
  <si>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</si>
  <si>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</si>
  <si>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</si>
  <si>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</si>
  <si>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</si>
  <si>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</si>
  <si>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</si>
  <si>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</si>
  <si>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</si>
  <si>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</si>
  <si>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</si>
  <si>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</si>
  <si>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</si>
  <si>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</si>
  <si>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</si>
  <si>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</si>
  <si>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</si>
  <si>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</si>
  <si>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</si>
  <si>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</si>
  <si>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</si>
  <si>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</si>
  <si>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</si>
  <si>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</si>
  <si>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</si>
  <si>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</si>
  <si>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</si>
  <si>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</si>
  <si>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</si>
  <si>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</si>
  <si>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</si>
  <si>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</si>
  <si>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</si>
  <si>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</si>
  <si>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</si>
  <si>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</si>
  <si>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</si>
  <si>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</si>
  <si>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</si>
  <si>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</si>
  <si>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</si>
  <si>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</si>
  <si>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</si>
  <si>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</si>
  <si>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</si>
  <si>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</si>
  <si>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</si>
  <si>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</si>
  <si>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</si>
  <si>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</si>
  <si>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</si>
  <si>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</si>
  <si>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</si>
  <si>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</si>
  <si>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</si>
  <si>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</si>
  <si>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</si>
  <si>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</si>
  <si>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</si>
  <si>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</si>
  <si>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</si>
  <si>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</si>
  <si>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</si>
  <si>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</si>
  <si>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</si>
  <si>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</si>
  <si>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</si>
  <si>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</si>
  <si>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</si>
  <si>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</si>
  <si>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</si>
  <si>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</si>
  <si>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</si>
  <si>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</si>
  <si>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</si>
  <si>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</si>
  <si>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</si>
  <si>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</si>
  <si>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</si>
  <si>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</si>
  <si>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</si>
  <si>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</si>
  <si>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</si>
  <si>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</si>
  <si>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</si>
  <si>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</si>
  <si>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</si>
  <si>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</si>
  <si>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</si>
  <si>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</si>
  <si>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</si>
  <si>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</si>
  <si>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</si>
  <si>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</si>
  <si>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</si>
  <si>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</si>
  <si>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</si>
  <si>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</si>
  <si>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</si>
  <si>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</si>
  <si>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</si>
  <si>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</si>
  <si>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</si>
  <si>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</si>
  <si>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</si>
  <si>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</si>
  <si>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</si>
  <si>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</si>
  <si>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</si>
  <si>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</si>
  <si>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</si>
  <si>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</si>
  <si>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</si>
  <si>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</si>
  <si>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</si>
  <si>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</si>
  <si>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</si>
  <si>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</si>
  <si>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</si>
  <si>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</si>
  <si>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</si>
  <si>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</si>
  <si>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</si>
  <si>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</si>
  <si>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</si>
  <si>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</si>
  <si>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</si>
  <si>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</si>
  <si>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</si>
  <si>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</si>
  <si>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</si>
  <si>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</si>
  <si>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</si>
  <si>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</si>
  <si>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</si>
  <si>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</si>
  <si>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</si>
  <si>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</si>
  <si>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</si>
  <si>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</si>
  <si>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</si>
  <si>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</si>
  <si>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</si>
  <si>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</si>
  <si>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</si>
  <si>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</si>
  <si>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</si>
  <si>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</si>
  <si>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</si>
  <si>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</si>
  <si>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</si>
  <si>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</si>
  <si>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</si>
  <si>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</si>
  <si>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</si>
  <si>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</si>
  <si>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</si>
  <si>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</si>
  <si>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</si>
  <si>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</si>
  <si>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</si>
  <si>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</si>
  <si>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</si>
  <si>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</si>
  <si>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</si>
  <si>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</si>
  <si>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</si>
  <si>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</si>
  <si>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</si>
  <si>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</si>
  <si>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</si>
  <si>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</si>
  <si>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</si>
  <si>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</si>
  <si>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</si>
  <si>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</si>
  <si>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</si>
  <si>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</si>
  <si>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</si>
  <si>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</si>
  <si>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</si>
  <si>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</si>
  <si>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</si>
  <si>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</si>
  <si>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</si>
  <si>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</si>
  <si>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</si>
  <si>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</si>
  <si>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</si>
  <si>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</si>
  <si>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</si>
  <si>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</si>
  <si>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</si>
  <si>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</si>
  <si>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</si>
  <si>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</si>
  <si>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</si>
  <si>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</si>
  <si>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</si>
  <si>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</si>
  <si>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</si>
  <si>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</si>
  <si>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</si>
  <si>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</si>
  <si>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</si>
  <si>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</si>
  <si>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</si>
  <si>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</si>
  <si>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</si>
  <si>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</si>
  <si>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</si>
  <si>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</si>
  <si>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</si>
  <si>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</si>
  <si>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</si>
  <si>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</si>
  <si>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</si>
  <si>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</si>
  <si>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</si>
  <si>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</si>
  <si>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</si>
  <si>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</si>
  <si>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</si>
  <si>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</si>
  <si>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</si>
  <si>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</si>
  <si>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</si>
  <si>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</si>
  <si>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</si>
  <si>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</si>
  <si>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</si>
  <si>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</si>
  <si>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</si>
  <si>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</si>
  <si>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</si>
  <si>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</si>
  <si>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</si>
  <si>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</si>
  <si>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</si>
  <si>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</si>
  <si>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</si>
  <si>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</si>
  <si>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</si>
  <si>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</si>
  <si>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</si>
  <si>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</si>
  <si>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</si>
  <si>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</si>
  <si>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</si>
  <si>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</si>
  <si>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</si>
  <si>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</si>
  <si>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</si>
  <si>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</si>
  <si>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</si>
  <si>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</si>
  <si>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</si>
  <si>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</si>
  <si>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</si>
  <si>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</si>
  <si>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</si>
  <si>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</si>
  <si>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</si>
  <si>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</si>
  <si>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</si>
  <si>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</si>
  <si>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</si>
  <si>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</si>
  <si>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</si>
  <si>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</si>
  <si>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</si>
  <si>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</si>
  <si>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</si>
  <si>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</si>
  <si>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</si>
  <si>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</si>
  <si>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</si>
  <si>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</si>
  <si>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</si>
  <si>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</si>
  <si>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</si>
  <si>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</si>
  <si>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</si>
  <si>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</si>
  <si>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</si>
  <si>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</si>
  <si>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</si>
  <si>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</si>
  <si>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</si>
  <si>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</si>
  <si>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</si>
  <si>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</si>
  <si>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</si>
  <si>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</si>
  <si>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</si>
  <si>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</si>
  <si>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</si>
  <si>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</si>
  <si>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</si>
  <si>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</si>
  <si>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</si>
  <si>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</si>
  <si>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</si>
  <si>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</si>
  <si>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</si>
  <si>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</si>
  <si>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</si>
  <si>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</si>
  <si>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</si>
  <si>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</si>
  <si>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</si>
  <si>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</si>
  <si>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</si>
  <si>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</si>
  <si>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</si>
  <si>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</si>
  <si>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</si>
  <si>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</si>
  <si>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</si>
  <si>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</si>
  <si>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</si>
  <si>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</si>
  <si>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</si>
  <si>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</si>
  <si>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</si>
  <si>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</si>
  <si>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</si>
  <si>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</si>
  <si>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</si>
  <si>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</si>
  <si>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</si>
  <si>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</si>
  <si>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</si>
  <si>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</si>
  <si>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</si>
  <si>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</si>
  <si>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</si>
  <si>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</si>
  <si>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</si>
  <si>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</si>
  <si>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</si>
  <si>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</si>
  <si>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</si>
  <si>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</si>
  <si>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</si>
  <si>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</si>
  <si>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</si>
  <si>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</si>
  <si>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</si>
  <si>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</si>
  <si>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</si>
  <si>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</si>
  <si>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</si>
  <si>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</si>
  <si>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</si>
  <si>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</si>
  <si>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</si>
  <si>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</si>
  <si>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</si>
  <si>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</si>
  <si>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</si>
  <si>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</si>
  <si>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</si>
  <si>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</si>
  <si>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</si>
  <si>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</si>
  <si>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</si>
  <si>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</si>
  <si>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</si>
  <si>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</si>
  <si>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</si>
  <si>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</si>
  <si>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</si>
  <si>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</si>
  <si>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</si>
  <si>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</si>
  <si>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</si>
  <si>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</si>
  <si>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</si>
  <si>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</si>
  <si>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</si>
  <si>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</si>
  <si>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</si>
  <si>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</si>
  <si>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</si>
  <si>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</si>
  <si>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</si>
  <si>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</si>
  <si>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</si>
  <si>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</si>
  <si>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</si>
  <si>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</si>
  <si>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</si>
  <si>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</si>
  <si>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</si>
  <si>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</si>
  <si>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</si>
  <si>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</si>
  <si>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</si>
  <si>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</si>
  <si>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</si>
  <si>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</si>
  <si>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</si>
  <si>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</si>
  <si>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</si>
  <si>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</si>
  <si>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</si>
  <si>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</si>
  <si>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</si>
  <si>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</si>
  <si>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</si>
  <si>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</si>
  <si>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</si>
  <si>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</si>
  <si>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</si>
  <si>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</si>
  <si>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</si>
  <si>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</si>
  <si>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</si>
  <si>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</si>
  <si>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</si>
  <si>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</si>
  <si>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</si>
  <si>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</si>
  <si>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</si>
  <si>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</si>
  <si>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</si>
  <si>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</si>
  <si>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</si>
  <si>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</si>
  <si>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</si>
  <si>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</si>
  <si>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</si>
  <si>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</si>
  <si>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</si>
  <si>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</si>
  <si>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</si>
  <si>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</si>
  <si>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</si>
  <si>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</si>
  <si>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</si>
  <si>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</si>
  <si>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</si>
  <si>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</si>
  <si>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</si>
  <si>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</si>
  <si>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</si>
  <si>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</si>
  <si>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</si>
  <si>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</si>
  <si>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</si>
  <si>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</si>
  <si>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</si>
  <si>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</si>
  <si>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</si>
  <si>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</si>
  <si>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</si>
  <si>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</si>
  <si>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</si>
  <si>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</si>
  <si>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</si>
  <si>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</si>
  <si>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</si>
  <si>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</si>
  <si>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</si>
  <si>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</si>
  <si>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</si>
  <si>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</si>
  <si>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</si>
  <si>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</si>
  <si>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</si>
  <si>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</si>
  <si>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</si>
  <si>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</si>
  <si>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</si>
  <si>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</si>
  <si>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</si>
  <si>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</si>
  <si>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</si>
  <si>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</si>
  <si>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</si>
  <si>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</si>
  <si>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</si>
  <si>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</si>
  <si>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</si>
  <si>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</si>
  <si>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</si>
  <si>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</si>
  <si>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</si>
  <si>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</si>
  <si>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</si>
  <si>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</si>
  <si>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</si>
  <si>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ТКБ Инвестмент Партнерс – Премиум. Фонд акций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</si>
  <si>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</si>
  <si>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</si>
  <si>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</si>
  <si>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</si>
  <si>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</si>
  <si>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</si>
  <si>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</si>
  <si>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</si>
  <si>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</si>
  <si>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</si>
  <si>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</si>
  <si>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</si>
  <si>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</si>
  <si>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</si>
  <si>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</si>
  <si>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</si>
  <si>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</si>
  <si>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</si>
  <si>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</si>
  <si>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</si>
  <si>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</si>
  <si>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</si>
  <si>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</si>
  <si>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</si>
  <si>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</si>
  <si>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</si>
  <si>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</si>
  <si>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</si>
  <si>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</si>
  <si>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</si>
  <si>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</si>
  <si>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</si>
  <si>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</si>
  <si>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</si>
  <si>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</si>
  <si>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</si>
  <si>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</si>
  <si>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</si>
  <si>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</si>
  <si>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</si>
  <si>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</si>
  <si>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</si>
  <si>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</si>
  <si>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</si>
  <si>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</si>
  <si>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</si>
  <si>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</si>
  <si>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</si>
  <si>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</si>
  <si>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</si>
  <si>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</si>
  <si>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</si>
  <si>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</si>
  <si>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</si>
  <si>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</si>
  <si>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</si>
  <si>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</si>
  <si>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</si>
  <si>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</si>
  <si>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</si>
  <si>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</si>
  <si>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</si>
  <si>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</si>
  <si>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</si>
  <si>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</si>
  <si>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</si>
  <si>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</si>
  <si>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</si>
  <si>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</si>
  <si>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</si>
  <si>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</si>
  <si>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</si>
  <si>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</si>
  <si>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</si>
  <si>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</si>
  <si>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</si>
  <si>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</si>
  <si>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</si>
  <si>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</si>
  <si>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</si>
  <si>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</si>
  <si>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</si>
  <si>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</si>
  <si>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</si>
  <si>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</si>
  <si>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</si>
  <si>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</si>
  <si>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</si>
  <si>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</si>
  <si>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</si>
  <si>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</si>
  <si>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</si>
  <si>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</si>
  <si>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</si>
  <si>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</si>
  <si>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</si>
  <si>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</si>
  <si>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</si>
  <si>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</si>
  <si>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</si>
  <si>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</si>
  <si>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</si>
  <si>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</si>
  <si>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</si>
  <si>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</si>
  <si>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</si>
  <si>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</si>
  <si>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</si>
  <si>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</si>
  <si>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</si>
  <si>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</si>
  <si>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</si>
  <si>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</si>
  <si>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</si>
  <si>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</si>
  <si>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</si>
  <si>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</si>
  <si>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</si>
  <si>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</si>
  <si>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</si>
  <si>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</si>
  <si>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</si>
  <si>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</si>
  <si>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</si>
  <si>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</si>
  <si>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</si>
  <si>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</si>
  <si>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</si>
  <si>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</si>
  <si>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</si>
  <si>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</si>
  <si>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</si>
  <si>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</si>
  <si>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</si>
  <si>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</si>
  <si>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</si>
  <si>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</si>
  <si>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</si>
  <si>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</si>
  <si>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</si>
  <si>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</si>
  <si>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</si>
  <si>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</si>
  <si>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</si>
  <si>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</si>
  <si>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</si>
  <si>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</si>
  <si>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</si>
  <si>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</si>
  <si>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</si>
  <si>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</si>
  <si>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</si>
  <si>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</si>
  <si>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</si>
  <si>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</si>
  <si>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</si>
  <si>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</si>
  <si>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</si>
  <si>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</si>
  <si>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</si>
  <si>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</si>
  <si>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</si>
  <si>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</si>
  <si>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</si>
  <si>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</si>
  <si>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</si>
  <si>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</si>
  <si>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</si>
  <si>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</si>
  <si>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</si>
  <si>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</si>
  <si>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</si>
  <si>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</si>
  <si>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</si>
  <si>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</si>
  <si>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</si>
  <si>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</si>
  <si>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</si>
  <si>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</si>
  <si>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</si>
  <si>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</si>
  <si>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</si>
  <si>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</si>
  <si>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</si>
  <si>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</si>
  <si>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</si>
  <si>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</si>
  <si>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</si>
  <si>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</si>
  <si>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</si>
  <si>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</si>
  <si>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</si>
  <si>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</si>
  <si>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</si>
  <si>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</si>
  <si>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</si>
  <si>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</si>
  <si>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</si>
  <si>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</si>
  <si>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</si>
  <si>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</si>
  <si>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</si>
  <si>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</si>
  <si>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</si>
  <si>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</si>
  <si>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</si>
  <si>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</si>
  <si>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</si>
  <si>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</si>
  <si>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</si>
  <si>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</si>
  <si>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</si>
  <si>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</si>
  <si>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</si>
  <si>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</si>
  <si>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07.05.2010</t>
  </si>
  <si>
    <t>06.05.2010</t>
  </si>
  <si>
    <t>05.05.2010</t>
  </si>
  <si>
    <t>04.05.2010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</si>
  <si>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</si>
  <si>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</si>
  <si>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</si>
  <si>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</si>
  <si>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</si>
  <si>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</si>
  <si>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</si>
  <si>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</si>
  <si>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</si>
  <si>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</si>
  <si>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</si>
  <si>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</si>
  <si>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</si>
  <si>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</si>
  <si>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</si>
  <si>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</si>
  <si>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</si>
  <si>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</si>
  <si>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</si>
  <si>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</si>
  <si>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</si>
  <si>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</si>
  <si>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</si>
  <si>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</si>
  <si>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</si>
  <si>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</si>
  <si>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</si>
  <si>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</si>
  <si>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</si>
  <si>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</si>
  <si>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</si>
  <si>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</si>
  <si>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</si>
  <si>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</si>
  <si>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</si>
  <si>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</si>
  <si>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</si>
  <si>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</si>
  <si>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</si>
  <si>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05.03.2010</t>
  </si>
  <si>
    <t>04.03.2010</t>
  </si>
  <si>
    <t>03.03.2010</t>
  </si>
  <si>
    <t>02.03.2010</t>
  </si>
  <si>
    <t>01.03.2010</t>
  </si>
  <si>
    <t>27.02.2010</t>
  </si>
  <si>
    <t>26.02.2010</t>
  </si>
  <si>
    <t>25.02.2010</t>
  </si>
  <si>
    <t>24.02.2010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</si>
  <si>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</si>
  <si>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</si>
  <si>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</si>
  <si>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</si>
  <si>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</si>
  <si>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</si>
  <si>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</si>
  <si>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</si>
  <si>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</si>
  <si>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</si>
  <si>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</si>
  <si>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</si>
  <si>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</si>
  <si>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</si>
  <si>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</si>
  <si>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</si>
  <si>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</si>
  <si>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</si>
  <si>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</si>
  <si>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</si>
  <si>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</si>
  <si>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</si>
  <si>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</si>
  <si>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</si>
  <si>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</si>
  <si>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</si>
  <si>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</si>
  <si>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</si>
  <si>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</si>
  <si>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</si>
  <si>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31.12.2009</t>
  </si>
  <si>
    <t>30.12.2009</t>
  </si>
  <si>
    <t>29.12.2009</t>
  </si>
  <si>
    <t>28.12.2009</t>
  </si>
  <si>
    <t>25.12.2009</t>
  </si>
  <si>
    <t>24.12.2009</t>
  </si>
  <si>
    <t>23.12.2009</t>
  </si>
  <si>
    <t>22.12.2009</t>
  </si>
  <si>
    <t>21.12.2009</t>
  </si>
  <si>
    <t>18.12.2009</t>
  </si>
  <si>
    <t>17.12.2009</t>
  </si>
  <si>
    <t>16.12.2009</t>
  </si>
  <si>
    <t>15.12.2009</t>
  </si>
  <si>
    <t>14.12.2009</t>
  </si>
  <si>
    <t>11.12.2009</t>
  </si>
  <si>
    <t>10.12.2009</t>
  </si>
  <si>
    <t>09.12.2009</t>
  </si>
  <si>
    <t>08.12.2009</t>
  </si>
  <si>
    <t>07.12.2009</t>
  </si>
  <si>
    <t>04.12.2009</t>
  </si>
  <si>
    <t>03.12.2009</t>
  </si>
  <si>
    <t>02.12.2009</t>
  </si>
  <si>
    <t>01.12.2009</t>
  </si>
  <si>
    <t>30.11.2009</t>
  </si>
  <si>
    <t>27.11.2009</t>
  </si>
  <si>
    <t>26.11.2009</t>
  </si>
  <si>
    <t>25.11.2009</t>
  </si>
  <si>
    <t>24.11.2009</t>
  </si>
  <si>
    <t>23.11.2009</t>
  </si>
  <si>
    <t>20.11.2009</t>
  </si>
  <si>
    <t>19.11.2009</t>
  </si>
  <si>
    <t>18.11.2009</t>
  </si>
  <si>
    <t>17.11.2009</t>
  </si>
  <si>
    <t>16.11.2009</t>
  </si>
  <si>
    <t>13.11.2009</t>
  </si>
  <si>
    <t>12.11.2009</t>
  </si>
  <si>
    <t>11.11.2009</t>
  </si>
  <si>
    <t>10.11.2009</t>
  </si>
  <si>
    <t>09.11.2009</t>
  </si>
  <si>
    <t>06.11.2009</t>
  </si>
  <si>
    <t>05.11.2009</t>
  </si>
  <si>
    <t>03.11.2009</t>
  </si>
  <si>
    <t>02.11.2009</t>
  </si>
  <si>
    <t>30.10.2009</t>
  </si>
  <si>
    <t>29.10.2009</t>
  </si>
  <si>
    <t>28.10.2009</t>
  </si>
  <si>
    <t>27.10.2009</t>
  </si>
  <si>
    <t>26.10.2009</t>
  </si>
  <si>
    <t>23.10.2009</t>
  </si>
  <si>
    <t>22.10.2009</t>
  </si>
  <si>
    <t>21.10.2009</t>
  </si>
  <si>
    <t>20.10.2009</t>
  </si>
  <si>
    <t>19.10.2009</t>
  </si>
  <si>
    <t>16.10.2009</t>
  </si>
  <si>
    <t>15.10.2009</t>
  </si>
  <si>
    <t>14.10.2009</t>
  </si>
  <si>
    <t>13.10.2009</t>
  </si>
  <si>
    <t>12.10.2009</t>
  </si>
  <si>
    <t>09.10.2009</t>
  </si>
  <si>
    <t>08.10.2009</t>
  </si>
  <si>
    <t>07.10.2009</t>
  </si>
  <si>
    <t>06.10.2009</t>
  </si>
  <si>
    <t>05.10.2009</t>
  </si>
  <si>
    <t>02.10.2009</t>
  </si>
  <si>
    <t>01.10.2009</t>
  </si>
  <si>
    <t>30.09.2009</t>
  </si>
  <si>
    <t>29.09.2009</t>
  </si>
  <si>
    <t>28.09.2009</t>
  </si>
  <si>
    <t>25.09.2009</t>
  </si>
  <si>
    <t>24.09.2009</t>
  </si>
  <si>
    <t>23.09.2009</t>
  </si>
  <si>
    <t>22.09.2009</t>
  </si>
  <si>
    <t>21.09.2009</t>
  </si>
  <si>
    <t>18.09.2009</t>
  </si>
  <si>
    <t>17.09.2009</t>
  </si>
  <si>
    <t>16.09.2009</t>
  </si>
  <si>
    <t>15.09.2009</t>
  </si>
  <si>
    <t>14.09.2009</t>
  </si>
  <si>
    <t>11.09.2009</t>
  </si>
  <si>
    <t>10.09.2009</t>
  </si>
  <si>
    <t>09.09.2009</t>
  </si>
  <si>
    <t>08.09.2009</t>
  </si>
  <si>
    <t>07.09.2009</t>
  </si>
  <si>
    <t>04.09.2009</t>
  </si>
  <si>
    <t>03.09.2009</t>
  </si>
  <si>
    <t>02.09.2009</t>
  </si>
  <si>
    <t>01.09.2009</t>
  </si>
  <si>
    <t>31.08.2009</t>
  </si>
  <si>
    <t>28.08.2009</t>
  </si>
  <si>
    <t>27.08.2009</t>
  </si>
  <si>
    <t>26.08.2009</t>
  </si>
  <si>
    <t>25.08.2009</t>
  </si>
  <si>
    <t>24.08.2009</t>
  </si>
  <si>
    <t>21.08.2009</t>
  </si>
  <si>
    <t>20.08.2009</t>
  </si>
  <si>
    <t>19.08.2009</t>
  </si>
  <si>
    <t>18.08.2009</t>
  </si>
  <si>
    <t>17.08.2009</t>
  </si>
  <si>
    <t>14.08.2009</t>
  </si>
  <si>
    <t>13.08.2009</t>
  </si>
  <si>
    <t>12.08.2009</t>
  </si>
  <si>
    <t>11.08.2009</t>
  </si>
  <si>
    <t>10.08.2009</t>
  </si>
  <si>
    <t>07.08.2009</t>
  </si>
  <si>
    <t>06.08.2009</t>
  </si>
  <si>
    <t>05.08.2009</t>
  </si>
  <si>
    <t>04.08.2009</t>
  </si>
  <si>
    <t>03.08.2009</t>
  </si>
  <si>
    <t>31.07.2009</t>
  </si>
  <si>
    <t>30.07.2009</t>
  </si>
  <si>
    <t>29.07.2009</t>
  </si>
  <si>
    <t>28.07.2009</t>
  </si>
  <si>
    <t>27.07.2009</t>
  </si>
  <si>
    <t>24.07.2009</t>
  </si>
  <si>
    <t>23.07.2009</t>
  </si>
  <si>
    <t>22.07.2009</t>
  </si>
  <si>
    <t>21.07.2009</t>
  </si>
  <si>
    <t>20.07.2009</t>
  </si>
  <si>
    <t>17.07.2009</t>
  </si>
  <si>
    <t>16.07.2009</t>
  </si>
  <si>
    <t>15.07.2009</t>
  </si>
  <si>
    <t>14.07.2009</t>
  </si>
  <si>
    <t>13.07.2009</t>
  </si>
  <si>
    <t>10.07.2009</t>
  </si>
  <si>
    <t>09.07.2009</t>
  </si>
  <si>
    <t>08.07.2009</t>
  </si>
  <si>
    <t>07.07.2009</t>
  </si>
  <si>
    <t>06.07.2009</t>
  </si>
  <si>
    <t>03.07.2009</t>
  </si>
  <si>
    <t>02.07.2009</t>
  </si>
  <si>
    <t>01.07.2009</t>
  </si>
  <si>
    <t>30.06.2009</t>
  </si>
  <si>
    <t>29.06.2009</t>
  </si>
  <si>
    <t>26.06.2009</t>
  </si>
  <si>
    <t>25.06.2009</t>
  </si>
  <si>
    <t>24.06.2009</t>
  </si>
  <si>
    <t>23.06.2009</t>
  </si>
  <si>
    <t>22.06.2009</t>
  </si>
  <si>
    <t>19.06.2009</t>
  </si>
  <si>
    <t>18.06.2009</t>
  </si>
  <si>
    <t>17.06.2009</t>
  </si>
  <si>
    <t>16.06.2009</t>
  </si>
  <si>
    <t>15.06.2009</t>
  </si>
  <si>
    <t>11.06.2009</t>
  </si>
  <si>
    <t>10.06.2009</t>
  </si>
  <si>
    <t>09.06.2009</t>
  </si>
  <si>
    <t>08.06.2009</t>
  </si>
  <si>
    <t>05.06.2009</t>
  </si>
  <si>
    <t>04.06.2009</t>
  </si>
  <si>
    <t>03.06.2009</t>
  </si>
  <si>
    <t>02.06.2009</t>
  </si>
  <si>
    <t>01.06.2009</t>
  </si>
  <si>
    <t>29.05.2009</t>
  </si>
  <si>
    <t>28.05.2009</t>
  </si>
  <si>
    <t>27.05.2009</t>
  </si>
  <si>
    <t>26.05.2009</t>
  </si>
  <si>
    <t>25.05.2009</t>
  </si>
  <si>
    <t>22.05.2009</t>
  </si>
  <si>
    <t>21.05.2009</t>
  </si>
  <si>
    <t>20.05.2009</t>
  </si>
  <si>
    <t>19.05.2009</t>
  </si>
  <si>
    <t>18.05.2009</t>
  </si>
  <si>
    <t>15.05.2009</t>
  </si>
  <si>
    <t>14.05.2009</t>
  </si>
  <si>
    <t>13.05.2009</t>
  </si>
  <si>
    <t>12.05.2009</t>
  </si>
  <si>
    <t>08.05.2009</t>
  </si>
  <si>
    <t>07.05.2009</t>
  </si>
  <si>
    <t>06.05.2009</t>
  </si>
  <si>
    <t>05.05.2009</t>
  </si>
  <si>
    <t>04.05.2009</t>
  </si>
  <si>
    <t>30.04.2009</t>
  </si>
  <si>
    <t>29.04.2009</t>
  </si>
  <si>
    <t>28.04.2009</t>
  </si>
  <si>
    <t>27.04.2009</t>
  </si>
  <si>
    <t>24.04.2009</t>
  </si>
  <si>
    <t>23.04.2009</t>
  </si>
  <si>
    <t>22.04.2009</t>
  </si>
  <si>
    <t>21.04.2009</t>
  </si>
  <si>
    <t>20.04.2009</t>
  </si>
  <si>
    <t>17.04.2009</t>
  </si>
  <si>
    <t>16.04.2009</t>
  </si>
  <si>
    <t>15.04.2009</t>
  </si>
  <si>
    <t>14.04.2009</t>
  </si>
  <si>
    <t>13.04.2009</t>
  </si>
  <si>
    <t>10.04.2009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</si>
  <si>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</si>
  <si>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</si>
  <si>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</si>
  <si>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</si>
  <si>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</si>
  <si>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</si>
  <si>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</si>
  <si>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</si>
  <si>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30.03.2009</t>
  </si>
  <si>
    <t>27.03.2009</t>
  </si>
  <si>
    <t>26.03.2009</t>
  </si>
  <si>
    <t>25.03.2009</t>
  </si>
  <si>
    <t>24.03.2009</t>
  </si>
  <si>
    <t>23.03.2009</t>
  </si>
  <si>
    <t>20.03.2009</t>
  </si>
  <si>
    <t>19.03.2009</t>
  </si>
  <si>
    <t>18.03.2009</t>
  </si>
  <si>
    <t>17.03.2009</t>
  </si>
  <si>
    <t>16.03.2009</t>
  </si>
  <si>
    <t>13.03.2009</t>
  </si>
  <si>
    <t>12.03.2009</t>
  </si>
  <si>
    <t>11.03.2009</t>
  </si>
  <si>
    <t>10.03.2009</t>
  </si>
  <si>
    <t>06.03.2009</t>
  </si>
  <si>
    <t>05.03.2009</t>
  </si>
  <si>
    <t>04.03.2009</t>
  </si>
  <si>
    <t>03.03.2009</t>
  </si>
  <si>
    <t>02.03.2009</t>
  </si>
  <si>
    <t>27.02.2009</t>
  </si>
  <si>
    <t>26.02.2009</t>
  </si>
  <si>
    <t>25.02.2009</t>
  </si>
  <si>
    <t>24.02.2009</t>
  </si>
  <si>
    <t>20.02.2009</t>
  </si>
  <si>
    <t>19.02.2009</t>
  </si>
  <si>
    <t>18.02.2009</t>
  </si>
  <si>
    <t>17.02.2009</t>
  </si>
  <si>
    <t>16.02.2009</t>
  </si>
  <si>
    <t>13.02.2009</t>
  </si>
  <si>
    <t>12.02.2009</t>
  </si>
  <si>
    <t>11.02.2009</t>
  </si>
  <si>
    <t>10.02.2009</t>
  </si>
  <si>
    <t>09.02.2009</t>
  </si>
  <si>
    <t>06.02.2009</t>
  </si>
  <si>
    <t>05.02.2009</t>
  </si>
  <si>
    <t>04.02.2009</t>
  </si>
  <si>
    <t>03.02.2009</t>
  </si>
  <si>
    <t>02.02.2009</t>
  </si>
  <si>
    <t>30.01.2009</t>
  </si>
  <si>
    <t>29.01.2009</t>
  </si>
  <si>
    <t>28.01.2009</t>
  </si>
  <si>
    <t>27.01.2009</t>
  </si>
  <si>
    <t>26.01.2009</t>
  </si>
  <si>
    <t>23.01.2009</t>
  </si>
  <si>
    <t>22.01.2009</t>
  </si>
  <si>
    <t>21.01.2009</t>
  </si>
  <si>
    <t>20.01.2009</t>
  </si>
  <si>
    <t>19.01.2009</t>
  </si>
  <si>
    <t>16.01.2009</t>
  </si>
  <si>
    <t>15.01.2009</t>
  </si>
  <si>
    <t>14.01.2009</t>
  </si>
  <si>
    <t>13.01.2009</t>
  </si>
  <si>
    <t>12.01.2009</t>
  </si>
  <si>
    <t>11.01.2009</t>
  </si>
  <si>
    <t>31.12.2008</t>
  </si>
  <si>
    <t>30.12.2008</t>
  </si>
  <si>
    <t>29.12.2008</t>
  </si>
  <si>
    <t>26.12.2008</t>
  </si>
  <si>
    <t>25.12.2008</t>
  </si>
  <si>
    <t>24.12.2008</t>
  </si>
  <si>
    <t>23.12.2008</t>
  </si>
  <si>
    <t>22.12.2008</t>
  </si>
  <si>
    <t>19.12.2008</t>
  </si>
  <si>
    <t>18.12.2008</t>
  </si>
  <si>
    <t>17.12.2008</t>
  </si>
  <si>
    <t>16.12.2008</t>
  </si>
  <si>
    <t>15.12.2008</t>
  </si>
  <si>
    <t>12.12.2008</t>
  </si>
  <si>
    <t>11.12.2008</t>
  </si>
  <si>
    <t>10.12.2008</t>
  </si>
  <si>
    <t>09.12.2008</t>
  </si>
  <si>
    <t>08.12.2008</t>
  </si>
  <si>
    <t>05.12.2008</t>
  </si>
  <si>
    <t>04.12.2008</t>
  </si>
  <si>
    <t>03.12.2008</t>
  </si>
  <si>
    <t>02.12.2008</t>
  </si>
  <si>
    <t>01.12.2008</t>
  </si>
  <si>
    <t>28.11.2008</t>
  </si>
  <si>
    <t>27.11.2008</t>
  </si>
  <si>
    <t>26.11.2008</t>
  </si>
  <si>
    <t>25.11.2008</t>
  </si>
  <si>
    <t>24.11.2008</t>
  </si>
  <si>
    <t>21.11.2008</t>
  </si>
  <si>
    <t>20.11.2008</t>
  </si>
  <si>
    <t>19.11.2008</t>
  </si>
  <si>
    <t>18.11.2008</t>
  </si>
  <si>
    <t>17.11.2008</t>
  </si>
  <si>
    <t>14.11.2008</t>
  </si>
  <si>
    <t>13.11.2008</t>
  </si>
  <si>
    <t>12.11.2008</t>
  </si>
  <si>
    <t>11.11.2008</t>
  </si>
  <si>
    <t>10.11.2008</t>
  </si>
  <si>
    <t>07.11.2008</t>
  </si>
  <si>
    <t>06.11.2008</t>
  </si>
  <si>
    <t>05.11.2008</t>
  </si>
  <si>
    <t>01.11.2008</t>
  </si>
  <si>
    <t>31.10.2008</t>
  </si>
  <si>
    <t>30.10.2008</t>
  </si>
  <si>
    <t>29.10.2008</t>
  </si>
  <si>
    <t>28.10.2008</t>
  </si>
  <si>
    <t>27.10.2008</t>
  </si>
  <si>
    <t>24.10.2008</t>
  </si>
  <si>
    <t>23.10.2008</t>
  </si>
  <si>
    <t>22.10.2008</t>
  </si>
  <si>
    <t>21.10.2008</t>
  </si>
  <si>
    <t>20.10.2008</t>
  </si>
  <si>
    <t>17.10.2008</t>
  </si>
  <si>
    <t>16.10.2008</t>
  </si>
  <si>
    <t>15.10.2008</t>
  </si>
  <si>
    <t>14.10.2008</t>
  </si>
  <si>
    <t>13.10.2008</t>
  </si>
  <si>
    <t>10.10.2008</t>
  </si>
  <si>
    <t>09.10.2008</t>
  </si>
  <si>
    <t>08.10.2008</t>
  </si>
  <si>
    <t>07.10.2008</t>
  </si>
  <si>
    <t>06.10.2008</t>
  </si>
  <si>
    <t>03.10.2008</t>
  </si>
  <si>
    <t>02.10.2008</t>
  </si>
  <si>
    <t>01.10.2008</t>
  </si>
  <si>
    <t>30.09.2008</t>
  </si>
  <si>
    <t>29.09.2008</t>
  </si>
  <si>
    <t>26.09.2008</t>
  </si>
  <si>
    <t>25.09.2008</t>
  </si>
  <si>
    <t>24.09.2008</t>
  </si>
  <si>
    <t>23.09.2008</t>
  </si>
  <si>
    <t>22.09.2008</t>
  </si>
  <si>
    <t>19.09.2008</t>
  </si>
  <si>
    <t>18.09.2008</t>
  </si>
  <si>
    <t>17.09.2008</t>
  </si>
  <si>
    <t>16.09.2008</t>
  </si>
  <si>
    <t>15.09.2008</t>
  </si>
  <si>
    <t>12.09.2008</t>
  </si>
  <si>
    <t>11.09.2008</t>
  </si>
  <si>
    <t>10.09.2008</t>
  </si>
  <si>
    <t>09.09.2008</t>
  </si>
  <si>
    <t>08.09.2008</t>
  </si>
  <si>
    <t>05.09.2008</t>
  </si>
  <si>
    <t>04.09.2008</t>
  </si>
  <si>
    <t>03.09.2008</t>
  </si>
  <si>
    <t>02.09.2008</t>
  </si>
  <si>
    <t>01.09.2008</t>
  </si>
  <si>
    <t>29.08.2008</t>
  </si>
  <si>
    <t>28.08.2008</t>
  </si>
  <si>
    <t>27.08.2008</t>
  </si>
  <si>
    <t>26.08.2008</t>
  </si>
  <si>
    <t>25.08.2008</t>
  </si>
  <si>
    <t>22.08.2008</t>
  </si>
  <si>
    <t>21.08.2008</t>
  </si>
  <si>
    <t>20.08.2008</t>
  </si>
  <si>
    <t>19.08.2008</t>
  </si>
  <si>
    <t>18.08.2008</t>
  </si>
  <si>
    <t>15.08.2008</t>
  </si>
  <si>
    <t>14.08.2008</t>
  </si>
  <si>
    <t>13.08.2008</t>
  </si>
  <si>
    <t>12.08.2008</t>
  </si>
  <si>
    <t>11.08.2008</t>
  </si>
  <si>
    <t>08.08.2008</t>
  </si>
  <si>
    <t>07.08.2008</t>
  </si>
  <si>
    <t>06.08.2008</t>
  </si>
  <si>
    <t>05.08.2008</t>
  </si>
  <si>
    <t>04.08.2008</t>
  </si>
  <si>
    <t>01.08.2008</t>
  </si>
  <si>
    <t>31.07.2008</t>
  </si>
  <si>
    <t>30.07.2008</t>
  </si>
  <si>
    <t>29.07.2008</t>
  </si>
  <si>
    <t>28.07.2008</t>
  </si>
  <si>
    <t>25.07.2008</t>
  </si>
  <si>
    <t>24.07.2008</t>
  </si>
  <si>
    <t>23.07.2008</t>
  </si>
  <si>
    <t>22.07.2008</t>
  </si>
  <si>
    <t>21.07.2008</t>
  </si>
  <si>
    <t>18.07.2008</t>
  </si>
  <si>
    <t>17.07.2008</t>
  </si>
  <si>
    <t>16.07.2008</t>
  </si>
  <si>
    <t>15.07.2008</t>
  </si>
  <si>
    <t>14.07.2008</t>
  </si>
  <si>
    <t>11.07.2008</t>
  </si>
  <si>
    <t>10.07.2008</t>
  </si>
  <si>
    <t>09.07.2008</t>
  </si>
  <si>
    <t>08.07.2008</t>
  </si>
  <si>
    <t>07.07.2008</t>
  </si>
  <si>
    <t>04.07.2008</t>
  </si>
  <si>
    <t>03.07.2008</t>
  </si>
  <si>
    <t>02.07.2008</t>
  </si>
  <si>
    <t>01.07.2008</t>
  </si>
  <si>
    <t>30.06.2008</t>
  </si>
  <si>
    <t>27.06.2008</t>
  </si>
  <si>
    <t>26.06.2008</t>
  </si>
  <si>
    <t>25.06.2008</t>
  </si>
  <si>
    <t>24.06.2008</t>
  </si>
  <si>
    <t>23.06.2008</t>
  </si>
  <si>
    <t>20.06.2008</t>
  </si>
  <si>
    <t>19.06.2008</t>
  </si>
  <si>
    <t>18.06.2008</t>
  </si>
  <si>
    <t>17.06.2008</t>
  </si>
  <si>
    <t>16.06.2008</t>
  </si>
  <si>
    <t>11.06.2008</t>
  </si>
  <si>
    <t>10.06.2008</t>
  </si>
  <si>
    <t>09.06.2008</t>
  </si>
  <si>
    <t>07.06.2008</t>
  </si>
  <si>
    <t>06.06.2008</t>
  </si>
  <si>
    <t>05.06.2008</t>
  </si>
  <si>
    <t>04.06.2008</t>
  </si>
  <si>
    <t>03.06.2008</t>
  </si>
  <si>
    <t>02.06.2008</t>
  </si>
  <si>
    <t>30.05.2008</t>
  </si>
  <si>
    <t>29.05.2008</t>
  </si>
  <si>
    <t>28.05.2008</t>
  </si>
  <si>
    <t>27.05.2008</t>
  </si>
  <si>
    <t>26.05.2008</t>
  </si>
  <si>
    <t>23.05.2008</t>
  </si>
  <si>
    <t>22.05.2008</t>
  </si>
  <si>
    <t>21.05.2008</t>
  </si>
  <si>
    <t>20.05.2008</t>
  </si>
  <si>
    <t>19.05.2008</t>
  </si>
  <si>
    <t>16.05.2008</t>
  </si>
  <si>
    <t>15.05.2008</t>
  </si>
  <si>
    <t>14.05.2008</t>
  </si>
  <si>
    <t>13.05.2008</t>
  </si>
  <si>
    <t>12.05.2008</t>
  </si>
  <si>
    <t>08.05.2008</t>
  </si>
  <si>
    <t>07.05.2008</t>
  </si>
  <si>
    <t>06.05.2008</t>
  </si>
  <si>
    <t>05.05.2008</t>
  </si>
  <si>
    <t>04.05.2008</t>
  </si>
  <si>
    <t>30.04.2008</t>
  </si>
  <si>
    <t>29.04.2008</t>
  </si>
  <si>
    <t>28.04.2008</t>
  </si>
  <si>
    <t>25.04.2008</t>
  </si>
  <si>
    <t>24.04.2008</t>
  </si>
  <si>
    <t>23.04.2008</t>
  </si>
  <si>
    <t>22.04.2008</t>
  </si>
  <si>
    <t>21.04.2008</t>
  </si>
  <si>
    <t>18.04.2008</t>
  </si>
  <si>
    <t>17.04.2008</t>
  </si>
  <si>
    <t>16.04.2008</t>
  </si>
  <si>
    <t>15.04.2008</t>
  </si>
  <si>
    <t>14.04.2008</t>
  </si>
  <si>
    <t>11.04.2008</t>
  </si>
  <si>
    <t>10.04.2008</t>
  </si>
  <si>
    <t>09.04.2008</t>
  </si>
  <si>
    <t>08.04.2008</t>
  </si>
  <si>
    <t>07.04.2008</t>
  </si>
  <si>
    <t>04.04.2008</t>
  </si>
  <si>
    <t>03.04.2008</t>
  </si>
  <si>
    <t>02.04.2008</t>
  </si>
  <si>
    <t>01.04.2008</t>
  </si>
  <si>
    <t>31.03.2008</t>
  </si>
  <si>
    <t>28.03.2008</t>
  </si>
  <si>
    <t>27.03.2008</t>
  </si>
  <si>
    <t>26.03.2008</t>
  </si>
  <si>
    <t>25.03.2008</t>
  </si>
  <si>
    <t>24.03.2008</t>
  </si>
  <si>
    <t>21.03.2008</t>
  </si>
  <si>
    <t>20.03.2008</t>
  </si>
  <si>
    <t>19.03.2008</t>
  </si>
  <si>
    <t>18.03.2008</t>
  </si>
  <si>
    <t>17.03.2008</t>
  </si>
  <si>
    <t>14.03.2008</t>
  </si>
  <si>
    <t>13.03.2008</t>
  </si>
  <si>
    <t>12.03.2008</t>
  </si>
  <si>
    <t>11.03.2008</t>
  </si>
  <si>
    <t>07.03.2008</t>
  </si>
  <si>
    <t>06.03.2008</t>
  </si>
  <si>
    <t>05.03.2008</t>
  </si>
  <si>
    <t>04.03.2008</t>
  </si>
  <si>
    <t>03.03.2008</t>
  </si>
  <si>
    <t>29.02.2008</t>
  </si>
  <si>
    <t>28.02.2008</t>
  </si>
  <si>
    <t>27.02.2008</t>
  </si>
  <si>
    <t>26.02.2008</t>
  </si>
  <si>
    <t>22.02.2008</t>
  </si>
  <si>
    <t>21.02.2008</t>
  </si>
  <si>
    <t>20.02.2008</t>
  </si>
  <si>
    <t>19.02.2008</t>
  </si>
  <si>
    <t>18.02.2008</t>
  </si>
  <si>
    <t>15.02.2008</t>
  </si>
  <si>
    <t>14.02.2008</t>
  </si>
  <si>
    <t>13.02.2008</t>
  </si>
  <si>
    <t>12.02.2008</t>
  </si>
  <si>
    <t>11.02.2008</t>
  </si>
  <si>
    <t>08.02.2008</t>
  </si>
  <si>
    <t>07.02.2008</t>
  </si>
  <si>
    <t>06.02.2008</t>
  </si>
  <si>
    <t>31.01.2008</t>
  </si>
  <si>
    <t>28.01.2008</t>
  </si>
  <si>
    <t>29.12.2007</t>
  </si>
  <si>
    <t>30.11.2007</t>
  </si>
  <si>
    <t>31.10.2007</t>
  </si>
  <si>
    <t>29.10.2007</t>
  </si>
  <si>
    <t>28.09.2007</t>
  </si>
  <si>
    <t>31.08.2007</t>
  </si>
  <si>
    <t>31.07.2007</t>
  </si>
  <si>
    <t>30.07.2007</t>
  </si>
  <si>
    <t>29.06.2007</t>
  </si>
  <si>
    <t>31.05.2007</t>
  </si>
  <si>
    <t>28.04.2007</t>
  </si>
  <si>
    <t>30.03.2007</t>
  </si>
  <si>
    <t>28.02.2007</t>
  </si>
  <si>
    <t>31.01.2007</t>
  </si>
  <si>
    <t>29.01.2007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</si>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</sst>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0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1606.55</c:v>
                </c:pt>
                <c:pt idx="1">
                  <c:v>1602.87</c:v>
                </c:pt>
                <c:pt idx="2">
                  <c:v>1603.32</c:v>
                </c:pt>
                <c:pt idx="3">
                  <c:v>1602.63</c:v>
                </c:pt>
                <c:pt idx="4">
                  <c:v>1609.58</c:v>
                </c:pt>
                <c:pt idx="5">
                  <c:v>1610.05</c:v>
                </c:pt>
                <c:pt idx="6">
                  <c:v>1600.07</c:v>
                </c:pt>
                <c:pt idx="7">
                  <c:v>1607.96</c:v>
                </c:pt>
                <c:pt idx="8">
                  <c:v>1616.51</c:v>
                </c:pt>
                <c:pt idx="9">
                  <c:v>1608.88</c:v>
                </c:pt>
                <c:pt idx="10">
                  <c:v>1617.97</c:v>
                </c:pt>
                <c:pt idx="11">
                  <c:v>1624.04</c:v>
                </c:pt>
                <c:pt idx="12">
                  <c:v>1620.75</c:v>
                </c:pt>
                <c:pt idx="13">
                  <c:v>1621.3</c:v>
                </c:pt>
                <c:pt idx="14">
                  <c:v>1625.82</c:v>
                </c:pt>
                <c:pt idx="15">
                  <c:v>1609.92</c:v>
                </c:pt>
                <c:pt idx="16">
                  <c:v>1607.63</c:v>
                </c:pt>
                <c:pt idx="17">
                  <c:v>1609.49</c:v>
                </c:pt>
                <c:pt idx="18">
                  <c:v>1613.76</c:v>
                </c:pt>
                <c:pt idx="19">
                  <c:v>1615.23</c:v>
                </c:pt>
                <c:pt idx="20">
                  <c:v>1620.02</c:v>
                </c:pt>
                <c:pt idx="21">
                  <c:v>1605.27</c:v>
                </c:pt>
                <c:pt idx="22">
                  <c:v>1593.99</c:v>
                </c:pt>
                <c:pt idx="23">
                  <c:v>1580.8</c:v>
                </c:pt>
                <c:pt idx="24">
                  <c:v>1588.75</c:v>
                </c:pt>
                <c:pt idx="25">
                  <c:v>1577.44</c:v>
                </c:pt>
                <c:pt idx="26">
                  <c:v>1572.81</c:v>
                </c:pt>
                <c:pt idx="27">
                  <c:v>1558.61</c:v>
                </c:pt>
                <c:pt idx="28">
                  <c:v>1555.64</c:v>
                </c:pt>
                <c:pt idx="29">
                  <c:v>1544</c:v>
                </c:pt>
                <c:pt idx="30">
                  <c:v>1541.62</c:v>
                </c:pt>
                <c:pt idx="31">
                  <c:v>1553.93</c:v>
                </c:pt>
                <c:pt idx="32">
                  <c:v>1538.01</c:v>
                </c:pt>
                <c:pt idx="33">
                  <c:v>1534.12</c:v>
                </c:pt>
                <c:pt idx="34">
                  <c:v>1531.15</c:v>
                </c:pt>
                <c:pt idx="35">
                  <c:v>1522.53</c:v>
                </c:pt>
                <c:pt idx="36">
                  <c:v>1514.59</c:v>
                </c:pt>
                <c:pt idx="37">
                  <c:v>1527.37</c:v>
                </c:pt>
                <c:pt idx="38">
                  <c:v>1526.54</c:v>
                </c:pt>
                <c:pt idx="39">
                  <c:v>1540</c:v>
                </c:pt>
                <c:pt idx="40">
                  <c:v>1553.94</c:v>
                </c:pt>
                <c:pt idx="41">
                  <c:v>1559.06</c:v>
                </c:pt>
                <c:pt idx="42">
                  <c:v>1546.3</c:v>
                </c:pt>
                <c:pt idx="43">
                  <c:v>1544.48</c:v>
                </c:pt>
                <c:pt idx="44">
                  <c:v>1547.99</c:v>
                </c:pt>
                <c:pt idx="45">
                  <c:v>1553.1</c:v>
                </c:pt>
                <c:pt idx="46">
                  <c:v>1547.42</c:v>
                </c:pt>
                <c:pt idx="47">
                  <c:v>1542.94</c:v>
                </c:pt>
                <c:pt idx="48">
                  <c:v>1517.75</c:v>
                </c:pt>
                <c:pt idx="49">
                  <c:v>1527.43</c:v>
                </c:pt>
                <c:pt idx="50">
                  <c:v>1536.63</c:v>
                </c:pt>
                <c:pt idx="51">
                  <c:v>1502.76</c:v>
                </c:pt>
                <c:pt idx="52">
                  <c:v>1480.93</c:v>
                </c:pt>
                <c:pt idx="53">
                  <c:v>1502.79</c:v>
                </c:pt>
                <c:pt idx="54">
                  <c:v>1471.99</c:v>
                </c:pt>
                <c:pt idx="55">
                  <c:v>1475.95</c:v>
                </c:pt>
                <c:pt idx="56">
                  <c:v>1504.18</c:v>
                </c:pt>
                <c:pt idx="57">
                  <c:v>1519.69</c:v>
                </c:pt>
                <c:pt idx="58">
                  <c:v>1515.2</c:v>
                </c:pt>
                <c:pt idx="59">
                  <c:v>1514.53</c:v>
                </c:pt>
                <c:pt idx="60">
                  <c:v>1544.09</c:v>
                </c:pt>
                <c:pt idx="61">
                  <c:v>1539.69</c:v>
                </c:pt>
                <c:pt idx="62">
                  <c:v>1526.04</c:v>
                </c:pt>
                <c:pt idx="63">
                  <c:v>1523.02</c:v>
                </c:pt>
                <c:pt idx="64">
                  <c:v>1522.66</c:v>
                </c:pt>
                <c:pt idx="65">
                  <c:v>1520.85</c:v>
                </c:pt>
                <c:pt idx="66">
                  <c:v>1516.1</c:v>
                </c:pt>
                <c:pt idx="67">
                  <c:v>1511.29</c:v>
                </c:pt>
                <c:pt idx="68">
                  <c:v>1514.06</c:v>
                </c:pt>
                <c:pt idx="69">
                  <c:v>1521.18</c:v>
                </c:pt>
                <c:pt idx="70">
                  <c:v>1536.62</c:v>
                </c:pt>
                <c:pt idx="71">
                  <c:v>1536.56</c:v>
                </c:pt>
                <c:pt idx="72">
                  <c:v>1529.96</c:v>
                </c:pt>
                <c:pt idx="73">
                  <c:v>1513.84</c:v>
                </c:pt>
                <c:pt idx="74">
                  <c:v>1527.65</c:v>
                </c:pt>
                <c:pt idx="75">
                  <c:v>1531.33</c:v>
                </c:pt>
                <c:pt idx="76">
                  <c:v>1533.44</c:v>
                </c:pt>
                <c:pt idx="77">
                  <c:v>1528.16</c:v>
                </c:pt>
                <c:pt idx="78">
                  <c:v>1538.62</c:v>
                </c:pt>
                <c:pt idx="79">
                  <c:v>1546.33</c:v>
                </c:pt>
                <c:pt idx="80">
                  <c:v>1557.5</c:v>
                </c:pt>
                <c:pt idx="81">
                  <c:v>1551.98</c:v>
                </c:pt>
                <c:pt idx="82">
                  <c:v>1551.49</c:v>
                </c:pt>
                <c:pt idx="83">
                  <c:v>1554.01</c:v>
                </c:pt>
                <c:pt idx="84">
                  <c:v>1563.66</c:v>
                </c:pt>
                <c:pt idx="85">
                  <c:v>1581.02</c:v>
                </c:pt>
                <c:pt idx="86">
                  <c:v>1569.82</c:v>
                </c:pt>
                <c:pt idx="87">
                  <c:v>1562.87</c:v>
                </c:pt>
                <c:pt idx="88">
                  <c:v>1570.8</c:v>
                </c:pt>
                <c:pt idx="89">
                  <c:v>1553.04</c:v>
                </c:pt>
                <c:pt idx="90">
                  <c:v>1553.98</c:v>
                </c:pt>
                <c:pt idx="91">
                  <c:v>1555.56</c:v>
                </c:pt>
                <c:pt idx="92">
                  <c:v>1544.11</c:v>
                </c:pt>
                <c:pt idx="93">
                  <c:v>1527.41</c:v>
                </c:pt>
                <c:pt idx="94">
                  <c:v>1515.92</c:v>
                </c:pt>
                <c:pt idx="95">
                  <c:v>1520.07</c:v>
                </c:pt>
                <c:pt idx="96">
                  <c:v>1521.41</c:v>
                </c:pt>
                <c:pt idx="97">
                  <c:v>1531.66</c:v>
                </c:pt>
                <c:pt idx="98">
                  <c:v>1536.48</c:v>
                </c:pt>
                <c:pt idx="99">
                  <c:v>1536.96</c:v>
                </c:pt>
                <c:pt idx="100">
                  <c:v>1541.92</c:v>
                </c:pt>
                <c:pt idx="101">
                  <c:v>1534.59</c:v>
                </c:pt>
                <c:pt idx="102">
                  <c:v>1523.84</c:v>
                </c:pt>
                <c:pt idx="103">
                  <c:v>1513.15</c:v>
                </c:pt>
                <c:pt idx="104">
                  <c:v>1510.14</c:v>
                </c:pt>
                <c:pt idx="105">
                  <c:v>1507.32</c:v>
                </c:pt>
                <c:pt idx="106">
                  <c:v>1496.28</c:v>
                </c:pt>
                <c:pt idx="107">
                  <c:v>1498.54</c:v>
                </c:pt>
                <c:pt idx="108">
                  <c:v>1499.15</c:v>
                </c:pt>
                <c:pt idx="109">
                  <c:v>1491.28</c:v>
                </c:pt>
                <c:pt idx="110">
                  <c:v>1490.33</c:v>
                </c:pt>
                <c:pt idx="111">
                  <c:v>1488.22</c:v>
                </c:pt>
                <c:pt idx="112">
                  <c:v>1485.88</c:v>
                </c:pt>
                <c:pt idx="113">
                  <c:v>1494.35</c:v>
                </c:pt>
                <c:pt idx="114">
                  <c:v>1499.7</c:v>
                </c:pt>
                <c:pt idx="115">
                  <c:v>1487.37</c:v>
                </c:pt>
                <c:pt idx="116">
                  <c:v>1476.85</c:v>
                </c:pt>
                <c:pt idx="117">
                  <c:v>1482.78</c:v>
                </c:pt>
                <c:pt idx="118">
                  <c:v>1486.34</c:v>
                </c:pt>
                <c:pt idx="119">
                  <c:v>1472.12</c:v>
                </c:pt>
                <c:pt idx="120">
                  <c:v>1474.98</c:v>
                </c:pt>
                <c:pt idx="121">
                  <c:v>1472.83</c:v>
                </c:pt>
                <c:pt idx="122">
                  <c:v>1465.94</c:v>
                </c:pt>
                <c:pt idx="123">
                  <c:v>1446</c:v>
                </c:pt>
                <c:pt idx="124">
                  <c:v>1454.56</c:v>
                </c:pt>
                <c:pt idx="125">
                  <c:v>1453.98</c:v>
                </c:pt>
                <c:pt idx="126">
                  <c:v>1433.54</c:v>
                </c:pt>
                <c:pt idx="127">
                  <c:v>1438.82</c:v>
                </c:pt>
                <c:pt idx="128">
                  <c:v>1448.67</c:v>
                </c:pt>
                <c:pt idx="129">
                  <c:v>1459.61</c:v>
                </c:pt>
                <c:pt idx="130">
                  <c:v>1477.44</c:v>
                </c:pt>
                <c:pt idx="131">
                  <c:v>1495.5</c:v>
                </c:pt>
                <c:pt idx="132">
                  <c:v>1511.45</c:v>
                </c:pt>
                <c:pt idx="133">
                  <c:v>1519.51</c:v>
                </c:pt>
                <c:pt idx="134">
                  <c:v>1521.41</c:v>
                </c:pt>
                <c:pt idx="135">
                  <c:v>1525.7</c:v>
                </c:pt>
                <c:pt idx="136">
                  <c:v>1525.45</c:v>
                </c:pt>
                <c:pt idx="137">
                  <c:v>1533.85</c:v>
                </c:pt>
                <c:pt idx="138">
                  <c:v>1530.81</c:v>
                </c:pt>
                <c:pt idx="139">
                  <c:v>1523.48</c:v>
                </c:pt>
                <c:pt idx="140">
                  <c:v>1528.73</c:v>
                </c:pt>
                <c:pt idx="141">
                  <c:v>1518.12</c:v>
                </c:pt>
                <c:pt idx="142">
                  <c:v>1508.09</c:v>
                </c:pt>
                <c:pt idx="143">
                  <c:v>1508.03</c:v>
                </c:pt>
                <c:pt idx="144">
                  <c:v>1509.87</c:v>
                </c:pt>
                <c:pt idx="145">
                  <c:v>1490.17</c:v>
                </c:pt>
                <c:pt idx="146">
                  <c:v>1499.48</c:v>
                </c:pt>
                <c:pt idx="147">
                  <c:v>1503.89</c:v>
                </c:pt>
                <c:pt idx="148">
                  <c:v>1500.47</c:v>
                </c:pt>
                <c:pt idx="149">
                  <c:v>1495.07</c:v>
                </c:pt>
                <c:pt idx="150">
                  <c:v>1478.6</c:v>
                </c:pt>
                <c:pt idx="151">
                  <c:v>1483.63</c:v>
                </c:pt>
                <c:pt idx="152">
                  <c:v>1455.45</c:v>
                </c:pt>
                <c:pt idx="153">
                  <c:v>1479.1</c:v>
                </c:pt>
                <c:pt idx="154">
                  <c:v>1493.52</c:v>
                </c:pt>
                <c:pt idx="155">
                  <c:v>1498.88</c:v>
                </c:pt>
                <c:pt idx="156">
                  <c:v>1504.37</c:v>
                </c:pt>
                <c:pt idx="157">
                  <c:v>1504.31</c:v>
                </c:pt>
                <c:pt idx="158">
                  <c:v>1506.08</c:v>
                </c:pt>
                <c:pt idx="159">
                  <c:v>1505.78</c:v>
                </c:pt>
                <c:pt idx="160">
                  <c:v>1493.08</c:v>
                </c:pt>
                <c:pt idx="161">
                  <c:v>1508.37</c:v>
                </c:pt>
                <c:pt idx="162">
                  <c:v>1492.79</c:v>
                </c:pt>
                <c:pt idx="163">
                  <c:v>1493.38</c:v>
                </c:pt>
                <c:pt idx="164">
                  <c:v>1477.86</c:v>
                </c:pt>
                <c:pt idx="165">
                  <c:v>1474.81</c:v>
                </c:pt>
                <c:pt idx="166">
                  <c:v>1462.75</c:v>
                </c:pt>
                <c:pt idx="167">
                  <c:v>1444.07</c:v>
                </c:pt>
                <c:pt idx="168">
                  <c:v>1428.86</c:v>
                </c:pt>
                <c:pt idx="169">
                  <c:v>1421.97</c:v>
                </c:pt>
                <c:pt idx="170">
                  <c:v>1408.95</c:v>
                </c:pt>
                <c:pt idx="171">
                  <c:v>1395.86</c:v>
                </c:pt>
                <c:pt idx="172">
                  <c:v>1389.38</c:v>
                </c:pt>
                <c:pt idx="173">
                  <c:v>1399.52</c:v>
                </c:pt>
                <c:pt idx="174">
                  <c:v>1400.61</c:v>
                </c:pt>
                <c:pt idx="175">
                  <c:v>1403.6</c:v>
                </c:pt>
                <c:pt idx="176">
                  <c:v>1404.12</c:v>
                </c:pt>
                <c:pt idx="177">
                  <c:v>1394.36</c:v>
                </c:pt>
                <c:pt idx="178">
                  <c:v>1403.59</c:v>
                </c:pt>
                <c:pt idx="179">
                  <c:v>1407.11</c:v>
                </c:pt>
                <c:pt idx="180">
                  <c:v>1408.58</c:v>
                </c:pt>
                <c:pt idx="181">
                  <c:v>1404.42</c:v>
                </c:pt>
                <c:pt idx="182">
                  <c:v>1401.28</c:v>
                </c:pt>
                <c:pt idx="183">
                  <c:v>1394.83</c:v>
                </c:pt>
                <c:pt idx="184">
                  <c:v>1388.1</c:v>
                </c:pt>
                <c:pt idx="185">
                  <c:v>1377.9</c:v>
                </c:pt>
                <c:pt idx="186">
                  <c:v>1388.1</c:v>
                </c:pt>
                <c:pt idx="187">
                  <c:v>1387.41</c:v>
                </c:pt>
                <c:pt idx="188">
                  <c:v>1399.57</c:v>
                </c:pt>
                <c:pt idx="189">
                  <c:v>1394.26</c:v>
                </c:pt>
                <c:pt idx="190">
                  <c:v>1398.46</c:v>
                </c:pt>
                <c:pt idx="191">
                  <c:v>1393.88</c:v>
                </c:pt>
                <c:pt idx="192">
                  <c:v>1387.98</c:v>
                </c:pt>
                <c:pt idx="193">
                  <c:v>1387.8</c:v>
                </c:pt>
                <c:pt idx="194">
                  <c:v>1378.48</c:v>
                </c:pt>
                <c:pt idx="195">
                  <c:v>1380.07</c:v>
                </c:pt>
                <c:pt idx="196">
                  <c:v>1380.8</c:v>
                </c:pt>
                <c:pt idx="197">
                  <c:v>1385.84</c:v>
                </c:pt>
                <c:pt idx="198">
                  <c:v>1381.97</c:v>
                </c:pt>
                <c:pt idx="199">
                  <c:v>1387.96</c:v>
                </c:pt>
                <c:pt idx="200">
                  <c:v>1385.07</c:v>
                </c:pt>
                <c:pt idx="201">
                  <c:v>1388.24</c:v>
                </c:pt>
                <c:pt idx="202">
                  <c:v>1378.66</c:v>
                </c:pt>
                <c:pt idx="203">
                  <c:v>1385.89</c:v>
                </c:pt>
                <c:pt idx="204">
                  <c:v>1399.04</c:v>
                </c:pt>
                <c:pt idx="205">
                  <c:v>1406.88</c:v>
                </c:pt>
                <c:pt idx="206">
                  <c:v>1410.77</c:v>
                </c:pt>
                <c:pt idx="207">
                  <c:v>1393.65</c:v>
                </c:pt>
                <c:pt idx="208">
                  <c:v>1378.37</c:v>
                </c:pt>
                <c:pt idx="209">
                  <c:v>1384.59</c:v>
                </c:pt>
                <c:pt idx="210">
                  <c:v>1382.68</c:v>
                </c:pt>
                <c:pt idx="211">
                  <c:v>1377.71</c:v>
                </c:pt>
                <c:pt idx="212">
                  <c:v>1377.67</c:v>
                </c:pt>
                <c:pt idx="213">
                  <c:v>1370.63</c:v>
                </c:pt>
                <c:pt idx="214">
                  <c:v>1359.94</c:v>
                </c:pt>
                <c:pt idx="215">
                  <c:v>1353.01</c:v>
                </c:pt>
                <c:pt idx="216">
                  <c:v>1354.35</c:v>
                </c:pt>
                <c:pt idx="217">
                  <c:v>1355.73</c:v>
                </c:pt>
                <c:pt idx="218">
                  <c:v>1355.13</c:v>
                </c:pt>
                <c:pt idx="219">
                  <c:v>1348.82</c:v>
                </c:pt>
                <c:pt idx="220">
                  <c:v>1359.88</c:v>
                </c:pt>
                <c:pt idx="221">
                  <c:v>1378.17</c:v>
                </c:pt>
                <c:pt idx="222">
                  <c:v>1372.85</c:v>
                </c:pt>
                <c:pt idx="223">
                  <c:v>1369.61</c:v>
                </c:pt>
                <c:pt idx="224">
                  <c:v>1385.64</c:v>
                </c:pt>
                <c:pt idx="225">
                  <c:v>1386.19</c:v>
                </c:pt>
                <c:pt idx="226">
                  <c:v>1376.01</c:v>
                </c:pt>
                <c:pt idx="227">
                  <c:v>1369.33</c:v>
                </c:pt>
                <c:pt idx="228">
                  <c:v>1392.17</c:v>
                </c:pt>
                <c:pt idx="229">
                  <c:v>1384.97</c:v>
                </c:pt>
                <c:pt idx="230">
                  <c:v>1375.21</c:v>
                </c:pt>
                <c:pt idx="231">
                  <c:v>1375.21</c:v>
                </c:pt>
                <c:pt idx="232">
                  <c:v>1375.67</c:v>
                </c:pt>
                <c:pt idx="233">
                  <c:v>1369.9</c:v>
                </c:pt>
                <c:pt idx="234">
                  <c:v>1368.46</c:v>
                </c:pt>
                <c:pt idx="235">
                  <c:v>1373.79</c:v>
                </c:pt>
                <c:pt idx="236">
                  <c:v>1375.07</c:v>
                </c:pt>
                <c:pt idx="237">
                  <c:v>1384.93</c:v>
                </c:pt>
                <c:pt idx="238">
                  <c:v>1372.37</c:v>
                </c:pt>
                <c:pt idx="239">
                  <c:v>1353.82</c:v>
                </c:pt>
                <c:pt idx="240">
                  <c:v>1348.31</c:v>
                </c:pt>
                <c:pt idx="241">
                  <c:v>1356.95</c:v>
                </c:pt>
                <c:pt idx="242">
                  <c:v>1358.87</c:v>
                </c:pt>
                <c:pt idx="243">
                  <c:v>1360.52</c:v>
                </c:pt>
                <c:pt idx="244">
                  <c:v>1362.85</c:v>
                </c:pt>
                <c:pt idx="245">
                  <c:v>1354.34</c:v>
                </c:pt>
                <c:pt idx="246">
                  <c:v>1371.19</c:v>
                </c:pt>
                <c:pt idx="247">
                  <c:v>1381.79</c:v>
                </c:pt>
                <c:pt idx="248">
                  <c:v>1395.79</c:v>
                </c:pt>
                <c:pt idx="249">
                  <c:v>1391.82</c:v>
                </c:pt>
                <c:pt idx="250">
                  <c:v>1387.23</c:v>
                </c:pt>
                <c:pt idx="251">
                  <c:v>1387.23</c:v>
                </c:pt>
                <c:pt idx="252">
                  <c:v>1390.15</c:v>
                </c:pt>
                <c:pt idx="253">
                  <c:v>1383.03</c:v>
                </c:pt>
                <c:pt idx="254">
                  <c:v>1381.11</c:v>
                </c:pt>
                <c:pt idx="255">
                  <c:v>1366.33</c:v>
                </c:pt>
                <c:pt idx="256">
                  <c:v>1348.43</c:v>
                </c:pt>
                <c:pt idx="257">
                  <c:v>1360.17</c:v>
                </c:pt>
                <c:pt idx="258">
                  <c:v>1365.81</c:v>
                </c:pt>
                <c:pt idx="259">
                  <c:v>1372.48</c:v>
                </c:pt>
                <c:pt idx="260">
                  <c:v>1377.8</c:v>
                </c:pt>
                <c:pt idx="261">
                  <c:v>1376.45</c:v>
                </c:pt>
                <c:pt idx="262">
                  <c:v>1379.27</c:v>
                </c:pt>
                <c:pt idx="263">
                  <c:v>1375.83</c:v>
                </c:pt>
                <c:pt idx="264">
                  <c:v>1369.21</c:v>
                </c:pt>
                <c:pt idx="265">
                  <c:v>1367.33</c:v>
                </c:pt>
                <c:pt idx="266">
                  <c:v>1375.59</c:v>
                </c:pt>
                <c:pt idx="267">
                  <c:v>1393.32</c:v>
                </c:pt>
                <c:pt idx="268">
                  <c:v>1373.07</c:v>
                </c:pt>
                <c:pt idx="269">
                  <c:v>1372.54</c:v>
                </c:pt>
                <c:pt idx="270">
                  <c:v>1411.2</c:v>
                </c:pt>
                <c:pt idx="271">
                  <c:v>1416.64</c:v>
                </c:pt>
                <c:pt idx="272">
                  <c:v>1424.01</c:v>
                </c:pt>
                <c:pt idx="273">
                  <c:v>1421.39</c:v>
                </c:pt>
                <c:pt idx="274">
                  <c:v>1407.47</c:v>
                </c:pt>
                <c:pt idx="275">
                  <c:v>1395.17</c:v>
                </c:pt>
                <c:pt idx="276">
                  <c:v>1404.49</c:v>
                </c:pt>
                <c:pt idx="277">
                  <c:v>1400.16</c:v>
                </c:pt>
                <c:pt idx="278">
                  <c:v>1398.73</c:v>
                </c:pt>
                <c:pt idx="279">
                  <c:v>1407.43</c:v>
                </c:pt>
                <c:pt idx="280">
                  <c:v>1403.06</c:v>
                </c:pt>
                <c:pt idx="281">
                  <c:v>1413.42</c:v>
                </c:pt>
                <c:pt idx="282">
                  <c:v>1415.22</c:v>
                </c:pt>
                <c:pt idx="283">
                  <c:v>1419.97</c:v>
                </c:pt>
                <c:pt idx="284">
                  <c:v>1429.63</c:v>
                </c:pt>
                <c:pt idx="285">
                  <c:v>1415.49</c:v>
                </c:pt>
                <c:pt idx="286">
                  <c:v>1403.98</c:v>
                </c:pt>
                <c:pt idx="287">
                  <c:v>1404.33</c:v>
                </c:pt>
                <c:pt idx="288">
                  <c:v>1414.85</c:v>
                </c:pt>
                <c:pt idx="289">
                  <c:v>1400.92</c:v>
                </c:pt>
                <c:pt idx="290">
                  <c:v>1357.55</c:v>
                </c:pt>
                <c:pt idx="291">
                  <c:v>1356.88</c:v>
                </c:pt>
                <c:pt idx="292">
                  <c:v>1359.89</c:v>
                </c:pt>
                <c:pt idx="293">
                  <c:v>1348.29</c:v>
                </c:pt>
                <c:pt idx="294">
                  <c:v>1346.35</c:v>
                </c:pt>
                <c:pt idx="295">
                  <c:v>1331.03</c:v>
                </c:pt>
                <c:pt idx="296">
                  <c:v>1343.01</c:v>
                </c:pt>
                <c:pt idx="297">
                  <c:v>1319.58</c:v>
                </c:pt>
                <c:pt idx="298">
                  <c:v>1309.81</c:v>
                </c:pt>
                <c:pt idx="299">
                  <c:v>1346.88</c:v>
                </c:pt>
                <c:pt idx="300">
                  <c:v>1319.79</c:v>
                </c:pt>
                <c:pt idx="301">
                  <c:v>1281.1300000000001</c:v>
                </c:pt>
                <c:pt idx="302">
                  <c:v>1263.6099999999999</c:v>
                </c:pt>
                <c:pt idx="303">
                  <c:v>1268.76</c:v>
                </c:pt>
                <c:pt idx="304">
                  <c:v>1247.47</c:v>
                </c:pt>
                <c:pt idx="305">
                  <c:v>1244.3800000000001</c:v>
                </c:pt>
                <c:pt idx="306">
                  <c:v>1231.1600000000001</c:v>
                </c:pt>
                <c:pt idx="307">
                  <c:v>1207.7</c:v>
                </c:pt>
                <c:pt idx="308">
                  <c:v>1183.69</c:v>
                </c:pt>
                <c:pt idx="309">
                  <c:v>1132.1600000000001</c:v>
                </c:pt>
                <c:pt idx="310">
                  <c:v>1127.1300000000001</c:v>
                </c:pt>
                <c:pt idx="311">
                  <c:v>1130.57</c:v>
                </c:pt>
                <c:pt idx="312">
                  <c:v>1112.43</c:v>
                </c:pt>
                <c:pt idx="313">
                  <c:v>1109.23</c:v>
                </c:pt>
                <c:pt idx="314">
                  <c:v>1114.71</c:v>
                </c:pt>
                <c:pt idx="315">
                  <c:v>1119.21</c:v>
                </c:pt>
                <c:pt idx="316">
                  <c:v>1140.6199999999999</c:v>
                </c:pt>
                <c:pt idx="317">
                  <c:v>1129.27</c:v>
                </c:pt>
                <c:pt idx="318">
                  <c:v>1160.52</c:v>
                </c:pt>
                <c:pt idx="319">
                  <c:v>1101.6400000000001</c:v>
                </c:pt>
                <c:pt idx="320">
                  <c:v>1076.08</c:v>
                </c:pt>
                <c:pt idx="321">
                  <c:v>1124.1600000000001</c:v>
                </c:pt>
                <c:pt idx="322">
                  <c:v>1138.21</c:v>
                </c:pt>
                <c:pt idx="323">
                  <c:v>1144.0899999999999</c:v>
                </c:pt>
                <c:pt idx="324">
                  <c:v>1156.8599999999999</c:v>
                </c:pt>
                <c:pt idx="325">
                  <c:v>1141.31</c:v>
                </c:pt>
                <c:pt idx="326">
                  <c:v>1162.4000000000001</c:v>
                </c:pt>
                <c:pt idx="327">
                  <c:v>1189.81</c:v>
                </c:pt>
                <c:pt idx="328">
                  <c:v>1219.1199999999999</c:v>
                </c:pt>
                <c:pt idx="329">
                  <c:v>1211.18</c:v>
                </c:pt>
                <c:pt idx="330">
                  <c:v>1210.55</c:v>
                </c:pt>
                <c:pt idx="331">
                  <c:v>1198.45</c:v>
                </c:pt>
                <c:pt idx="332">
                  <c:v>1177.81</c:v>
                </c:pt>
                <c:pt idx="333">
                  <c:v>1192.32</c:v>
                </c:pt>
                <c:pt idx="334">
                  <c:v>1175.33</c:v>
                </c:pt>
                <c:pt idx="335">
                  <c:v>1173.55</c:v>
                </c:pt>
                <c:pt idx="336">
                  <c:v>1182.6400000000001</c:v>
                </c:pt>
                <c:pt idx="337">
                  <c:v>1192.92</c:v>
                </c:pt>
                <c:pt idx="338">
                  <c:v>1193.3</c:v>
                </c:pt>
                <c:pt idx="339">
                  <c:v>1186.1300000000001</c:v>
                </c:pt>
                <c:pt idx="340">
                  <c:v>1178.8</c:v>
                </c:pt>
                <c:pt idx="341">
                  <c:v>1175.3599999999999</c:v>
                </c:pt>
                <c:pt idx="342">
                  <c:v>1165.9100000000001</c:v>
                </c:pt>
                <c:pt idx="343">
                  <c:v>1172.9000000000001</c:v>
                </c:pt>
                <c:pt idx="344">
                  <c:v>1180.25</c:v>
                </c:pt>
                <c:pt idx="345">
                  <c:v>1182.49</c:v>
                </c:pt>
                <c:pt idx="346">
                  <c:v>1187.3</c:v>
                </c:pt>
                <c:pt idx="347">
                  <c:v>1154.0999999999999</c:v>
                </c:pt>
                <c:pt idx="348">
                  <c:v>1161.77</c:v>
                </c:pt>
                <c:pt idx="349">
                  <c:v>1136.07</c:v>
                </c:pt>
                <c:pt idx="350">
                  <c:v>1139.79</c:v>
                </c:pt>
                <c:pt idx="351">
                  <c:v>1116.1300000000001</c:v>
                </c:pt>
                <c:pt idx="352">
                  <c:v>1096.6600000000001</c:v>
                </c:pt>
                <c:pt idx="353">
                  <c:v>1087.2</c:v>
                </c:pt>
                <c:pt idx="354">
                  <c:v>1061.9100000000001</c:v>
                </c:pt>
                <c:pt idx="355">
                  <c:v>1042.33</c:v>
                </c:pt>
                <c:pt idx="356">
                  <c:v>1037.49</c:v>
                </c:pt>
                <c:pt idx="357">
                  <c:v>1052.52</c:v>
                </c:pt>
                <c:pt idx="358">
                  <c:v>1053.8499999999999</c:v>
                </c:pt>
                <c:pt idx="359">
                  <c:v>1060.3599999999999</c:v>
                </c:pt>
                <c:pt idx="360">
                  <c:v>1062.97</c:v>
                </c:pt>
                <c:pt idx="361">
                  <c:v>1057.1600000000001</c:v>
                </c:pt>
                <c:pt idx="362">
                  <c:v>1066.6400000000001</c:v>
                </c:pt>
                <c:pt idx="363">
                  <c:v>1077.29</c:v>
                </c:pt>
                <c:pt idx="364">
                  <c:v>1066.67</c:v>
                </c:pt>
                <c:pt idx="365">
                  <c:v>1060.49</c:v>
                </c:pt>
                <c:pt idx="366">
                  <c:v>1086.3699999999999</c:v>
                </c:pt>
                <c:pt idx="367">
                  <c:v>1089.1199999999999</c:v>
                </c:pt>
                <c:pt idx="368">
                  <c:v>1106.93</c:v>
                </c:pt>
                <c:pt idx="369">
                  <c:v>1106.74</c:v>
                </c:pt>
                <c:pt idx="370">
                  <c:v>1088.94</c:v>
                </c:pt>
                <c:pt idx="371">
                  <c:v>1091.6500000000001</c:v>
                </c:pt>
                <c:pt idx="372">
                  <c:v>1103.9100000000001</c:v>
                </c:pt>
                <c:pt idx="373">
                  <c:v>1097.3599999999999</c:v>
                </c:pt>
                <c:pt idx="374">
                  <c:v>1103.29</c:v>
                </c:pt>
                <c:pt idx="375">
                  <c:v>1123.8900000000001</c:v>
                </c:pt>
                <c:pt idx="376">
                  <c:v>1152.58</c:v>
                </c:pt>
                <c:pt idx="377">
                  <c:v>1157.4000000000001</c:v>
                </c:pt>
                <c:pt idx="378">
                  <c:v>1146.82</c:v>
                </c:pt>
                <c:pt idx="379">
                  <c:v>1147.18</c:v>
                </c:pt>
                <c:pt idx="380">
                  <c:v>1153.01</c:v>
                </c:pt>
                <c:pt idx="381">
                  <c:v>1153.68</c:v>
                </c:pt>
                <c:pt idx="382">
                  <c:v>1158.5</c:v>
                </c:pt>
                <c:pt idx="383">
                  <c:v>1198.78</c:v>
                </c:pt>
                <c:pt idx="384">
                  <c:v>1190.42</c:v>
                </c:pt>
                <c:pt idx="385">
                  <c:v>1193.3800000000001</c:v>
                </c:pt>
                <c:pt idx="386">
                  <c:v>1192.95</c:v>
                </c:pt>
                <c:pt idx="387">
                  <c:v>1192.07</c:v>
                </c:pt>
                <c:pt idx="388">
                  <c:v>1197.18</c:v>
                </c:pt>
                <c:pt idx="389">
                  <c:v>1190.25</c:v>
                </c:pt>
                <c:pt idx="390">
                  <c:v>1193.8900000000001</c:v>
                </c:pt>
                <c:pt idx="391">
                  <c:v>1187.77</c:v>
                </c:pt>
                <c:pt idx="392">
                  <c:v>1181.71</c:v>
                </c:pt>
                <c:pt idx="393">
                  <c:v>1158.95</c:v>
                </c:pt>
                <c:pt idx="394">
                  <c:v>1163.76</c:v>
                </c:pt>
                <c:pt idx="395">
                  <c:v>1170.0899999999999</c:v>
                </c:pt>
                <c:pt idx="396">
                  <c:v>1180.31</c:v>
                </c:pt>
                <c:pt idx="397">
                  <c:v>1201.3699999999999</c:v>
                </c:pt>
                <c:pt idx="398">
                  <c:v>1202.3499999999999</c:v>
                </c:pt>
                <c:pt idx="399">
                  <c:v>1202.8599999999999</c:v>
                </c:pt>
                <c:pt idx="400">
                  <c:v>1198.8</c:v>
                </c:pt>
                <c:pt idx="401">
                  <c:v>1206.29</c:v>
                </c:pt>
                <c:pt idx="402">
                  <c:v>1195.79</c:v>
                </c:pt>
                <c:pt idx="403">
                  <c:v>1191.57</c:v>
                </c:pt>
                <c:pt idx="404">
                  <c:v>1187.46</c:v>
                </c:pt>
                <c:pt idx="405">
                  <c:v>1183.22</c:v>
                </c:pt>
                <c:pt idx="406">
                  <c:v>1176.96</c:v>
                </c:pt>
                <c:pt idx="407">
                  <c:v>1169.08</c:v>
                </c:pt>
                <c:pt idx="408">
                  <c:v>1155.54</c:v>
                </c:pt>
                <c:pt idx="409">
                  <c:v>1148.26</c:v>
                </c:pt>
                <c:pt idx="410">
                  <c:v>1124.6600000000001</c:v>
                </c:pt>
                <c:pt idx="411">
                  <c:v>1113.57</c:v>
                </c:pt>
                <c:pt idx="412">
                  <c:v>1126.6600000000001</c:v>
                </c:pt>
                <c:pt idx="413">
                  <c:v>1137.99</c:v>
                </c:pt>
                <c:pt idx="414">
                  <c:v>1146.1099999999999</c:v>
                </c:pt>
                <c:pt idx="415">
                  <c:v>1135.3599999999999</c:v>
                </c:pt>
                <c:pt idx="416">
                  <c:v>1143.68</c:v>
                </c:pt>
                <c:pt idx="417">
                  <c:v>1141.48</c:v>
                </c:pt>
                <c:pt idx="418">
                  <c:v>1119.1199999999999</c:v>
                </c:pt>
                <c:pt idx="419">
                  <c:v>1113.3800000000001</c:v>
                </c:pt>
                <c:pt idx="420">
                  <c:v>1132.32</c:v>
                </c:pt>
                <c:pt idx="421">
                  <c:v>1137.08</c:v>
                </c:pt>
                <c:pt idx="422">
                  <c:v>1146.92</c:v>
                </c:pt>
                <c:pt idx="423">
                  <c:v>1140.83</c:v>
                </c:pt>
                <c:pt idx="424">
                  <c:v>1120.02</c:v>
                </c:pt>
                <c:pt idx="425">
                  <c:v>1128.58</c:v>
                </c:pt>
                <c:pt idx="426">
                  <c:v>1140.9100000000001</c:v>
                </c:pt>
                <c:pt idx="427">
                  <c:v>1158.1199999999999</c:v>
                </c:pt>
                <c:pt idx="428">
                  <c:v>1151.93</c:v>
                </c:pt>
                <c:pt idx="429">
                  <c:v>1164.32</c:v>
                </c:pt>
                <c:pt idx="430">
                  <c:v>1164.79</c:v>
                </c:pt>
                <c:pt idx="431">
                  <c:v>1172.03</c:v>
                </c:pt>
                <c:pt idx="432">
                  <c:v>1181.56</c:v>
                </c:pt>
                <c:pt idx="433">
                  <c:v>1189.6600000000001</c:v>
                </c:pt>
                <c:pt idx="434">
                  <c:v>1159.5999999999999</c:v>
                </c:pt>
                <c:pt idx="435">
                  <c:v>1154.76</c:v>
                </c:pt>
                <c:pt idx="436">
                  <c:v>1171.5</c:v>
                </c:pt>
                <c:pt idx="437">
                  <c:v>1158.22</c:v>
                </c:pt>
                <c:pt idx="438">
                  <c:v>1141.9000000000001</c:v>
                </c:pt>
                <c:pt idx="439">
                  <c:v>1133.82</c:v>
                </c:pt>
                <c:pt idx="440">
                  <c:v>1136.9000000000001</c:v>
                </c:pt>
                <c:pt idx="441">
                  <c:v>1136.0999999999999</c:v>
                </c:pt>
                <c:pt idx="442">
                  <c:v>1144.3499999999999</c:v>
                </c:pt>
                <c:pt idx="443">
                  <c:v>1145.94</c:v>
                </c:pt>
                <c:pt idx="444">
                  <c:v>1136.83</c:v>
                </c:pt>
                <c:pt idx="445">
                  <c:v>1141.99</c:v>
                </c:pt>
                <c:pt idx="446">
                  <c:v>1171.08</c:v>
                </c:pt>
                <c:pt idx="447">
                  <c:v>1172.8399999999999</c:v>
                </c:pt>
                <c:pt idx="448">
                  <c:v>1163.7</c:v>
                </c:pt>
                <c:pt idx="449">
                  <c:v>1160.83</c:v>
                </c:pt>
                <c:pt idx="450">
                  <c:v>1162.69</c:v>
                </c:pt>
                <c:pt idx="451">
                  <c:v>1156.04</c:v>
                </c:pt>
                <c:pt idx="452">
                  <c:v>1160.3</c:v>
                </c:pt>
                <c:pt idx="453">
                  <c:v>1154.97</c:v>
                </c:pt>
                <c:pt idx="454">
                  <c:v>1140.9100000000001</c:v>
                </c:pt>
                <c:pt idx="455">
                  <c:v>1130.58</c:v>
                </c:pt>
                <c:pt idx="456">
                  <c:v>1119.5</c:v>
                </c:pt>
                <c:pt idx="457">
                  <c:v>1118.78</c:v>
                </c:pt>
                <c:pt idx="458">
                  <c:v>1104.3900000000001</c:v>
                </c:pt>
                <c:pt idx="459">
                  <c:v>1102.1099999999999</c:v>
                </c:pt>
                <c:pt idx="460">
                  <c:v>1086.24</c:v>
                </c:pt>
                <c:pt idx="461">
                  <c:v>1074.19</c:v>
                </c:pt>
                <c:pt idx="462">
                  <c:v>1084.58</c:v>
                </c:pt>
                <c:pt idx="463">
                  <c:v>1078.81</c:v>
                </c:pt>
                <c:pt idx="464">
                  <c:v>1077.6500000000001</c:v>
                </c:pt>
                <c:pt idx="465">
                  <c:v>1073.07</c:v>
                </c:pt>
                <c:pt idx="466">
                  <c:v>1068.3399999999999</c:v>
                </c:pt>
                <c:pt idx="467">
                  <c:v>1059.77</c:v>
                </c:pt>
                <c:pt idx="468">
                  <c:v>1052.55</c:v>
                </c:pt>
                <c:pt idx="469">
                  <c:v>1054.6300000000001</c:v>
                </c:pt>
                <c:pt idx="470">
                  <c:v>1054.3599999999999</c:v>
                </c:pt>
                <c:pt idx="471">
                  <c:v>1055.58</c:v>
                </c:pt>
                <c:pt idx="472">
                  <c:v>1050.08</c:v>
                </c:pt>
                <c:pt idx="473">
                  <c:v>1050.97</c:v>
                </c:pt>
                <c:pt idx="474">
                  <c:v>1043.3900000000001</c:v>
                </c:pt>
                <c:pt idx="475">
                  <c:v>1032.32</c:v>
                </c:pt>
                <c:pt idx="476">
                  <c:v>1024.1099999999999</c:v>
                </c:pt>
                <c:pt idx="477">
                  <c:v>1017.82</c:v>
                </c:pt>
                <c:pt idx="478">
                  <c:v>1012.3</c:v>
                </c:pt>
                <c:pt idx="479">
                  <c:v>995.93</c:v>
                </c:pt>
                <c:pt idx="480">
                  <c:v>1005.94</c:v>
                </c:pt>
                <c:pt idx="481">
                  <c:v>1023.7</c:v>
                </c:pt>
                <c:pt idx="482">
                  <c:v>1030.02</c:v>
                </c:pt>
                <c:pt idx="483">
                  <c:v>1032.58</c:v>
                </c:pt>
                <c:pt idx="484">
                  <c:v>1037.97</c:v>
                </c:pt>
                <c:pt idx="485">
                  <c:v>1043.2</c:v>
                </c:pt>
                <c:pt idx="486">
                  <c:v>1026.27</c:v>
                </c:pt>
                <c:pt idx="487">
                  <c:v>1019.49</c:v>
                </c:pt>
                <c:pt idx="488">
                  <c:v>1022.02</c:v>
                </c:pt>
                <c:pt idx="489">
                  <c:v>1025.83</c:v>
                </c:pt>
                <c:pt idx="490">
                  <c:v>1040.3800000000001</c:v>
                </c:pt>
                <c:pt idx="491">
                  <c:v>1047.76</c:v>
                </c:pt>
                <c:pt idx="492">
                  <c:v>1035.8</c:v>
                </c:pt>
                <c:pt idx="493">
                  <c:v>1031.92</c:v>
                </c:pt>
                <c:pt idx="494">
                  <c:v>1033.8599999999999</c:v>
                </c:pt>
                <c:pt idx="495">
                  <c:v>1050.21</c:v>
                </c:pt>
                <c:pt idx="496">
                  <c:v>1041.5899999999999</c:v>
                </c:pt>
                <c:pt idx="497">
                  <c:v>1041.03</c:v>
                </c:pt>
                <c:pt idx="498">
                  <c:v>1048.99</c:v>
                </c:pt>
                <c:pt idx="499">
                  <c:v>1037.94</c:v>
                </c:pt>
                <c:pt idx="500">
                  <c:v>1019.1</c:v>
                </c:pt>
                <c:pt idx="501">
                  <c:v>1011.78</c:v>
                </c:pt>
                <c:pt idx="502">
                  <c:v>1019.8</c:v>
                </c:pt>
                <c:pt idx="503">
                  <c:v>1010.54</c:v>
                </c:pt>
                <c:pt idx="504">
                  <c:v>1009.23</c:v>
                </c:pt>
                <c:pt idx="505">
                  <c:v>996.98</c:v>
                </c:pt>
                <c:pt idx="506">
                  <c:v>1006</c:v>
                </c:pt>
                <c:pt idx="507">
                  <c:v>1009.19</c:v>
                </c:pt>
                <c:pt idx="508">
                  <c:v>1005.96</c:v>
                </c:pt>
                <c:pt idx="509">
                  <c:v>991.33</c:v>
                </c:pt>
                <c:pt idx="510">
                  <c:v>964.64</c:v>
                </c:pt>
                <c:pt idx="511">
                  <c:v>988.14</c:v>
                </c:pt>
                <c:pt idx="512">
                  <c:v>999.64</c:v>
                </c:pt>
                <c:pt idx="513">
                  <c:v>1010.57</c:v>
                </c:pt>
                <c:pt idx="514">
                  <c:v>1021.81</c:v>
                </c:pt>
                <c:pt idx="515">
                  <c:v>1012.48</c:v>
                </c:pt>
                <c:pt idx="516">
                  <c:v>1017.73</c:v>
                </c:pt>
                <c:pt idx="517">
                  <c:v>1011.58</c:v>
                </c:pt>
                <c:pt idx="518">
                  <c:v>981.07</c:v>
                </c:pt>
                <c:pt idx="519">
                  <c:v>1077.03</c:v>
                </c:pt>
                <c:pt idx="520">
                  <c:v>1076.28</c:v>
                </c:pt>
                <c:pt idx="521">
                  <c:v>1084.76</c:v>
                </c:pt>
                <c:pt idx="522">
                  <c:v>1084.0999999999999</c:v>
                </c:pt>
                <c:pt idx="523">
                  <c:v>1088.24</c:v>
                </c:pt>
                <c:pt idx="524">
                  <c:v>1085.27</c:v>
                </c:pt>
                <c:pt idx="525">
                  <c:v>1075.1099999999999</c:v>
                </c:pt>
                <c:pt idx="526">
                  <c:v>1081.25</c:v>
                </c:pt>
                <c:pt idx="527">
                  <c:v>1093.17</c:v>
                </c:pt>
                <c:pt idx="528">
                  <c:v>1095.93</c:v>
                </c:pt>
                <c:pt idx="529">
                  <c:v>1090.52</c:v>
                </c:pt>
                <c:pt idx="530">
                  <c:v>1082.82</c:v>
                </c:pt>
                <c:pt idx="531">
                  <c:v>1088.3599999999999</c:v>
                </c:pt>
                <c:pt idx="532">
                  <c:v>1082.0999999999999</c:v>
                </c:pt>
                <c:pt idx="533">
                  <c:v>1082.4100000000001</c:v>
                </c:pt>
                <c:pt idx="534">
                  <c:v>1079.79</c:v>
                </c:pt>
                <c:pt idx="535">
                  <c:v>1071.3900000000001</c:v>
                </c:pt>
                <c:pt idx="536">
                  <c:v>1068.76</c:v>
                </c:pt>
                <c:pt idx="537">
                  <c:v>1059.42</c:v>
                </c:pt>
                <c:pt idx="538">
                  <c:v>1072.17</c:v>
                </c:pt>
                <c:pt idx="539">
                  <c:v>1072.99</c:v>
                </c:pt>
                <c:pt idx="540">
                  <c:v>1069.33</c:v>
                </c:pt>
                <c:pt idx="541">
                  <c:v>1078.74</c:v>
                </c:pt>
                <c:pt idx="542">
                  <c:v>1081.29</c:v>
                </c:pt>
                <c:pt idx="543">
                  <c:v>1077.77</c:v>
                </c:pt>
                <c:pt idx="544">
                  <c:v>1076.06</c:v>
                </c:pt>
                <c:pt idx="545">
                  <c:v>1084.73</c:v>
                </c:pt>
                <c:pt idx="546">
                  <c:v>1083.5</c:v>
                </c:pt>
                <c:pt idx="547">
                  <c:v>1087.56</c:v>
                </c:pt>
                <c:pt idx="548">
                  <c:v>1083.05</c:v>
                </c:pt>
                <c:pt idx="549">
                  <c:v>1076.7</c:v>
                </c:pt>
                <c:pt idx="550">
                  <c:v>1080.0999999999999</c:v>
                </c:pt>
                <c:pt idx="551">
                  <c:v>1082.5999999999999</c:v>
                </c:pt>
                <c:pt idx="552">
                  <c:v>1078.58</c:v>
                </c:pt>
                <c:pt idx="553">
                  <c:v>1078.24</c:v>
                </c:pt>
                <c:pt idx="554">
                  <c:v>1069.92</c:v>
                </c:pt>
                <c:pt idx="555">
                  <c:v>1064.72</c:v>
                </c:pt>
                <c:pt idx="556">
                  <c:v>1071.69</c:v>
                </c:pt>
                <c:pt idx="557">
                  <c:v>1070.6199999999999</c:v>
                </c:pt>
                <c:pt idx="558">
                  <c:v>1069.1199999999999</c:v>
                </c:pt>
                <c:pt idx="559">
                  <c:v>1069.6400000000001</c:v>
                </c:pt>
                <c:pt idx="560">
                  <c:v>1071.03</c:v>
                </c:pt>
                <c:pt idx="561">
                  <c:v>1062.54</c:v>
                </c:pt>
                <c:pt idx="562">
                  <c:v>1060.22</c:v>
                </c:pt>
                <c:pt idx="563">
                  <c:v>1051.46</c:v>
                </c:pt>
                <c:pt idx="564">
                  <c:v>1049.0999999999999</c:v>
                </c:pt>
                <c:pt idx="565">
                  <c:v>1046.55</c:v>
                </c:pt>
                <c:pt idx="566">
                  <c:v>1044.19</c:v>
                </c:pt>
                <c:pt idx="567">
                  <c:v>1039.1199999999999</c:v>
                </c:pt>
                <c:pt idx="568">
                  <c:v>1031.93</c:v>
                </c:pt>
                <c:pt idx="569">
                  <c:v>1027.3499999999999</c:v>
                </c:pt>
                <c:pt idx="570">
                  <c:v>1026.94</c:v>
                </c:pt>
                <c:pt idx="571">
                  <c:v>1026.23</c:v>
                </c:pt>
                <c:pt idx="572">
                  <c:v>1017.28</c:v>
                </c:pt>
                <c:pt idx="573">
                  <c:v>1010.93</c:v>
                </c:pt>
                <c:pt idx="574">
                  <c:v>1009.91</c:v>
                </c:pt>
                <c:pt idx="575">
                  <c:v>1010.57</c:v>
                </c:pt>
                <c:pt idx="576">
                  <c:v>1004.34</c:v>
                </c:pt>
                <c:pt idx="577">
                  <c:v>1012.4</c:v>
                </c:pt>
                <c:pt idx="578">
                  <c:v>1007.81</c:v>
                </c:pt>
                <c:pt idx="579">
                  <c:v>1008.96</c:v>
                </c:pt>
                <c:pt idx="580">
                  <c:v>1008.24</c:v>
                </c:pt>
                <c:pt idx="581">
                  <c:v>1010.36</c:v>
                </c:pt>
                <c:pt idx="582">
                  <c:v>1016.64</c:v>
                </c:pt>
                <c:pt idx="583">
                  <c:v>1012.29</c:v>
                </c:pt>
                <c:pt idx="584">
                  <c:v>1000.34</c:v>
                </c:pt>
                <c:pt idx="585">
                  <c:v>1005.85</c:v>
                </c:pt>
                <c:pt idx="586">
                  <c:v>1006.1</c:v>
                </c:pt>
                <c:pt idx="587">
                  <c:v>1003.47</c:v>
                </c:pt>
                <c:pt idx="588">
                  <c:v>999.34</c:v>
                </c:pt>
                <c:pt idx="589">
                  <c:v>995.21</c:v>
                </c:pt>
                <c:pt idx="590">
                  <c:v>991.88</c:v>
                </c:pt>
                <c:pt idx="591">
                  <c:v>991.29</c:v>
                </c:pt>
                <c:pt idx="592">
                  <c:v>986.89</c:v>
                </c:pt>
                <c:pt idx="593">
                  <c:v>982.1</c:v>
                </c:pt>
                <c:pt idx="594">
                  <c:v>985.98</c:v>
                </c:pt>
                <c:pt idx="595">
                  <c:v>980.95</c:v>
                </c:pt>
                <c:pt idx="596">
                  <c:v>983.26</c:v>
                </c:pt>
                <c:pt idx="597">
                  <c:v>987.84</c:v>
                </c:pt>
                <c:pt idx="598">
                  <c:v>987.1</c:v>
                </c:pt>
                <c:pt idx="599">
                  <c:v>989.28</c:v>
                </c:pt>
                <c:pt idx="600">
                  <c:v>987.79</c:v>
                </c:pt>
                <c:pt idx="601">
                  <c:v>980.59</c:v>
                </c:pt>
                <c:pt idx="602">
                  <c:v>978.15</c:v>
                </c:pt>
                <c:pt idx="603">
                  <c:v>976.96</c:v>
                </c:pt>
                <c:pt idx="604">
                  <c:v>980.16</c:v>
                </c:pt>
                <c:pt idx="605">
                  <c:v>983.86</c:v>
                </c:pt>
                <c:pt idx="606">
                  <c:v>983.72</c:v>
                </c:pt>
                <c:pt idx="607">
                  <c:v>983.6</c:v>
                </c:pt>
                <c:pt idx="608">
                  <c:v>983.43</c:v>
                </c:pt>
                <c:pt idx="609">
                  <c:v>986.18</c:v>
                </c:pt>
                <c:pt idx="610">
                  <c:v>984.76</c:v>
                </c:pt>
                <c:pt idx="611">
                  <c:v>977.16</c:v>
                </c:pt>
                <c:pt idx="612">
                  <c:v>978.55</c:v>
                </c:pt>
                <c:pt idx="613">
                  <c:v>974.94</c:v>
                </c:pt>
                <c:pt idx="614">
                  <c:v>967.28</c:v>
                </c:pt>
                <c:pt idx="615">
                  <c:v>966.66</c:v>
                </c:pt>
                <c:pt idx="616">
                  <c:v>962.64</c:v>
                </c:pt>
                <c:pt idx="617">
                  <c:v>959.42</c:v>
                </c:pt>
                <c:pt idx="618">
                  <c:v>959.42</c:v>
                </c:pt>
                <c:pt idx="619">
                  <c:v>958.61</c:v>
                </c:pt>
                <c:pt idx="620">
                  <c:v>963.25</c:v>
                </c:pt>
                <c:pt idx="621">
                  <c:v>952.19</c:v>
                </c:pt>
                <c:pt idx="622">
                  <c:v>955.02</c:v>
                </c:pt>
                <c:pt idx="623">
                  <c:v>954.99</c:v>
                </c:pt>
                <c:pt idx="624">
                  <c:v>953.79</c:v>
                </c:pt>
                <c:pt idx="625">
                  <c:v>950.95</c:v>
                </c:pt>
                <c:pt idx="626">
                  <c:v>947.89</c:v>
                </c:pt>
                <c:pt idx="627">
                  <c:v>953.45</c:v>
                </c:pt>
                <c:pt idx="628">
                  <c:v>964.93</c:v>
                </c:pt>
                <c:pt idx="629">
                  <c:v>957.17</c:v>
                </c:pt>
                <c:pt idx="630">
                  <c:v>956.6</c:v>
                </c:pt>
                <c:pt idx="631">
                  <c:v>959.38</c:v>
                </c:pt>
                <c:pt idx="632">
                  <c:v>949.32</c:v>
                </c:pt>
                <c:pt idx="633">
                  <c:v>951.02</c:v>
                </c:pt>
                <c:pt idx="634">
                  <c:v>950.03</c:v>
                </c:pt>
                <c:pt idx="635">
                  <c:v>952.48</c:v>
                </c:pt>
                <c:pt idx="636">
                  <c:v>948.89</c:v>
                </c:pt>
                <c:pt idx="637">
                  <c:v>939.54</c:v>
                </c:pt>
                <c:pt idx="638">
                  <c:v>930.96</c:v>
                </c:pt>
                <c:pt idx="639">
                  <c:v>920.94</c:v>
                </c:pt>
                <c:pt idx="640">
                  <c:v>921.42</c:v>
                </c:pt>
                <c:pt idx="641">
                  <c:v>918.07</c:v>
                </c:pt>
                <c:pt idx="642">
                  <c:v>913.63</c:v>
                </c:pt>
                <c:pt idx="643">
                  <c:v>909.13</c:v>
                </c:pt>
                <c:pt idx="644">
                  <c:v>904.24</c:v>
                </c:pt>
                <c:pt idx="645">
                  <c:v>907.07</c:v>
                </c:pt>
                <c:pt idx="646">
                  <c:v>911.48</c:v>
                </c:pt>
                <c:pt idx="647">
                  <c:v>912.63</c:v>
                </c:pt>
                <c:pt idx="648">
                  <c:v>906.75</c:v>
                </c:pt>
                <c:pt idx="649">
                  <c:v>893.6</c:v>
                </c:pt>
                <c:pt idx="650">
                  <c:v>888.93</c:v>
                </c:pt>
                <c:pt idx="651">
                  <c:v>896.56</c:v>
                </c:pt>
                <c:pt idx="652">
                  <c:v>899.21</c:v>
                </c:pt>
                <c:pt idx="653">
                  <c:v>907.67</c:v>
                </c:pt>
                <c:pt idx="654">
                  <c:v>911.85</c:v>
                </c:pt>
                <c:pt idx="655">
                  <c:v>902.95</c:v>
                </c:pt>
                <c:pt idx="656">
                  <c:v>891.05</c:v>
                </c:pt>
                <c:pt idx="657">
                  <c:v>888.16</c:v>
                </c:pt>
                <c:pt idx="658">
                  <c:v>881.27</c:v>
                </c:pt>
                <c:pt idx="659">
                  <c:v>880.23</c:v>
                </c:pt>
                <c:pt idx="660">
                  <c:v>881.18</c:v>
                </c:pt>
                <c:pt idx="661">
                  <c:v>888.31</c:v>
                </c:pt>
                <c:pt idx="662">
                  <c:v>886.91</c:v>
                </c:pt>
                <c:pt idx="663">
                  <c:v>879.37</c:v>
                </c:pt>
                <c:pt idx="664">
                  <c:v>866.09</c:v>
                </c:pt>
                <c:pt idx="665">
                  <c:v>866.48</c:v>
                </c:pt>
                <c:pt idx="666">
                  <c:v>864.19</c:v>
                </c:pt>
                <c:pt idx="667">
                  <c:v>861.66</c:v>
                </c:pt>
                <c:pt idx="668">
                  <c:v>861.75</c:v>
                </c:pt>
                <c:pt idx="669">
                  <c:v>866.77</c:v>
                </c:pt>
                <c:pt idx="670">
                  <c:v>872.58</c:v>
                </c:pt>
                <c:pt idx="671">
                  <c:v>861.71</c:v>
                </c:pt>
                <c:pt idx="672">
                  <c:v>861.88</c:v>
                </c:pt>
                <c:pt idx="673">
                  <c:v>859.77</c:v>
                </c:pt>
                <c:pt idx="674">
                  <c:v>863.52</c:v>
                </c:pt>
                <c:pt idx="675">
                  <c:v>854.59</c:v>
                </c:pt>
                <c:pt idx="676">
                  <c:v>855.36</c:v>
                </c:pt>
                <c:pt idx="677">
                  <c:v>850.68</c:v>
                </c:pt>
                <c:pt idx="678">
                  <c:v>843.47</c:v>
                </c:pt>
                <c:pt idx="679">
                  <c:v>835.33</c:v>
                </c:pt>
                <c:pt idx="680">
                  <c:v>838.54</c:v>
                </c:pt>
                <c:pt idx="681">
                  <c:v>833.79</c:v>
                </c:pt>
                <c:pt idx="682">
                  <c:v>832.08</c:v>
                </c:pt>
                <c:pt idx="683">
                  <c:v>830.17</c:v>
                </c:pt>
                <c:pt idx="684">
                  <c:v>828.94</c:v>
                </c:pt>
                <c:pt idx="685">
                  <c:v>821.58</c:v>
                </c:pt>
                <c:pt idx="686">
                  <c:v>817.14</c:v>
                </c:pt>
                <c:pt idx="687">
                  <c:v>814.94</c:v>
                </c:pt>
                <c:pt idx="688">
                  <c:v>812.44</c:v>
                </c:pt>
                <c:pt idx="689">
                  <c:v>813.47</c:v>
                </c:pt>
                <c:pt idx="690">
                  <c:v>808.63</c:v>
                </c:pt>
                <c:pt idx="691">
                  <c:v>801.39</c:v>
                </c:pt>
                <c:pt idx="692">
                  <c:v>803.93</c:v>
                </c:pt>
                <c:pt idx="693">
                  <c:v>795.41</c:v>
                </c:pt>
                <c:pt idx="694">
                  <c:v>807.57</c:v>
                </c:pt>
                <c:pt idx="695">
                  <c:v>811.77</c:v>
                </c:pt>
                <c:pt idx="696">
                  <c:v>806.16</c:v>
                </c:pt>
                <c:pt idx="697">
                  <c:v>793.59</c:v>
                </c:pt>
                <c:pt idx="698">
                  <c:v>786.18</c:v>
                </c:pt>
                <c:pt idx="699">
                  <c:v>799.09</c:v>
                </c:pt>
                <c:pt idx="700">
                  <c:v>811.27</c:v>
                </c:pt>
                <c:pt idx="701">
                  <c:v>804.13</c:v>
                </c:pt>
                <c:pt idx="702">
                  <c:v>797.39</c:v>
                </c:pt>
                <c:pt idx="703">
                  <c:v>801.43</c:v>
                </c:pt>
                <c:pt idx="704">
                  <c:v>806.87</c:v>
                </c:pt>
                <c:pt idx="705">
                  <c:v>802.08</c:v>
                </c:pt>
                <c:pt idx="706">
                  <c:v>802.51</c:v>
                </c:pt>
                <c:pt idx="707">
                  <c:v>802.65</c:v>
                </c:pt>
                <c:pt idx="708">
                  <c:v>805.06</c:v>
                </c:pt>
                <c:pt idx="709">
                  <c:v>812.78</c:v>
                </c:pt>
                <c:pt idx="710">
                  <c:v>808.58</c:v>
                </c:pt>
                <c:pt idx="711">
                  <c:v>811.14</c:v>
                </c:pt>
                <c:pt idx="712">
                  <c:v>816.56</c:v>
                </c:pt>
                <c:pt idx="713">
                  <c:v>829</c:v>
                </c:pt>
                <c:pt idx="714">
                  <c:v>818.75</c:v>
                </c:pt>
                <c:pt idx="715">
                  <c:v>821</c:v>
                </c:pt>
                <c:pt idx="716">
                  <c:v>824.14</c:v>
                </c:pt>
                <c:pt idx="717">
                  <c:v>817.27</c:v>
                </c:pt>
                <c:pt idx="718">
                  <c:v>828.43</c:v>
                </c:pt>
                <c:pt idx="719">
                  <c:v>844.94</c:v>
                </c:pt>
                <c:pt idx="720">
                  <c:v>852.39</c:v>
                </c:pt>
                <c:pt idx="721">
                  <c:v>853.7</c:v>
                </c:pt>
                <c:pt idx="722">
                  <c:v>848.97</c:v>
                </c:pt>
                <c:pt idx="723">
                  <c:v>844.72</c:v>
                </c:pt>
                <c:pt idx="724">
                  <c:v>839.64</c:v>
                </c:pt>
                <c:pt idx="725">
                  <c:v>842.93</c:v>
                </c:pt>
                <c:pt idx="726">
                  <c:v>843.62</c:v>
                </c:pt>
                <c:pt idx="727">
                  <c:v>843.19</c:v>
                </c:pt>
                <c:pt idx="728">
                  <c:v>828.02</c:v>
                </c:pt>
                <c:pt idx="729">
                  <c:v>821.98</c:v>
                </c:pt>
                <c:pt idx="730">
                  <c:v>823.03</c:v>
                </c:pt>
                <c:pt idx="731">
                  <c:v>816.69</c:v>
                </c:pt>
                <c:pt idx="732">
                  <c:v>812.01</c:v>
                </c:pt>
                <c:pt idx="733">
                  <c:v>805.34</c:v>
                </c:pt>
                <c:pt idx="734">
                  <c:v>817.2</c:v>
                </c:pt>
                <c:pt idx="735">
                  <c:v>819.67</c:v>
                </c:pt>
                <c:pt idx="736">
                  <c:v>845.36</c:v>
                </c:pt>
                <c:pt idx="737">
                  <c:v>860.96</c:v>
                </c:pt>
                <c:pt idx="738">
                  <c:v>865.51</c:v>
                </c:pt>
                <c:pt idx="739">
                  <c:v>861.06</c:v>
                </c:pt>
                <c:pt idx="740">
                  <c:v>863.15</c:v>
                </c:pt>
                <c:pt idx="741">
                  <c:v>866.27</c:v>
                </c:pt>
                <c:pt idx="742">
                  <c:v>871.62</c:v>
                </c:pt>
                <c:pt idx="743">
                  <c:v>868.41</c:v>
                </c:pt>
                <c:pt idx="744">
                  <c:v>871.9</c:v>
                </c:pt>
                <c:pt idx="745">
                  <c:v>870.91</c:v>
                </c:pt>
                <c:pt idx="746">
                  <c:v>871.25</c:v>
                </c:pt>
                <c:pt idx="747">
                  <c:v>865.89</c:v>
                </c:pt>
                <c:pt idx="748">
                  <c:v>864.66</c:v>
                </c:pt>
                <c:pt idx="749">
                  <c:v>872.53</c:v>
                </c:pt>
                <c:pt idx="750">
                  <c:v>887.3</c:v>
                </c:pt>
                <c:pt idx="751">
                  <c:v>893.6</c:v>
                </c:pt>
                <c:pt idx="752">
                  <c:v>904.54</c:v>
                </c:pt>
                <c:pt idx="753">
                  <c:v>902.26</c:v>
                </c:pt>
                <c:pt idx="754">
                  <c:v>904.59</c:v>
                </c:pt>
                <c:pt idx="755">
                  <c:v>905.46</c:v>
                </c:pt>
                <c:pt idx="756">
                  <c:v>931.51</c:v>
                </c:pt>
                <c:pt idx="757">
                  <c:v>928.7</c:v>
                </c:pt>
                <c:pt idx="758">
                  <c:v>927.44</c:v>
                </c:pt>
                <c:pt idx="759">
                  <c:v>929.48</c:v>
                </c:pt>
                <c:pt idx="760">
                  <c:v>938.25</c:v>
                </c:pt>
                <c:pt idx="761">
                  <c:v>931.51</c:v>
                </c:pt>
                <c:pt idx="762">
                  <c:v>930.16</c:v>
                </c:pt>
                <c:pt idx="763">
                  <c:v>919.35</c:v>
                </c:pt>
                <c:pt idx="764">
                  <c:v>916.27</c:v>
                </c:pt>
                <c:pt idx="765">
                  <c:v>919.15</c:v>
                </c:pt>
                <c:pt idx="766">
                  <c:v>927.7</c:v>
                </c:pt>
                <c:pt idx="767">
                  <c:v>929.19</c:v>
                </c:pt>
                <c:pt idx="768">
                  <c:v>932.03</c:v>
                </c:pt>
                <c:pt idx="769">
                  <c:v>934.99</c:v>
                </c:pt>
                <c:pt idx="770">
                  <c:v>934.57</c:v>
                </c:pt>
                <c:pt idx="771">
                  <c:v>933.28</c:v>
                </c:pt>
                <c:pt idx="772">
                  <c:v>945.86</c:v>
                </c:pt>
                <c:pt idx="773">
                  <c:v>947.52</c:v>
                </c:pt>
                <c:pt idx="774">
                  <c:v>943.03</c:v>
                </c:pt>
                <c:pt idx="775">
                  <c:v>945.04</c:v>
                </c:pt>
                <c:pt idx="776">
                  <c:v>946.71</c:v>
                </c:pt>
                <c:pt idx="777">
                  <c:v>946.85</c:v>
                </c:pt>
                <c:pt idx="778">
                  <c:v>937.85</c:v>
                </c:pt>
                <c:pt idx="779">
                  <c:v>938.9</c:v>
                </c:pt>
                <c:pt idx="780">
                  <c:v>936.96</c:v>
                </c:pt>
                <c:pt idx="781">
                  <c:v>941.63</c:v>
                </c:pt>
                <c:pt idx="782">
                  <c:v>945.25</c:v>
                </c:pt>
                <c:pt idx="783">
                  <c:v>941.78</c:v>
                </c:pt>
                <c:pt idx="784">
                  <c:v>946.23</c:v>
                </c:pt>
                <c:pt idx="785">
                  <c:v>947.64</c:v>
                </c:pt>
                <c:pt idx="786">
                  <c:v>942.75</c:v>
                </c:pt>
                <c:pt idx="787">
                  <c:v>947.39</c:v>
                </c:pt>
                <c:pt idx="788">
                  <c:v>948.51</c:v>
                </c:pt>
                <c:pt idx="789">
                  <c:v>950.25</c:v>
                </c:pt>
                <c:pt idx="790">
                  <c:v>945.87</c:v>
                </c:pt>
                <c:pt idx="791">
                  <c:v>939.13</c:v>
                </c:pt>
                <c:pt idx="792">
                  <c:v>941.2</c:v>
                </c:pt>
                <c:pt idx="793">
                  <c:v>936.92</c:v>
                </c:pt>
                <c:pt idx="794">
                  <c:v>941.49</c:v>
                </c:pt>
                <c:pt idx="795">
                  <c:v>942.8</c:v>
                </c:pt>
                <c:pt idx="796">
                  <c:v>934.85</c:v>
                </c:pt>
                <c:pt idx="797">
                  <c:v>931.99</c:v>
                </c:pt>
                <c:pt idx="798">
                  <c:v>936.85</c:v>
                </c:pt>
                <c:pt idx="799">
                  <c:v>935.47</c:v>
                </c:pt>
                <c:pt idx="800">
                  <c:v>927.12</c:v>
                </c:pt>
                <c:pt idx="801">
                  <c:v>927.02</c:v>
                </c:pt>
                <c:pt idx="802">
                  <c:v>924.13</c:v>
                </c:pt>
                <c:pt idx="803">
                  <c:v>902.09</c:v>
                </c:pt>
                <c:pt idx="804">
                  <c:v>902.43</c:v>
                </c:pt>
                <c:pt idx="805">
                  <c:v>903.21</c:v>
                </c:pt>
                <c:pt idx="806">
                  <c:v>899.5</c:v>
                </c:pt>
                <c:pt idx="807">
                  <c:v>900.31</c:v>
                </c:pt>
                <c:pt idx="808">
                  <c:v>905.77</c:v>
                </c:pt>
                <c:pt idx="809">
                  <c:v>909.3</c:v>
                </c:pt>
                <c:pt idx="810">
                  <c:v>911.47</c:v>
                </c:pt>
                <c:pt idx="811">
                  <c:v>915.09</c:v>
                </c:pt>
                <c:pt idx="812">
                  <c:v>913.78</c:v>
                </c:pt>
                <c:pt idx="813">
                  <c:v>902.93</c:v>
                </c:pt>
                <c:pt idx="814">
                  <c:v>903.91</c:v>
                </c:pt>
                <c:pt idx="815">
                  <c:v>900.72</c:v>
                </c:pt>
                <c:pt idx="816">
                  <c:v>899.12</c:v>
                </c:pt>
                <c:pt idx="817">
                  <c:v>889.03</c:v>
                </c:pt>
                <c:pt idx="818">
                  <c:v>892.04</c:v>
                </c:pt>
                <c:pt idx="819">
                  <c:v>888.06</c:v>
                </c:pt>
                <c:pt idx="820">
                  <c:v>893.71</c:v>
                </c:pt>
                <c:pt idx="821">
                  <c:v>888.73</c:v>
                </c:pt>
                <c:pt idx="822">
                  <c:v>875.53</c:v>
                </c:pt>
                <c:pt idx="823">
                  <c:v>873.79</c:v>
                </c:pt>
                <c:pt idx="824">
                  <c:v>872.34</c:v>
                </c:pt>
                <c:pt idx="825">
                  <c:v>863.91</c:v>
                </c:pt>
                <c:pt idx="826">
                  <c:v>861.68</c:v>
                </c:pt>
                <c:pt idx="827">
                  <c:v>867.36</c:v>
                </c:pt>
                <c:pt idx="828">
                  <c:v>867.91</c:v>
                </c:pt>
                <c:pt idx="829">
                  <c:v>872.22</c:v>
                </c:pt>
                <c:pt idx="830">
                  <c:v>872.93</c:v>
                </c:pt>
                <c:pt idx="831">
                  <c:v>871.23</c:v>
                </c:pt>
                <c:pt idx="832">
                  <c:v>867.71</c:v>
                </c:pt>
                <c:pt idx="833">
                  <c:v>871.38</c:v>
                </c:pt>
                <c:pt idx="834">
                  <c:v>866.33</c:v>
                </c:pt>
                <c:pt idx="835">
                  <c:v>865.16</c:v>
                </c:pt>
                <c:pt idx="836">
                  <c:v>865.88</c:v>
                </c:pt>
                <c:pt idx="837">
                  <c:v>875.91</c:v>
                </c:pt>
                <c:pt idx="838">
                  <c:v>878.96</c:v>
                </c:pt>
                <c:pt idx="839">
                  <c:v>878.98</c:v>
                </c:pt>
                <c:pt idx="840">
                  <c:v>884.14</c:v>
                </c:pt>
                <c:pt idx="841">
                  <c:v>895.83</c:v>
                </c:pt>
                <c:pt idx="842">
                  <c:v>896.91</c:v>
                </c:pt>
                <c:pt idx="843">
                  <c:v>890.75</c:v>
                </c:pt>
                <c:pt idx="844">
                  <c:v>884.12</c:v>
                </c:pt>
                <c:pt idx="845">
                  <c:v>885.79</c:v>
                </c:pt>
                <c:pt idx="846">
                  <c:v>888.12</c:v>
                </c:pt>
                <c:pt idx="847">
                  <c:v>886.72</c:v>
                </c:pt>
                <c:pt idx="848">
                  <c:v>889.35</c:v>
                </c:pt>
                <c:pt idx="849">
                  <c:v>901.72</c:v>
                </c:pt>
                <c:pt idx="850">
                  <c:v>898.63</c:v>
                </c:pt>
                <c:pt idx="851">
                  <c:v>906.83</c:v>
                </c:pt>
                <c:pt idx="852">
                  <c:v>925.24</c:v>
                </c:pt>
                <c:pt idx="853">
                  <c:v>925.62</c:v>
                </c:pt>
                <c:pt idx="854">
                  <c:v>938.78</c:v>
                </c:pt>
                <c:pt idx="855">
                  <c:v>934.44</c:v>
                </c:pt>
                <c:pt idx="856">
                  <c:v>922.64</c:v>
                </c:pt>
                <c:pt idx="857">
                  <c:v>921.36</c:v>
                </c:pt>
                <c:pt idx="858">
                  <c:v>917.98</c:v>
                </c:pt>
                <c:pt idx="859">
                  <c:v>926.83</c:v>
                </c:pt>
                <c:pt idx="860">
                  <c:v>929.26</c:v>
                </c:pt>
                <c:pt idx="861">
                  <c:v>934.86</c:v>
                </c:pt>
                <c:pt idx="862">
                  <c:v>933.09</c:v>
                </c:pt>
                <c:pt idx="863">
                  <c:v>939.75</c:v>
                </c:pt>
                <c:pt idx="864">
                  <c:v>933.92</c:v>
                </c:pt>
                <c:pt idx="865">
                  <c:v>938.08</c:v>
                </c:pt>
                <c:pt idx="866">
                  <c:v>942.09</c:v>
                </c:pt>
                <c:pt idx="867">
                  <c:v>939.4</c:v>
                </c:pt>
                <c:pt idx="868">
                  <c:v>936.77</c:v>
                </c:pt>
                <c:pt idx="869">
                  <c:v>933.85</c:v>
                </c:pt>
                <c:pt idx="870">
                  <c:v>935.93</c:v>
                </c:pt>
                <c:pt idx="871">
                  <c:v>949.79</c:v>
                </c:pt>
                <c:pt idx="872">
                  <c:v>949.89</c:v>
                </c:pt>
                <c:pt idx="873">
                  <c:v>956.26</c:v>
                </c:pt>
                <c:pt idx="874">
                  <c:v>950.99</c:v>
                </c:pt>
                <c:pt idx="875">
                  <c:v>963.2</c:v>
                </c:pt>
                <c:pt idx="876">
                  <c:v>971.81</c:v>
                </c:pt>
                <c:pt idx="877">
                  <c:v>975.78</c:v>
                </c:pt>
                <c:pt idx="878">
                  <c:v>972.73</c:v>
                </c:pt>
                <c:pt idx="879">
                  <c:v>950.02</c:v>
                </c:pt>
                <c:pt idx="880">
                  <c:v>952.83</c:v>
                </c:pt>
                <c:pt idx="881">
                  <c:v>950.99</c:v>
                </c:pt>
                <c:pt idx="882">
                  <c:v>952.27</c:v>
                </c:pt>
                <c:pt idx="883">
                  <c:v>950.89</c:v>
                </c:pt>
                <c:pt idx="884">
                  <c:v>934.82</c:v>
                </c:pt>
                <c:pt idx="885">
                  <c:v>923.39</c:v>
                </c:pt>
                <c:pt idx="886">
                  <c:v>923.82</c:v>
                </c:pt>
                <c:pt idx="887">
                  <c:v>920.84</c:v>
                </c:pt>
                <c:pt idx="888">
                  <c:v>918.08</c:v>
                </c:pt>
                <c:pt idx="889">
                  <c:v>901.08</c:v>
                </c:pt>
                <c:pt idx="890">
                  <c:v>903.24</c:v>
                </c:pt>
                <c:pt idx="891">
                  <c:v>905.87</c:v>
                </c:pt>
                <c:pt idx="892">
                  <c:v>893.4</c:v>
                </c:pt>
                <c:pt idx="893">
                  <c:v>884.78</c:v>
                </c:pt>
                <c:pt idx="894">
                  <c:v>884.84</c:v>
                </c:pt>
                <c:pt idx="895">
                  <c:v>874.65</c:v>
                </c:pt>
                <c:pt idx="896">
                  <c:v>871.42</c:v>
                </c:pt>
                <c:pt idx="897">
                  <c:v>860.22</c:v>
                </c:pt>
                <c:pt idx="898">
                  <c:v>864.79</c:v>
                </c:pt>
                <c:pt idx="899">
                  <c:v>867.38</c:v>
                </c:pt>
                <c:pt idx="900">
                  <c:v>866.86</c:v>
                </c:pt>
                <c:pt idx="901">
                  <c:v>874.72</c:v>
                </c:pt>
                <c:pt idx="902">
                  <c:v>872</c:v>
                </c:pt>
                <c:pt idx="903">
                  <c:v>867.84</c:v>
                </c:pt>
                <c:pt idx="904">
                  <c:v>873.11</c:v>
                </c:pt>
                <c:pt idx="905">
                  <c:v>870.81</c:v>
                </c:pt>
                <c:pt idx="906">
                  <c:v>866.45</c:v>
                </c:pt>
                <c:pt idx="907">
                  <c:v>858.35</c:v>
                </c:pt>
                <c:pt idx="908">
                  <c:v>850.43</c:v>
                </c:pt>
                <c:pt idx="909">
                  <c:v>844.04</c:v>
                </c:pt>
                <c:pt idx="910">
                  <c:v>842.35</c:v>
                </c:pt>
                <c:pt idx="911">
                  <c:v>845.97</c:v>
                </c:pt>
                <c:pt idx="912">
                  <c:v>846.74</c:v>
                </c:pt>
                <c:pt idx="913">
                  <c:v>837.5</c:v>
                </c:pt>
                <c:pt idx="914">
                  <c:v>824.79</c:v>
                </c:pt>
                <c:pt idx="915">
                  <c:v>818.43</c:v>
                </c:pt>
                <c:pt idx="916">
                  <c:v>814.78</c:v>
                </c:pt>
                <c:pt idx="917">
                  <c:v>816.97</c:v>
                </c:pt>
                <c:pt idx="918">
                  <c:v>835.89</c:v>
                </c:pt>
                <c:pt idx="919">
                  <c:v>843.98</c:v>
                </c:pt>
                <c:pt idx="920">
                  <c:v>841.94</c:v>
                </c:pt>
                <c:pt idx="921">
                  <c:v>837.49</c:v>
                </c:pt>
                <c:pt idx="922">
                  <c:v>826.98</c:v>
                </c:pt>
                <c:pt idx="923">
                  <c:v>819.59</c:v>
                </c:pt>
                <c:pt idx="924">
                  <c:v>811.12</c:v>
                </c:pt>
                <c:pt idx="925">
                  <c:v>809.45</c:v>
                </c:pt>
                <c:pt idx="926">
                  <c:v>815.19</c:v>
                </c:pt>
                <c:pt idx="927">
                  <c:v>814.27</c:v>
                </c:pt>
                <c:pt idx="928">
                  <c:v>817.4</c:v>
                </c:pt>
                <c:pt idx="929">
                  <c:v>819.33</c:v>
                </c:pt>
                <c:pt idx="930">
                  <c:v>816.78</c:v>
                </c:pt>
                <c:pt idx="931">
                  <c:v>813.92</c:v>
                </c:pt>
                <c:pt idx="932">
                  <c:v>802.79</c:v>
                </c:pt>
                <c:pt idx="933">
                  <c:v>791.45</c:v>
                </c:pt>
                <c:pt idx="934">
                  <c:v>773.46</c:v>
                </c:pt>
                <c:pt idx="935">
                  <c:v>777.56</c:v>
                </c:pt>
                <c:pt idx="936">
                  <c:v>775.55</c:v>
                </c:pt>
                <c:pt idx="937">
                  <c:v>768.12</c:v>
                </c:pt>
                <c:pt idx="938">
                  <c:v>771.47</c:v>
                </c:pt>
                <c:pt idx="939">
                  <c:v>777.75</c:v>
                </c:pt>
                <c:pt idx="940">
                  <c:v>782.85</c:v>
                </c:pt>
                <c:pt idx="941">
                  <c:v>793.69</c:v>
                </c:pt>
                <c:pt idx="942">
                  <c:v>794.06</c:v>
                </c:pt>
                <c:pt idx="943">
                  <c:v>786.33</c:v>
                </c:pt>
                <c:pt idx="944">
                  <c:v>774.58</c:v>
                </c:pt>
                <c:pt idx="945">
                  <c:v>774.42</c:v>
                </c:pt>
                <c:pt idx="946">
                  <c:v>767.99</c:v>
                </c:pt>
                <c:pt idx="947">
                  <c:v>758.51</c:v>
                </c:pt>
                <c:pt idx="948">
                  <c:v>750.37</c:v>
                </c:pt>
                <c:pt idx="949">
                  <c:v>740.52</c:v>
                </c:pt>
                <c:pt idx="950">
                  <c:v>737</c:v>
                </c:pt>
                <c:pt idx="951">
                  <c:v>731.38</c:v>
                </c:pt>
                <c:pt idx="952">
                  <c:v>731.51</c:v>
                </c:pt>
                <c:pt idx="953">
                  <c:v>751.03</c:v>
                </c:pt>
                <c:pt idx="954">
                  <c:v>747.78</c:v>
                </c:pt>
                <c:pt idx="955">
                  <c:v>751.06</c:v>
                </c:pt>
                <c:pt idx="956">
                  <c:v>741.75</c:v>
                </c:pt>
                <c:pt idx="957">
                  <c:v>730.9</c:v>
                </c:pt>
                <c:pt idx="958">
                  <c:v>713.87</c:v>
                </c:pt>
                <c:pt idx="959">
                  <c:v>718.9</c:v>
                </c:pt>
                <c:pt idx="960">
                  <c:v>733.93</c:v>
                </c:pt>
                <c:pt idx="961">
                  <c:v>721.33</c:v>
                </c:pt>
                <c:pt idx="962">
                  <c:v>715.4</c:v>
                </c:pt>
                <c:pt idx="963">
                  <c:v>725.85</c:v>
                </c:pt>
                <c:pt idx="964">
                  <c:v>734.6</c:v>
                </c:pt>
                <c:pt idx="965">
                  <c:v>744.49</c:v>
                </c:pt>
                <c:pt idx="966">
                  <c:v>787.76</c:v>
                </c:pt>
                <c:pt idx="967">
                  <c:v>806.17</c:v>
                </c:pt>
                <c:pt idx="968">
                  <c:v>808.12</c:v>
                </c:pt>
                <c:pt idx="969">
                  <c:v>821.27</c:v>
                </c:pt>
                <c:pt idx="970">
                  <c:v>821.52</c:v>
                </c:pt>
                <c:pt idx="971">
                  <c:v>831.06</c:v>
                </c:pt>
                <c:pt idx="972">
                  <c:v>846.51</c:v>
                </c:pt>
                <c:pt idx="973">
                  <c:v>857.47</c:v>
                </c:pt>
                <c:pt idx="974">
                  <c:v>853.54</c:v>
                </c:pt>
                <c:pt idx="975">
                  <c:v>849.82</c:v>
                </c:pt>
                <c:pt idx="976">
                  <c:v>845</c:v>
                </c:pt>
                <c:pt idx="977">
                  <c:v>851.8</c:v>
                </c:pt>
                <c:pt idx="978">
                  <c:v>856.19</c:v>
                </c:pt>
                <c:pt idx="979">
                  <c:v>867.2</c:v>
                </c:pt>
                <c:pt idx="980">
                  <c:v>871.31</c:v>
                </c:pt>
                <c:pt idx="981">
                  <c:v>869.4</c:v>
                </c:pt>
                <c:pt idx="982">
                  <c:v>865.79</c:v>
                </c:pt>
                <c:pt idx="983">
                  <c:v>866.51</c:v>
                </c:pt>
                <c:pt idx="984">
                  <c:v>875.72</c:v>
                </c:pt>
                <c:pt idx="985">
                  <c:v>878.25</c:v>
                </c:pt>
                <c:pt idx="986">
                  <c:v>872.33</c:v>
                </c:pt>
                <c:pt idx="987">
                  <c:v>874.26</c:v>
                </c:pt>
                <c:pt idx="988">
                  <c:v>878.62</c:v>
                </c:pt>
                <c:pt idx="989">
                  <c:v>861.07</c:v>
                </c:pt>
                <c:pt idx="990">
                  <c:v>868.91</c:v>
                </c:pt>
                <c:pt idx="991">
                  <c:v>870.61</c:v>
                </c:pt>
                <c:pt idx="992">
                  <c:v>875.81</c:v>
                </c:pt>
                <c:pt idx="993">
                  <c:v>887.23</c:v>
                </c:pt>
                <c:pt idx="994">
                  <c:v>879.35</c:v>
                </c:pt>
                <c:pt idx="995">
                  <c:v>878.17</c:v>
                </c:pt>
                <c:pt idx="996">
                  <c:v>870.83</c:v>
                </c:pt>
                <c:pt idx="997">
                  <c:v>883.19</c:v>
                </c:pt>
                <c:pt idx="998">
                  <c:v>896.14</c:v>
                </c:pt>
                <c:pt idx="999">
                  <c:v>892.72</c:v>
                </c:pt>
                <c:pt idx="1000">
                  <c:v>878.79</c:v>
                </c:pt>
                <c:pt idx="1001">
                  <c:v>883.06</c:v>
                </c:pt>
                <c:pt idx="1002">
                  <c:v>893.02</c:v>
                </c:pt>
                <c:pt idx="1003">
                  <c:v>895.13</c:v>
                </c:pt>
                <c:pt idx="1004">
                  <c:v>906.42</c:v>
                </c:pt>
                <c:pt idx="1005">
                  <c:v>914.52</c:v>
                </c:pt>
                <c:pt idx="1006">
                  <c:v>912.21</c:v>
                </c:pt>
                <c:pt idx="1007">
                  <c:v>912.96</c:v>
                </c:pt>
                <c:pt idx="1008">
                  <c:v>902.45</c:v>
                </c:pt>
                <c:pt idx="1009">
                  <c:v>894.6</c:v>
                </c:pt>
                <c:pt idx="1010">
                  <c:v>893.49</c:v>
                </c:pt>
                <c:pt idx="1011">
                  <c:v>878.07</c:v>
                </c:pt>
                <c:pt idx="1012">
                  <c:v>877.64</c:v>
                </c:pt>
                <c:pt idx="1013">
                  <c:v>890.26</c:v>
                </c:pt>
                <c:pt idx="1014">
                  <c:v>885.46</c:v>
                </c:pt>
                <c:pt idx="1015">
                  <c:v>879.39</c:v>
                </c:pt>
                <c:pt idx="1016">
                  <c:v>879.6</c:v>
                </c:pt>
                <c:pt idx="1017">
                  <c:v>878.51</c:v>
                </c:pt>
                <c:pt idx="1018">
                  <c:v>879.01</c:v>
                </c:pt>
                <c:pt idx="1019">
                  <c:v>873.03</c:v>
                </c:pt>
                <c:pt idx="1020">
                  <c:v>860.06</c:v>
                </c:pt>
                <c:pt idx="1021">
                  <c:v>862.23</c:v>
                </c:pt>
                <c:pt idx="1022">
                  <c:v>867.4</c:v>
                </c:pt>
                <c:pt idx="1023">
                  <c:v>863.48</c:v>
                </c:pt>
                <c:pt idx="1024">
                  <c:v>860.03</c:v>
                </c:pt>
                <c:pt idx="1025">
                  <c:v>861.97</c:v>
                </c:pt>
                <c:pt idx="1026">
                  <c:v>853.43</c:v>
                </c:pt>
                <c:pt idx="1027">
                  <c:v>850.55</c:v>
                </c:pt>
                <c:pt idx="1028">
                  <c:v>842.4</c:v>
                </c:pt>
                <c:pt idx="1029">
                  <c:v>852.74</c:v>
                </c:pt>
                <c:pt idx="1030">
                  <c:v>856.5</c:v>
                </c:pt>
                <c:pt idx="1031">
                  <c:v>855.09</c:v>
                </c:pt>
                <c:pt idx="1032">
                  <c:v>850.21</c:v>
                </c:pt>
                <c:pt idx="1033">
                  <c:v>844.39</c:v>
                </c:pt>
                <c:pt idx="1034">
                  <c:v>839.73</c:v>
                </c:pt>
                <c:pt idx="1035">
                  <c:v>837.86</c:v>
                </c:pt>
                <c:pt idx="1036">
                  <c:v>832.29</c:v>
                </c:pt>
                <c:pt idx="1037">
                  <c:v>827.08</c:v>
                </c:pt>
                <c:pt idx="1038">
                  <c:v>834.55</c:v>
                </c:pt>
                <c:pt idx="1039">
                  <c:v>836.94</c:v>
                </c:pt>
                <c:pt idx="1040">
                  <c:v>834.94</c:v>
                </c:pt>
                <c:pt idx="1041">
                  <c:v>828.03</c:v>
                </c:pt>
                <c:pt idx="1042">
                  <c:v>816.35</c:v>
                </c:pt>
                <c:pt idx="1043">
                  <c:v>820.6</c:v>
                </c:pt>
                <c:pt idx="1044">
                  <c:v>820.88</c:v>
                </c:pt>
                <c:pt idx="1045">
                  <c:v>813.28</c:v>
                </c:pt>
                <c:pt idx="1046">
                  <c:v>814.22</c:v>
                </c:pt>
                <c:pt idx="1047">
                  <c:v>795.61</c:v>
                </c:pt>
                <c:pt idx="1048">
                  <c:v>803.6</c:v>
                </c:pt>
                <c:pt idx="1049">
                  <c:v>794.83</c:v>
                </c:pt>
                <c:pt idx="1050">
                  <c:v>794.06</c:v>
                </c:pt>
                <c:pt idx="1051">
                  <c:v>796.11</c:v>
                </c:pt>
                <c:pt idx="1052">
                  <c:v>761.29</c:v>
                </c:pt>
                <c:pt idx="1053">
                  <c:v>751.7</c:v>
                </c:pt>
                <c:pt idx="1054">
                  <c:v>756.8</c:v>
                </c:pt>
                <c:pt idx="1055">
                  <c:v>759.3</c:v>
                </c:pt>
                <c:pt idx="1056">
                  <c:v>764.8</c:v>
                </c:pt>
                <c:pt idx="1057">
                  <c:v>765.4</c:v>
                </c:pt>
                <c:pt idx="1058">
                  <c:v>766.85</c:v>
                </c:pt>
                <c:pt idx="1059">
                  <c:v>774.55</c:v>
                </c:pt>
                <c:pt idx="1060">
                  <c:v>772.56</c:v>
                </c:pt>
                <c:pt idx="1061">
                  <c:v>770.58</c:v>
                </c:pt>
                <c:pt idx="1062">
                  <c:v>775.37</c:v>
                </c:pt>
                <c:pt idx="1063">
                  <c:v>769.39</c:v>
                </c:pt>
                <c:pt idx="1064">
                  <c:v>771.71</c:v>
                </c:pt>
                <c:pt idx="1065">
                  <c:v>763.47</c:v>
                </c:pt>
                <c:pt idx="1066">
                  <c:v>772.32</c:v>
                </c:pt>
                <c:pt idx="1067">
                  <c:v>780.76</c:v>
                </c:pt>
                <c:pt idx="1068">
                  <c:v>809.35</c:v>
                </c:pt>
                <c:pt idx="1069">
                  <c:v>801.54</c:v>
                </c:pt>
                <c:pt idx="1070">
                  <c:v>815.09</c:v>
                </c:pt>
                <c:pt idx="1071">
                  <c:v>827.45</c:v>
                </c:pt>
                <c:pt idx="1072">
                  <c:v>825.37</c:v>
                </c:pt>
                <c:pt idx="1073">
                  <c:v>823.77</c:v>
                </c:pt>
                <c:pt idx="1074">
                  <c:v>802.48</c:v>
                </c:pt>
                <c:pt idx="1075">
                  <c:v>795.02</c:v>
                </c:pt>
                <c:pt idx="1076">
                  <c:v>787.39</c:v>
                </c:pt>
                <c:pt idx="1077">
                  <c:v>765.34</c:v>
                </c:pt>
                <c:pt idx="1078">
                  <c:v>772.42</c:v>
                </c:pt>
                <c:pt idx="1079">
                  <c:v>767.64</c:v>
                </c:pt>
                <c:pt idx="1080">
                  <c:v>767.62</c:v>
                </c:pt>
                <c:pt idx="1081">
                  <c:v>767.48</c:v>
                </c:pt>
                <c:pt idx="1082">
                  <c:v>788.97</c:v>
                </c:pt>
                <c:pt idx="1083">
                  <c:v>796.44</c:v>
                </c:pt>
                <c:pt idx="1084">
                  <c:v>799.32</c:v>
                </c:pt>
                <c:pt idx="1085">
                  <c:v>791.76</c:v>
                </c:pt>
                <c:pt idx="1086">
                  <c:v>795.75</c:v>
                </c:pt>
                <c:pt idx="1087">
                  <c:v>788.72</c:v>
                </c:pt>
                <c:pt idx="1088">
                  <c:v>782.61</c:v>
                </c:pt>
                <c:pt idx="1089">
                  <c:v>789.34</c:v>
                </c:pt>
                <c:pt idx="1090">
                  <c:v>801.26</c:v>
                </c:pt>
                <c:pt idx="1091">
                  <c:v>799.9</c:v>
                </c:pt>
                <c:pt idx="1092">
                  <c:v>784.63</c:v>
                </c:pt>
                <c:pt idx="1093">
                  <c:v>783.87</c:v>
                </c:pt>
                <c:pt idx="1094">
                  <c:v>779.35</c:v>
                </c:pt>
                <c:pt idx="1095">
                  <c:v>789.08</c:v>
                </c:pt>
                <c:pt idx="1096">
                  <c:v>789.47</c:v>
                </c:pt>
                <c:pt idx="1097">
                  <c:v>792.51</c:v>
                </c:pt>
                <c:pt idx="1098">
                  <c:v>782.23</c:v>
                </c:pt>
                <c:pt idx="1099">
                  <c:v>771.33</c:v>
                </c:pt>
                <c:pt idx="1100">
                  <c:v>773.31</c:v>
                </c:pt>
                <c:pt idx="1101">
                  <c:v>761.37</c:v>
                </c:pt>
                <c:pt idx="1102">
                  <c:v>750.88</c:v>
                </c:pt>
                <c:pt idx="1103">
                  <c:v>750.61</c:v>
                </c:pt>
                <c:pt idx="1104">
                  <c:v>745.95</c:v>
                </c:pt>
                <c:pt idx="1105">
                  <c:v>753.83</c:v>
                </c:pt>
                <c:pt idx="1106">
                  <c:v>749.83</c:v>
                </c:pt>
                <c:pt idx="1107">
                  <c:v>730.76</c:v>
                </c:pt>
                <c:pt idx="1108">
                  <c:v>732.8</c:v>
                </c:pt>
                <c:pt idx="1109">
                  <c:v>719.32</c:v>
                </c:pt>
                <c:pt idx="1110">
                  <c:v>718.21</c:v>
                </c:pt>
                <c:pt idx="1111">
                  <c:v>711.88</c:v>
                </c:pt>
                <c:pt idx="1112">
                  <c:v>697.84</c:v>
                </c:pt>
                <c:pt idx="1113">
                  <c:v>685.91</c:v>
                </c:pt>
                <c:pt idx="1114">
                  <c:v>692.63</c:v>
                </c:pt>
                <c:pt idx="1115">
                  <c:v>700.77</c:v>
                </c:pt>
                <c:pt idx="1116">
                  <c:v>707.46</c:v>
                </c:pt>
                <c:pt idx="1117">
                  <c:v>722.79</c:v>
                </c:pt>
                <c:pt idx="1118">
                  <c:v>722.02</c:v>
                </c:pt>
                <c:pt idx="1119">
                  <c:v>729.68</c:v>
                </c:pt>
                <c:pt idx="1120">
                  <c:v>717.09</c:v>
                </c:pt>
                <c:pt idx="1121">
                  <c:v>717.64</c:v>
                </c:pt>
                <c:pt idx="1122">
                  <c:v>757.94</c:v>
                </c:pt>
                <c:pt idx="1123">
                  <c:v>796.8</c:v>
                </c:pt>
                <c:pt idx="1124">
                  <c:v>793.39</c:v>
                </c:pt>
                <c:pt idx="1125">
                  <c:v>783.94</c:v>
                </c:pt>
                <c:pt idx="1126">
                  <c:v>788.54</c:v>
                </c:pt>
                <c:pt idx="1127">
                  <c:v>794.4</c:v>
                </c:pt>
                <c:pt idx="1128">
                  <c:v>784.37</c:v>
                </c:pt>
                <c:pt idx="1129">
                  <c:v>778.86</c:v>
                </c:pt>
                <c:pt idx="1130">
                  <c:v>775.84</c:v>
                </c:pt>
                <c:pt idx="1131">
                  <c:v>798.79</c:v>
                </c:pt>
                <c:pt idx="1132">
                  <c:v>805.65</c:v>
                </c:pt>
                <c:pt idx="1133">
                  <c:v>798</c:v>
                </c:pt>
                <c:pt idx="1134">
                  <c:v>785.32</c:v>
                </c:pt>
                <c:pt idx="1135">
                  <c:v>783.9</c:v>
                </c:pt>
                <c:pt idx="1136">
                  <c:v>795.92</c:v>
                </c:pt>
                <c:pt idx="1137">
                  <c:v>800.94</c:v>
                </c:pt>
                <c:pt idx="1138">
                  <c:v>800.68</c:v>
                </c:pt>
                <c:pt idx="1139">
                  <c:v>788.45</c:v>
                </c:pt>
                <c:pt idx="1140">
                  <c:v>776.1</c:v>
                </c:pt>
                <c:pt idx="1141">
                  <c:v>755.92</c:v>
                </c:pt>
                <c:pt idx="1142">
                  <c:v>768.2</c:v>
                </c:pt>
                <c:pt idx="1143">
                  <c:v>766.23</c:v>
                </c:pt>
                <c:pt idx="1144">
                  <c:v>770.15</c:v>
                </c:pt>
                <c:pt idx="1145">
                  <c:v>765.52</c:v>
                </c:pt>
                <c:pt idx="1146">
                  <c:v>759</c:v>
                </c:pt>
                <c:pt idx="1147">
                  <c:v>778.49</c:v>
                </c:pt>
                <c:pt idx="1148">
                  <c:v>790.92</c:v>
                </c:pt>
                <c:pt idx="1149">
                  <c:v>777.45</c:v>
                </c:pt>
                <c:pt idx="1150">
                  <c:v>783.29</c:v>
                </c:pt>
                <c:pt idx="1151">
                  <c:v>761.71</c:v>
                </c:pt>
                <c:pt idx="1152">
                  <c:v>740.57</c:v>
                </c:pt>
                <c:pt idx="1153">
                  <c:v>772.29</c:v>
                </c:pt>
                <c:pt idx="1154">
                  <c:v>764.55</c:v>
                </c:pt>
                <c:pt idx="1155">
                  <c:v>801.14</c:v>
                </c:pt>
                <c:pt idx="1156">
                  <c:v>827.86</c:v>
                </c:pt>
                <c:pt idx="1157">
                  <c:v>860.72</c:v>
                </c:pt>
                <c:pt idx="1158">
                  <c:v>876.46</c:v>
                </c:pt>
                <c:pt idx="1159">
                  <c:v>895.07</c:v>
                </c:pt>
                <c:pt idx="1160">
                  <c:v>902.4</c:v>
                </c:pt>
                <c:pt idx="1161">
                  <c:v>889.86</c:v>
                </c:pt>
                <c:pt idx="1162">
                  <c:v>892.12</c:v>
                </c:pt>
                <c:pt idx="1163">
                  <c:v>895.18</c:v>
                </c:pt>
                <c:pt idx="1164">
                  <c:v>896.65</c:v>
                </c:pt>
                <c:pt idx="1165">
                  <c:v>894.89</c:v>
                </c:pt>
                <c:pt idx="1166">
                  <c:v>897.51</c:v>
                </c:pt>
                <c:pt idx="1167">
                  <c:v>886.81</c:v>
                </c:pt>
                <c:pt idx="1168">
                  <c:v>883.39</c:v>
                </c:pt>
                <c:pt idx="1169">
                  <c:v>878.15</c:v>
                </c:pt>
                <c:pt idx="1170">
                  <c:v>877.19</c:v>
                </c:pt>
                <c:pt idx="1171">
                  <c:v>885.43</c:v>
                </c:pt>
                <c:pt idx="1172">
                  <c:v>887.01</c:v>
                </c:pt>
                <c:pt idx="1173">
                  <c:v>884.36</c:v>
                </c:pt>
                <c:pt idx="1174">
                  <c:v>878.05</c:v>
                </c:pt>
                <c:pt idx="1175">
                  <c:v>883.22</c:v>
                </c:pt>
                <c:pt idx="1176">
                  <c:v>894.49</c:v>
                </c:pt>
                <c:pt idx="1177">
                  <c:v>895.5</c:v>
                </c:pt>
                <c:pt idx="1178">
                  <c:v>880.04</c:v>
                </c:pt>
                <c:pt idx="1179">
                  <c:v>880.21</c:v>
                </c:pt>
                <c:pt idx="1180">
                  <c:v>876.81</c:v>
                </c:pt>
                <c:pt idx="1181">
                  <c:v>867.4</c:v>
                </c:pt>
                <c:pt idx="1182">
                  <c:v>855.03</c:v>
                </c:pt>
                <c:pt idx="1183">
                  <c:v>856.52</c:v>
                </c:pt>
                <c:pt idx="1184">
                  <c:v>848.85</c:v>
                </c:pt>
                <c:pt idx="1185">
                  <c:v>843.47</c:v>
                </c:pt>
                <c:pt idx="1186">
                  <c:v>846.42</c:v>
                </c:pt>
                <c:pt idx="1187">
                  <c:v>842.38</c:v>
                </c:pt>
                <c:pt idx="1188">
                  <c:v>852.4</c:v>
                </c:pt>
                <c:pt idx="1189">
                  <c:v>855.06</c:v>
                </c:pt>
                <c:pt idx="1190">
                  <c:v>848.67</c:v>
                </c:pt>
                <c:pt idx="1191">
                  <c:v>857.9</c:v>
                </c:pt>
                <c:pt idx="1192">
                  <c:v>861.68</c:v>
                </c:pt>
                <c:pt idx="1193">
                  <c:v>873.65</c:v>
                </c:pt>
                <c:pt idx="1194">
                  <c:v>874.6</c:v>
                </c:pt>
                <c:pt idx="1195">
                  <c:v>875.32</c:v>
                </c:pt>
                <c:pt idx="1196">
                  <c:v>875.13</c:v>
                </c:pt>
                <c:pt idx="1197">
                  <c:v>864.04</c:v>
                </c:pt>
                <c:pt idx="1198">
                  <c:v>864.37</c:v>
                </c:pt>
                <c:pt idx="1199">
                  <c:v>854.18</c:v>
                </c:pt>
                <c:pt idx="1200">
                  <c:v>859.88</c:v>
                </c:pt>
                <c:pt idx="1201">
                  <c:v>856.24</c:v>
                </c:pt>
                <c:pt idx="1202">
                  <c:v>864.18</c:v>
                </c:pt>
                <c:pt idx="1203">
                  <c:v>870.72</c:v>
                </c:pt>
                <c:pt idx="1204">
                  <c:v>861.08</c:v>
                </c:pt>
                <c:pt idx="1205">
                  <c:v>853.74</c:v>
                </c:pt>
                <c:pt idx="1206">
                  <c:v>843.96</c:v>
                </c:pt>
                <c:pt idx="1207">
                  <c:v>836.69</c:v>
                </c:pt>
                <c:pt idx="1208">
                  <c:v>831.21</c:v>
                </c:pt>
                <c:pt idx="1209">
                  <c:v>822.78</c:v>
                </c:pt>
                <c:pt idx="1210">
                  <c:v>845.6</c:v>
                </c:pt>
                <c:pt idx="1211">
                  <c:v>849.97</c:v>
                </c:pt>
                <c:pt idx="1212">
                  <c:v>846.81</c:v>
                </c:pt>
                <c:pt idx="1213">
                  <c:v>840.5</c:v>
                </c:pt>
                <c:pt idx="1214">
                  <c:v>844.98</c:v>
                </c:pt>
                <c:pt idx="1215">
                  <c:v>850.37</c:v>
                </c:pt>
                <c:pt idx="1216">
                  <c:v>846.31</c:v>
                </c:pt>
                <c:pt idx="1217">
                  <c:v>866.94</c:v>
                </c:pt>
                <c:pt idx="1218">
                  <c:v>866.56</c:v>
                </c:pt>
                <c:pt idx="1219">
                  <c:v>853.27</c:v>
                </c:pt>
                <c:pt idx="1220">
                  <c:v>848.73</c:v>
                </c:pt>
                <c:pt idx="1221">
                  <c:v>864.2</c:v>
                </c:pt>
                <c:pt idx="1222">
                  <c:v>887.52</c:v>
                </c:pt>
                <c:pt idx="1223">
                  <c:v>901.72</c:v>
                </c:pt>
                <c:pt idx="1224">
                  <c:v>908.46</c:v>
                </c:pt>
                <c:pt idx="1225">
                  <c:v>910.97</c:v>
                </c:pt>
                <c:pt idx="1226">
                  <c:v>919.35</c:v>
                </c:pt>
                <c:pt idx="1227">
                  <c:v>932.58</c:v>
                </c:pt>
                <c:pt idx="1228">
                  <c:v>930.72</c:v>
                </c:pt>
                <c:pt idx="1229">
                  <c:v>931.49</c:v>
                </c:pt>
                <c:pt idx="1230">
                  <c:v>927.71</c:v>
                </c:pt>
                <c:pt idx="1231">
                  <c:v>911.32</c:v>
                </c:pt>
                <c:pt idx="1232">
                  <c:v>915.46</c:v>
                </c:pt>
                <c:pt idx="1233">
                  <c:v>934.33</c:v>
                </c:pt>
                <c:pt idx="1234">
                  <c:v>936.54</c:v>
                </c:pt>
                <c:pt idx="1235">
                  <c:v>943.59</c:v>
                </c:pt>
                <c:pt idx="1236">
                  <c:v>948.73</c:v>
                </c:pt>
                <c:pt idx="1237">
                  <c:v>969.33</c:v>
                </c:pt>
                <c:pt idx="1238">
                  <c:v>973.9</c:v>
                </c:pt>
                <c:pt idx="1239">
                  <c:v>971.65</c:v>
                </c:pt>
                <c:pt idx="1240">
                  <c:v>973.79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1813.91</c:v>
                </c:pt>
                <c:pt idx="1">
                  <c:v>1814.49</c:v>
                </c:pt>
                <c:pt idx="2">
                  <c:v>1793.66</c:v>
                </c:pt>
                <c:pt idx="3">
                  <c:v>1781.14</c:v>
                </c:pt>
                <c:pt idx="4">
                  <c:v>1777.84</c:v>
                </c:pt>
                <c:pt idx="5">
                  <c:v>1795.9</c:v>
                </c:pt>
                <c:pt idx="6">
                  <c:v>1796.67</c:v>
                </c:pt>
                <c:pt idx="7">
                  <c:v>1795.16</c:v>
                </c:pt>
                <c:pt idx="8">
                  <c:v>1790.76</c:v>
                </c:pt>
                <c:pt idx="9">
                  <c:v>1818.77</c:v>
                </c:pt>
                <c:pt idx="10">
                  <c:v>1832.52</c:v>
                </c:pt>
                <c:pt idx="11">
                  <c:v>1819.05</c:v>
                </c:pt>
                <c:pt idx="12">
                  <c:v>1827.15</c:v>
                </c:pt>
                <c:pt idx="13">
                  <c:v>1818.74</c:v>
                </c:pt>
                <c:pt idx="14">
                  <c:v>1812.2</c:v>
                </c:pt>
                <c:pt idx="15">
                  <c:v>1801.76</c:v>
                </c:pt>
                <c:pt idx="16">
                  <c:v>1788.98</c:v>
                </c:pt>
                <c:pt idx="17">
                  <c:v>1788</c:v>
                </c:pt>
                <c:pt idx="18">
                  <c:v>1772.78</c:v>
                </c:pt>
                <c:pt idx="19">
                  <c:v>1761.68</c:v>
                </c:pt>
                <c:pt idx="20">
                  <c:v>1766.01</c:v>
                </c:pt>
                <c:pt idx="21">
                  <c:v>1794.54</c:v>
                </c:pt>
                <c:pt idx="22">
                  <c:v>1830.3</c:v>
                </c:pt>
                <c:pt idx="23">
                  <c:v>1817.91</c:v>
                </c:pt>
                <c:pt idx="24">
                  <c:v>1823.35</c:v>
                </c:pt>
                <c:pt idx="25">
                  <c:v>1820.06</c:v>
                </c:pt>
                <c:pt idx="26">
                  <c:v>1807.75</c:v>
                </c:pt>
                <c:pt idx="27">
                  <c:v>1832.33</c:v>
                </c:pt>
                <c:pt idx="28">
                  <c:v>1870.78</c:v>
                </c:pt>
                <c:pt idx="29">
                  <c:v>1875.74</c:v>
                </c:pt>
                <c:pt idx="30">
                  <c:v>1865.78</c:v>
                </c:pt>
                <c:pt idx="31">
                  <c:v>1866.24</c:v>
                </c:pt>
                <c:pt idx="32">
                  <c:v>1865.9</c:v>
                </c:pt>
                <c:pt idx="33">
                  <c:v>1879.28</c:v>
                </c:pt>
                <c:pt idx="34">
                  <c:v>1887.1</c:v>
                </c:pt>
                <c:pt idx="35">
                  <c:v>1900.7</c:v>
                </c:pt>
                <c:pt idx="36">
                  <c:v>1907.97</c:v>
                </c:pt>
                <c:pt idx="37">
                  <c:v>1913.08</c:v>
                </c:pt>
                <c:pt idx="38">
                  <c:v>1925.79</c:v>
                </c:pt>
                <c:pt idx="39">
                  <c:v>1935.87</c:v>
                </c:pt>
                <c:pt idx="40">
                  <c:v>1935.11</c:v>
                </c:pt>
                <c:pt idx="41">
                  <c:v>1952.56</c:v>
                </c:pt>
                <c:pt idx="42">
                  <c:v>1954.39</c:v>
                </c:pt>
                <c:pt idx="43">
                  <c:v>1950.02</c:v>
                </c:pt>
                <c:pt idx="44">
                  <c:v>1947.39</c:v>
                </c:pt>
                <c:pt idx="45">
                  <c:v>1952.55</c:v>
                </c:pt>
                <c:pt idx="46">
                  <c:v>1944.36</c:v>
                </c:pt>
                <c:pt idx="47">
                  <c:v>1903.25</c:v>
                </c:pt>
                <c:pt idx="48">
                  <c:v>1884.91</c:v>
                </c:pt>
                <c:pt idx="49">
                  <c:v>1889.17</c:v>
                </c:pt>
                <c:pt idx="50">
                  <c:v>1876.26</c:v>
                </c:pt>
                <c:pt idx="51">
                  <c:v>1877.74</c:v>
                </c:pt>
                <c:pt idx="52">
                  <c:v>1876.26</c:v>
                </c:pt>
                <c:pt idx="53">
                  <c:v>1887.89</c:v>
                </c:pt>
                <c:pt idx="54">
                  <c:v>1888.58</c:v>
                </c:pt>
                <c:pt idx="55">
                  <c:v>1893.78</c:v>
                </c:pt>
                <c:pt idx="56">
                  <c:v>1899.25</c:v>
                </c:pt>
                <c:pt idx="57">
                  <c:v>1918.41</c:v>
                </c:pt>
                <c:pt idx="58">
                  <c:v>1917.18</c:v>
                </c:pt>
                <c:pt idx="59">
                  <c:v>1915.82</c:v>
                </c:pt>
                <c:pt idx="60">
                  <c:v>1910.66</c:v>
                </c:pt>
                <c:pt idx="61">
                  <c:v>1881.56</c:v>
                </c:pt>
                <c:pt idx="62">
                  <c:v>1868.57</c:v>
                </c:pt>
                <c:pt idx="63">
                  <c:v>1865.9</c:v>
                </c:pt>
                <c:pt idx="64">
                  <c:v>1856.64</c:v>
                </c:pt>
                <c:pt idx="65">
                  <c:v>1858.37</c:v>
                </c:pt>
                <c:pt idx="66">
                  <c:v>1850.97</c:v>
                </c:pt>
                <c:pt idx="67">
                  <c:v>1857.64</c:v>
                </c:pt>
                <c:pt idx="68">
                  <c:v>1890.05</c:v>
                </c:pt>
                <c:pt idx="69">
                  <c:v>1891.2</c:v>
                </c:pt>
                <c:pt idx="70">
                  <c:v>1898.45</c:v>
                </c:pt>
                <c:pt idx="71">
                  <c:v>1894.1</c:v>
                </c:pt>
                <c:pt idx="72">
                  <c:v>1881.19</c:v>
                </c:pt>
                <c:pt idx="73">
                  <c:v>1893.64</c:v>
                </c:pt>
                <c:pt idx="74">
                  <c:v>1891.33</c:v>
                </c:pt>
                <c:pt idx="75">
                  <c:v>1893.01</c:v>
                </c:pt>
                <c:pt idx="76">
                  <c:v>1886.5</c:v>
                </c:pt>
                <c:pt idx="77">
                  <c:v>1876.15</c:v>
                </c:pt>
                <c:pt idx="78">
                  <c:v>1852.98</c:v>
                </c:pt>
                <c:pt idx="79">
                  <c:v>1854.51</c:v>
                </c:pt>
                <c:pt idx="80">
                  <c:v>1846.55</c:v>
                </c:pt>
                <c:pt idx="81">
                  <c:v>1826.67</c:v>
                </c:pt>
                <c:pt idx="82">
                  <c:v>1828.43</c:v>
                </c:pt>
                <c:pt idx="83">
                  <c:v>1815.21</c:v>
                </c:pt>
                <c:pt idx="84">
                  <c:v>1807.31</c:v>
                </c:pt>
                <c:pt idx="85">
                  <c:v>1801.71</c:v>
                </c:pt>
                <c:pt idx="86">
                  <c:v>1804.42</c:v>
                </c:pt>
                <c:pt idx="87">
                  <c:v>1803.39</c:v>
                </c:pt>
                <c:pt idx="88">
                  <c:v>1787.07</c:v>
                </c:pt>
                <c:pt idx="89">
                  <c:v>1785.22</c:v>
                </c:pt>
                <c:pt idx="90">
                  <c:v>1778.1</c:v>
                </c:pt>
                <c:pt idx="91">
                  <c:v>1764.7</c:v>
                </c:pt>
                <c:pt idx="92">
                  <c:v>1758.74</c:v>
                </c:pt>
                <c:pt idx="93">
                  <c:v>1762.16</c:v>
                </c:pt>
                <c:pt idx="94">
                  <c:v>1754.31</c:v>
                </c:pt>
                <c:pt idx="95">
                  <c:v>1751.06</c:v>
                </c:pt>
                <c:pt idx="96">
                  <c:v>1753.44</c:v>
                </c:pt>
                <c:pt idx="97">
                  <c:v>1753.83</c:v>
                </c:pt>
                <c:pt idx="98">
                  <c:v>1713.92</c:v>
                </c:pt>
                <c:pt idx="99">
                  <c:v>1705.58</c:v>
                </c:pt>
                <c:pt idx="100">
                  <c:v>1698.07</c:v>
                </c:pt>
                <c:pt idx="101">
                  <c:v>1699.65</c:v>
                </c:pt>
                <c:pt idx="102">
                  <c:v>1706.18</c:v>
                </c:pt>
                <c:pt idx="103">
                  <c:v>1719.61</c:v>
                </c:pt>
                <c:pt idx="104">
                  <c:v>1714.83</c:v>
                </c:pt>
                <c:pt idx="105">
                  <c:v>1711.62</c:v>
                </c:pt>
                <c:pt idx="106">
                  <c:v>1708.3</c:v>
                </c:pt>
                <c:pt idx="107">
                  <c:v>1702.12</c:v>
                </c:pt>
                <c:pt idx="108">
                  <c:v>1705.27</c:v>
                </c:pt>
                <c:pt idx="109">
                  <c:v>1694.76</c:v>
                </c:pt>
                <c:pt idx="110">
                  <c:v>1693.04</c:v>
                </c:pt>
                <c:pt idx="111">
                  <c:v>1698.14</c:v>
                </c:pt>
                <c:pt idx="112">
                  <c:v>1707.11</c:v>
                </c:pt>
                <c:pt idx="113">
                  <c:v>1711.32</c:v>
                </c:pt>
                <c:pt idx="114">
                  <c:v>1706.33</c:v>
                </c:pt>
                <c:pt idx="115">
                  <c:v>1709.63</c:v>
                </c:pt>
                <c:pt idx="116">
                  <c:v>1712.38</c:v>
                </c:pt>
                <c:pt idx="117">
                  <c:v>1721.49</c:v>
                </c:pt>
                <c:pt idx="118">
                  <c:v>1726.28</c:v>
                </c:pt>
                <c:pt idx="119">
                  <c:v>1727.4</c:v>
                </c:pt>
                <c:pt idx="120">
                  <c:v>1722.02</c:v>
                </c:pt>
                <c:pt idx="121">
                  <c:v>1715.76</c:v>
                </c:pt>
                <c:pt idx="122">
                  <c:v>1707.5</c:v>
                </c:pt>
                <c:pt idx="123">
                  <c:v>1718.77</c:v>
                </c:pt>
                <c:pt idx="124">
                  <c:v>1724.87</c:v>
                </c:pt>
                <c:pt idx="125">
                  <c:v>1720.69</c:v>
                </c:pt>
                <c:pt idx="126">
                  <c:v>1738.82</c:v>
                </c:pt>
                <c:pt idx="127">
                  <c:v>1731.22</c:v>
                </c:pt>
                <c:pt idx="128">
                  <c:v>1723.78</c:v>
                </c:pt>
                <c:pt idx="129">
                  <c:v>1727.3</c:v>
                </c:pt>
                <c:pt idx="130">
                  <c:v>1733.2</c:v>
                </c:pt>
                <c:pt idx="131">
                  <c:v>1741.15</c:v>
                </c:pt>
                <c:pt idx="132">
                  <c:v>1728</c:v>
                </c:pt>
                <c:pt idx="133">
                  <c:v>1710.84</c:v>
                </c:pt>
                <c:pt idx="134">
                  <c:v>1711.12</c:v>
                </c:pt>
                <c:pt idx="135">
                  <c:v>1713.78</c:v>
                </c:pt>
                <c:pt idx="136">
                  <c:v>1722.4</c:v>
                </c:pt>
                <c:pt idx="137">
                  <c:v>1730.83</c:v>
                </c:pt>
                <c:pt idx="138">
                  <c:v>1738.47</c:v>
                </c:pt>
                <c:pt idx="139">
                  <c:v>1735.35</c:v>
                </c:pt>
                <c:pt idx="140">
                  <c:v>1746.29</c:v>
                </c:pt>
                <c:pt idx="141">
                  <c:v>1756.21</c:v>
                </c:pt>
                <c:pt idx="142">
                  <c:v>1758.19</c:v>
                </c:pt>
                <c:pt idx="143">
                  <c:v>1741.86</c:v>
                </c:pt>
                <c:pt idx="144">
                  <c:v>1732.49</c:v>
                </c:pt>
                <c:pt idx="145">
                  <c:v>1713.54</c:v>
                </c:pt>
                <c:pt idx="146">
                  <c:v>1700.93</c:v>
                </c:pt>
                <c:pt idx="147">
                  <c:v>1695.39</c:v>
                </c:pt>
                <c:pt idx="148">
                  <c:v>1703.9</c:v>
                </c:pt>
                <c:pt idx="149">
                  <c:v>1696.12</c:v>
                </c:pt>
                <c:pt idx="150">
                  <c:v>1701.07</c:v>
                </c:pt>
                <c:pt idx="151">
                  <c:v>1693.39</c:v>
                </c:pt>
                <c:pt idx="152">
                  <c:v>1694.75</c:v>
                </c:pt>
                <c:pt idx="153">
                  <c:v>1697.11</c:v>
                </c:pt>
                <c:pt idx="154">
                  <c:v>1684.06</c:v>
                </c:pt>
                <c:pt idx="155">
                  <c:v>1682.47</c:v>
                </c:pt>
                <c:pt idx="156">
                  <c:v>1682.95</c:v>
                </c:pt>
                <c:pt idx="157">
                  <c:v>1685.4</c:v>
                </c:pt>
                <c:pt idx="158">
                  <c:v>1695.4</c:v>
                </c:pt>
                <c:pt idx="159">
                  <c:v>1697.21</c:v>
                </c:pt>
                <c:pt idx="160">
                  <c:v>1690.97</c:v>
                </c:pt>
                <c:pt idx="161">
                  <c:v>1678.57</c:v>
                </c:pt>
                <c:pt idx="162">
                  <c:v>1678.93</c:v>
                </c:pt>
                <c:pt idx="163">
                  <c:v>1684.85</c:v>
                </c:pt>
                <c:pt idx="164">
                  <c:v>1682.2</c:v>
                </c:pt>
                <c:pt idx="165">
                  <c:v>1678.92</c:v>
                </c:pt>
                <c:pt idx="166">
                  <c:v>1678.68</c:v>
                </c:pt>
                <c:pt idx="167">
                  <c:v>1663.47</c:v>
                </c:pt>
                <c:pt idx="168">
                  <c:v>1668.03</c:v>
                </c:pt>
                <c:pt idx="169">
                  <c:v>1692.12</c:v>
                </c:pt>
                <c:pt idx="170">
                  <c:v>1680.37</c:v>
                </c:pt>
                <c:pt idx="171">
                  <c:v>1676.07</c:v>
                </c:pt>
                <c:pt idx="172">
                  <c:v>1670.83</c:v>
                </c:pt>
                <c:pt idx="173">
                  <c:v>1663.63</c:v>
                </c:pt>
                <c:pt idx="174">
                  <c:v>1663.75</c:v>
                </c:pt>
                <c:pt idx="175">
                  <c:v>1659.75</c:v>
                </c:pt>
                <c:pt idx="176">
                  <c:v>1656.4</c:v>
                </c:pt>
                <c:pt idx="177">
                  <c:v>1637.73</c:v>
                </c:pt>
                <c:pt idx="178">
                  <c:v>1641.77</c:v>
                </c:pt>
                <c:pt idx="179">
                  <c:v>1623.73</c:v>
                </c:pt>
                <c:pt idx="180">
                  <c:v>1625.35</c:v>
                </c:pt>
                <c:pt idx="181">
                  <c:v>1640.94</c:v>
                </c:pt>
                <c:pt idx="182">
                  <c:v>1635.57</c:v>
                </c:pt>
                <c:pt idx="183">
                  <c:v>1625.15</c:v>
                </c:pt>
                <c:pt idx="184">
                  <c:v>1609.89</c:v>
                </c:pt>
                <c:pt idx="185">
                  <c:v>1594.32</c:v>
                </c:pt>
                <c:pt idx="186">
                  <c:v>1601.33</c:v>
                </c:pt>
                <c:pt idx="187">
                  <c:v>1597.11</c:v>
                </c:pt>
                <c:pt idx="188">
                  <c:v>1598.08</c:v>
                </c:pt>
                <c:pt idx="189">
                  <c:v>1600.1</c:v>
                </c:pt>
                <c:pt idx="190">
                  <c:v>1584.76</c:v>
                </c:pt>
                <c:pt idx="191">
                  <c:v>1580.3</c:v>
                </c:pt>
                <c:pt idx="192">
                  <c:v>1573.75</c:v>
                </c:pt>
                <c:pt idx="193">
                  <c:v>1563.38</c:v>
                </c:pt>
                <c:pt idx="194">
                  <c:v>1558.2</c:v>
                </c:pt>
                <c:pt idx="195">
                  <c:v>1564.05</c:v>
                </c:pt>
                <c:pt idx="196">
                  <c:v>1585.93</c:v>
                </c:pt>
                <c:pt idx="197">
                  <c:v>1586.21</c:v>
                </c:pt>
                <c:pt idx="198">
                  <c:v>1578</c:v>
                </c:pt>
                <c:pt idx="199">
                  <c:v>1590.27</c:v>
                </c:pt>
                <c:pt idx="200">
                  <c:v>1586.71</c:v>
                </c:pt>
                <c:pt idx="201">
                  <c:v>1567.82</c:v>
                </c:pt>
                <c:pt idx="202">
                  <c:v>1585.41</c:v>
                </c:pt>
                <c:pt idx="203">
                  <c:v>1580.09</c:v>
                </c:pt>
                <c:pt idx="204">
                  <c:v>1591.26</c:v>
                </c:pt>
                <c:pt idx="205">
                  <c:v>1609.3</c:v>
                </c:pt>
                <c:pt idx="206">
                  <c:v>1630.74</c:v>
                </c:pt>
                <c:pt idx="207">
                  <c:v>1634.29</c:v>
                </c:pt>
                <c:pt idx="208">
                  <c:v>1622.69</c:v>
                </c:pt>
                <c:pt idx="209">
                  <c:v>1609.7</c:v>
                </c:pt>
                <c:pt idx="210">
                  <c:v>1603.91</c:v>
                </c:pt>
                <c:pt idx="211">
                  <c:v>1610.54</c:v>
                </c:pt>
                <c:pt idx="212">
                  <c:v>1619.27</c:v>
                </c:pt>
                <c:pt idx="213">
                  <c:v>1629.18</c:v>
                </c:pt>
                <c:pt idx="214">
                  <c:v>1623.81</c:v>
                </c:pt>
                <c:pt idx="215">
                  <c:v>1622.14</c:v>
                </c:pt>
                <c:pt idx="216">
                  <c:v>1623.57</c:v>
                </c:pt>
                <c:pt idx="217">
                  <c:v>1613.51</c:v>
                </c:pt>
                <c:pt idx="218">
                  <c:v>1608.31</c:v>
                </c:pt>
                <c:pt idx="219">
                  <c:v>1621.5</c:v>
                </c:pt>
                <c:pt idx="220">
                  <c:v>1621.52</c:v>
                </c:pt>
                <c:pt idx="221">
                  <c:v>1621.03</c:v>
                </c:pt>
                <c:pt idx="222">
                  <c:v>1605.04</c:v>
                </c:pt>
                <c:pt idx="223">
                  <c:v>1613.65</c:v>
                </c:pt>
                <c:pt idx="224">
                  <c:v>1596.18</c:v>
                </c:pt>
                <c:pt idx="225">
                  <c:v>1609.87</c:v>
                </c:pt>
                <c:pt idx="226">
                  <c:v>1603.55</c:v>
                </c:pt>
                <c:pt idx="227">
                  <c:v>1591.05</c:v>
                </c:pt>
                <c:pt idx="228">
                  <c:v>1599.63</c:v>
                </c:pt>
                <c:pt idx="229">
                  <c:v>1606.98</c:v>
                </c:pt>
                <c:pt idx="230">
                  <c:v>1605.9</c:v>
                </c:pt>
                <c:pt idx="231">
                  <c:v>1630.17</c:v>
                </c:pt>
                <c:pt idx="232">
                  <c:v>1633.32</c:v>
                </c:pt>
                <c:pt idx="233">
                  <c:v>1642.14</c:v>
                </c:pt>
                <c:pt idx="234">
                  <c:v>1652.22</c:v>
                </c:pt>
                <c:pt idx="235">
                  <c:v>1661.52</c:v>
                </c:pt>
                <c:pt idx="236">
                  <c:v>1656.81</c:v>
                </c:pt>
                <c:pt idx="237">
                  <c:v>1652.61</c:v>
                </c:pt>
                <c:pt idx="238">
                  <c:v>1647.4</c:v>
                </c:pt>
                <c:pt idx="239">
                  <c:v>1637.09</c:v>
                </c:pt>
                <c:pt idx="240">
                  <c:v>1609.3</c:v>
                </c:pt>
                <c:pt idx="241">
                  <c:v>1618.25</c:v>
                </c:pt>
                <c:pt idx="242">
                  <c:v>1623.82</c:v>
                </c:pt>
                <c:pt idx="243">
                  <c:v>1623.59</c:v>
                </c:pt>
                <c:pt idx="244">
                  <c:v>1608.45</c:v>
                </c:pt>
                <c:pt idx="245">
                  <c:v>1610.25</c:v>
                </c:pt>
                <c:pt idx="246">
                  <c:v>1599.67</c:v>
                </c:pt>
                <c:pt idx="247">
                  <c:v>1600.64</c:v>
                </c:pt>
                <c:pt idx="248">
                  <c:v>1606.55</c:v>
                </c:pt>
                <c:pt idx="249">
                  <c:v>1602.87</c:v>
                </c:pt>
                <c:pt idx="250">
                  <c:v>1603.32</c:v>
                </c:pt>
                <c:pt idx="251">
                  <c:v>1602.63</c:v>
                </c:pt>
                <c:pt idx="252">
                  <c:v>1609.58</c:v>
                </c:pt>
                <c:pt idx="253">
                  <c:v>1610.05</c:v>
                </c:pt>
                <c:pt idx="254">
                  <c:v>1600.07</c:v>
                </c:pt>
                <c:pt idx="255">
                  <c:v>1607.96</c:v>
                </c:pt>
                <c:pt idx="256">
                  <c:v>1616.51</c:v>
                </c:pt>
                <c:pt idx="257">
                  <c:v>1608.88</c:v>
                </c:pt>
                <c:pt idx="258">
                  <c:v>1617.97</c:v>
                </c:pt>
                <c:pt idx="259">
                  <c:v>1624.04</c:v>
                </c:pt>
                <c:pt idx="260">
                  <c:v>1620.75</c:v>
                </c:pt>
                <c:pt idx="261">
                  <c:v>1621.3</c:v>
                </c:pt>
                <c:pt idx="262">
                  <c:v>1625.82</c:v>
                </c:pt>
                <c:pt idx="263">
                  <c:v>1609.92</c:v>
                </c:pt>
                <c:pt idx="264">
                  <c:v>1607.63</c:v>
                </c:pt>
                <c:pt idx="265">
                  <c:v>1609.49</c:v>
                </c:pt>
                <c:pt idx="266">
                  <c:v>1613.76</c:v>
                </c:pt>
                <c:pt idx="267">
                  <c:v>1615.23</c:v>
                </c:pt>
                <c:pt idx="268">
                  <c:v>1620.02</c:v>
                </c:pt>
                <c:pt idx="269">
                  <c:v>1605.27</c:v>
                </c:pt>
                <c:pt idx="270">
                  <c:v>1593.99</c:v>
                </c:pt>
                <c:pt idx="271">
                  <c:v>1580.8</c:v>
                </c:pt>
                <c:pt idx="272">
                  <c:v>1588.75</c:v>
                </c:pt>
                <c:pt idx="273">
                  <c:v>1577.44</c:v>
                </c:pt>
                <c:pt idx="274">
                  <c:v>1572.81</c:v>
                </c:pt>
                <c:pt idx="275">
                  <c:v>1558.61</c:v>
                </c:pt>
                <c:pt idx="276">
                  <c:v>1555.64</c:v>
                </c:pt>
                <c:pt idx="277">
                  <c:v>1544</c:v>
                </c:pt>
                <c:pt idx="278">
                  <c:v>1541.62</c:v>
                </c:pt>
                <c:pt idx="279">
                  <c:v>1553.93</c:v>
                </c:pt>
                <c:pt idx="280">
                  <c:v>1538.01</c:v>
                </c:pt>
                <c:pt idx="281">
                  <c:v>1534.12</c:v>
                </c:pt>
                <c:pt idx="282">
                  <c:v>1531.15</c:v>
                </c:pt>
                <c:pt idx="283">
                  <c:v>1522.53</c:v>
                </c:pt>
                <c:pt idx="284">
                  <c:v>1514.59</c:v>
                </c:pt>
                <c:pt idx="285">
                  <c:v>1527.37</c:v>
                </c:pt>
                <c:pt idx="286">
                  <c:v>1526.54</c:v>
                </c:pt>
                <c:pt idx="287">
                  <c:v>1540</c:v>
                </c:pt>
                <c:pt idx="288">
                  <c:v>1553.94</c:v>
                </c:pt>
                <c:pt idx="289">
                  <c:v>1559.06</c:v>
                </c:pt>
                <c:pt idx="290">
                  <c:v>1546.3</c:v>
                </c:pt>
                <c:pt idx="291">
                  <c:v>1544.48</c:v>
                </c:pt>
                <c:pt idx="292">
                  <c:v>1547.99</c:v>
                </c:pt>
                <c:pt idx="293">
                  <c:v>1553.1</c:v>
                </c:pt>
                <c:pt idx="294">
                  <c:v>1547.42</c:v>
                </c:pt>
                <c:pt idx="295">
                  <c:v>1542.94</c:v>
                </c:pt>
                <c:pt idx="296">
                  <c:v>1517.75</c:v>
                </c:pt>
                <c:pt idx="297">
                  <c:v>1527.43</c:v>
                </c:pt>
                <c:pt idx="298">
                  <c:v>1536.63</c:v>
                </c:pt>
                <c:pt idx="299">
                  <c:v>1502.76</c:v>
                </c:pt>
                <c:pt idx="300">
                  <c:v>1480.93</c:v>
                </c:pt>
                <c:pt idx="301">
                  <c:v>1502.79</c:v>
                </c:pt>
                <c:pt idx="302">
                  <c:v>1471.99</c:v>
                </c:pt>
                <c:pt idx="303">
                  <c:v>1475.95</c:v>
                </c:pt>
                <c:pt idx="304">
                  <c:v>1504.18</c:v>
                </c:pt>
                <c:pt idx="305">
                  <c:v>1519.69</c:v>
                </c:pt>
                <c:pt idx="306">
                  <c:v>1515.2</c:v>
                </c:pt>
                <c:pt idx="307">
                  <c:v>1514.53</c:v>
                </c:pt>
                <c:pt idx="308">
                  <c:v>1544.09</c:v>
                </c:pt>
                <c:pt idx="309">
                  <c:v>1539.69</c:v>
                </c:pt>
                <c:pt idx="310">
                  <c:v>1526.04</c:v>
                </c:pt>
                <c:pt idx="311">
                  <c:v>1523.02</c:v>
                </c:pt>
                <c:pt idx="312">
                  <c:v>1522.66</c:v>
                </c:pt>
                <c:pt idx="313">
                  <c:v>1520.85</c:v>
                </c:pt>
                <c:pt idx="314">
                  <c:v>1516.1</c:v>
                </c:pt>
                <c:pt idx="315">
                  <c:v>1511.29</c:v>
                </c:pt>
                <c:pt idx="316">
                  <c:v>1514.06</c:v>
                </c:pt>
                <c:pt idx="317">
                  <c:v>1521.18</c:v>
                </c:pt>
                <c:pt idx="318">
                  <c:v>1536.62</c:v>
                </c:pt>
                <c:pt idx="319">
                  <c:v>1536.56</c:v>
                </c:pt>
                <c:pt idx="320">
                  <c:v>1529.96</c:v>
                </c:pt>
                <c:pt idx="321">
                  <c:v>1513.84</c:v>
                </c:pt>
                <c:pt idx="322">
                  <c:v>1527.65</c:v>
                </c:pt>
                <c:pt idx="323">
                  <c:v>1531.33</c:v>
                </c:pt>
                <c:pt idx="324">
                  <c:v>1533.44</c:v>
                </c:pt>
                <c:pt idx="325">
                  <c:v>1528.16</c:v>
                </c:pt>
                <c:pt idx="326">
                  <c:v>1538.62</c:v>
                </c:pt>
                <c:pt idx="327">
                  <c:v>1546.33</c:v>
                </c:pt>
                <c:pt idx="328">
                  <c:v>1557.5</c:v>
                </c:pt>
                <c:pt idx="329">
                  <c:v>1551.98</c:v>
                </c:pt>
                <c:pt idx="330">
                  <c:v>1551.49</c:v>
                </c:pt>
                <c:pt idx="331">
                  <c:v>1554.01</c:v>
                </c:pt>
                <c:pt idx="332">
                  <c:v>1563.66</c:v>
                </c:pt>
                <c:pt idx="333">
                  <c:v>1581.02</c:v>
                </c:pt>
                <c:pt idx="334">
                  <c:v>1569.82</c:v>
                </c:pt>
                <c:pt idx="335">
                  <c:v>1562.87</c:v>
                </c:pt>
                <c:pt idx="336">
                  <c:v>1570.8</c:v>
                </c:pt>
                <c:pt idx="337">
                  <c:v>1553.04</c:v>
                </c:pt>
                <c:pt idx="338">
                  <c:v>1553.98</c:v>
                </c:pt>
                <c:pt idx="339">
                  <c:v>1555.56</c:v>
                </c:pt>
                <c:pt idx="340">
                  <c:v>1544.11</c:v>
                </c:pt>
                <c:pt idx="341">
                  <c:v>1527.41</c:v>
                </c:pt>
                <c:pt idx="342">
                  <c:v>1515.92</c:v>
                </c:pt>
                <c:pt idx="343">
                  <c:v>1520.07</c:v>
                </c:pt>
                <c:pt idx="344">
                  <c:v>1521.41</c:v>
                </c:pt>
                <c:pt idx="345">
                  <c:v>1531.66</c:v>
                </c:pt>
                <c:pt idx="346">
                  <c:v>1536.48</c:v>
                </c:pt>
                <c:pt idx="347">
                  <c:v>1536.96</c:v>
                </c:pt>
                <c:pt idx="348">
                  <c:v>1541.92</c:v>
                </c:pt>
                <c:pt idx="349">
                  <c:v>1534.59</c:v>
                </c:pt>
                <c:pt idx="350">
                  <c:v>1523.84</c:v>
                </c:pt>
                <c:pt idx="351">
                  <c:v>1513.15</c:v>
                </c:pt>
                <c:pt idx="352">
                  <c:v>1510.14</c:v>
                </c:pt>
                <c:pt idx="353">
                  <c:v>1507.32</c:v>
                </c:pt>
                <c:pt idx="354">
                  <c:v>1496.28</c:v>
                </c:pt>
                <c:pt idx="355">
                  <c:v>1498.54</c:v>
                </c:pt>
                <c:pt idx="356">
                  <c:v>1499.15</c:v>
                </c:pt>
                <c:pt idx="357">
                  <c:v>1491.28</c:v>
                </c:pt>
                <c:pt idx="358">
                  <c:v>1490.33</c:v>
                </c:pt>
                <c:pt idx="359">
                  <c:v>1488.22</c:v>
                </c:pt>
                <c:pt idx="360">
                  <c:v>1485.88</c:v>
                </c:pt>
                <c:pt idx="361">
                  <c:v>1494.35</c:v>
                </c:pt>
                <c:pt idx="362">
                  <c:v>1499.7</c:v>
                </c:pt>
                <c:pt idx="363">
                  <c:v>1487.37</c:v>
                </c:pt>
                <c:pt idx="364">
                  <c:v>1476.85</c:v>
                </c:pt>
                <c:pt idx="365">
                  <c:v>1482.78</c:v>
                </c:pt>
                <c:pt idx="366">
                  <c:v>1486.34</c:v>
                </c:pt>
                <c:pt idx="367">
                  <c:v>1472.12</c:v>
                </c:pt>
                <c:pt idx="368">
                  <c:v>1474.98</c:v>
                </c:pt>
                <c:pt idx="369">
                  <c:v>1472.83</c:v>
                </c:pt>
                <c:pt idx="370">
                  <c:v>1465.94</c:v>
                </c:pt>
                <c:pt idx="371">
                  <c:v>1446</c:v>
                </c:pt>
                <c:pt idx="372">
                  <c:v>1454.56</c:v>
                </c:pt>
                <c:pt idx="373">
                  <c:v>1453.98</c:v>
                </c:pt>
                <c:pt idx="374">
                  <c:v>1433.54</c:v>
                </c:pt>
                <c:pt idx="375">
                  <c:v>1438.82</c:v>
                </c:pt>
                <c:pt idx="376">
                  <c:v>1448.67</c:v>
                </c:pt>
                <c:pt idx="377">
                  <c:v>1459.61</c:v>
                </c:pt>
                <c:pt idx="378">
                  <c:v>1477.44</c:v>
                </c:pt>
                <c:pt idx="379">
                  <c:v>1495.5</c:v>
                </c:pt>
                <c:pt idx="380">
                  <c:v>1511.45</c:v>
                </c:pt>
                <c:pt idx="381">
                  <c:v>1519.51</c:v>
                </c:pt>
                <c:pt idx="382">
                  <c:v>1521.41</c:v>
                </c:pt>
                <c:pt idx="383">
                  <c:v>1525.7</c:v>
                </c:pt>
                <c:pt idx="384">
                  <c:v>1525.45</c:v>
                </c:pt>
                <c:pt idx="385">
                  <c:v>1533.85</c:v>
                </c:pt>
                <c:pt idx="386">
                  <c:v>1530.81</c:v>
                </c:pt>
                <c:pt idx="387">
                  <c:v>1523.48</c:v>
                </c:pt>
                <c:pt idx="388">
                  <c:v>1528.73</c:v>
                </c:pt>
                <c:pt idx="389">
                  <c:v>1518.12</c:v>
                </c:pt>
                <c:pt idx="390">
                  <c:v>1508.09</c:v>
                </c:pt>
                <c:pt idx="391">
                  <c:v>1508.03</c:v>
                </c:pt>
                <c:pt idx="392">
                  <c:v>1509.87</c:v>
                </c:pt>
                <c:pt idx="393">
                  <c:v>1490.17</c:v>
                </c:pt>
                <c:pt idx="394">
                  <c:v>1499.48</c:v>
                </c:pt>
                <c:pt idx="395">
                  <c:v>1503.89</c:v>
                </c:pt>
                <c:pt idx="396">
                  <c:v>1500.47</c:v>
                </c:pt>
                <c:pt idx="397">
                  <c:v>1495.07</c:v>
                </c:pt>
                <c:pt idx="398">
                  <c:v>1478.6</c:v>
                </c:pt>
                <c:pt idx="399">
                  <c:v>1483.63</c:v>
                </c:pt>
                <c:pt idx="400">
                  <c:v>1455.45</c:v>
                </c:pt>
                <c:pt idx="401">
                  <c:v>1479.1</c:v>
                </c:pt>
                <c:pt idx="402">
                  <c:v>1493.52</c:v>
                </c:pt>
                <c:pt idx="403">
                  <c:v>1498.88</c:v>
                </c:pt>
                <c:pt idx="404">
                  <c:v>1504.37</c:v>
                </c:pt>
                <c:pt idx="405">
                  <c:v>1504.31</c:v>
                </c:pt>
                <c:pt idx="406">
                  <c:v>1506.08</c:v>
                </c:pt>
                <c:pt idx="407">
                  <c:v>1505.78</c:v>
                </c:pt>
                <c:pt idx="408">
                  <c:v>1493.08</c:v>
                </c:pt>
                <c:pt idx="409">
                  <c:v>1508.37</c:v>
                </c:pt>
                <c:pt idx="410">
                  <c:v>1492.79</c:v>
                </c:pt>
                <c:pt idx="411">
                  <c:v>1493.38</c:v>
                </c:pt>
                <c:pt idx="412">
                  <c:v>1477.86</c:v>
                </c:pt>
                <c:pt idx="413">
                  <c:v>1474.81</c:v>
                </c:pt>
                <c:pt idx="414">
                  <c:v>1462.75</c:v>
                </c:pt>
                <c:pt idx="415">
                  <c:v>1444.07</c:v>
                </c:pt>
                <c:pt idx="416">
                  <c:v>1428.86</c:v>
                </c:pt>
                <c:pt idx="417">
                  <c:v>1421.97</c:v>
                </c:pt>
                <c:pt idx="418">
                  <c:v>1408.95</c:v>
                </c:pt>
                <c:pt idx="419">
                  <c:v>1395.86</c:v>
                </c:pt>
                <c:pt idx="420">
                  <c:v>1389.38</c:v>
                </c:pt>
                <c:pt idx="421">
                  <c:v>1399.52</c:v>
                </c:pt>
                <c:pt idx="422">
                  <c:v>1400.61</c:v>
                </c:pt>
                <c:pt idx="423">
                  <c:v>1403.6</c:v>
                </c:pt>
                <c:pt idx="424">
                  <c:v>1404.12</c:v>
                </c:pt>
                <c:pt idx="425">
                  <c:v>1394.36</c:v>
                </c:pt>
                <c:pt idx="426">
                  <c:v>1403.59</c:v>
                </c:pt>
                <c:pt idx="427">
                  <c:v>1407.11</c:v>
                </c:pt>
                <c:pt idx="428">
                  <c:v>1408.58</c:v>
                </c:pt>
                <c:pt idx="429">
                  <c:v>1404.42</c:v>
                </c:pt>
                <c:pt idx="430">
                  <c:v>1401.28</c:v>
                </c:pt>
                <c:pt idx="431">
                  <c:v>1394.83</c:v>
                </c:pt>
                <c:pt idx="432">
                  <c:v>1388.1</c:v>
                </c:pt>
                <c:pt idx="433">
                  <c:v>1377.9</c:v>
                </c:pt>
                <c:pt idx="434">
                  <c:v>1388.1</c:v>
                </c:pt>
                <c:pt idx="435">
                  <c:v>1387.41</c:v>
                </c:pt>
                <c:pt idx="436">
                  <c:v>1399.57</c:v>
                </c:pt>
                <c:pt idx="437">
                  <c:v>1394.26</c:v>
                </c:pt>
                <c:pt idx="438">
                  <c:v>1398.46</c:v>
                </c:pt>
                <c:pt idx="439">
                  <c:v>1393.88</c:v>
                </c:pt>
                <c:pt idx="440">
                  <c:v>1387.98</c:v>
                </c:pt>
                <c:pt idx="441">
                  <c:v>1387.8</c:v>
                </c:pt>
                <c:pt idx="442">
                  <c:v>1378.48</c:v>
                </c:pt>
                <c:pt idx="443">
                  <c:v>1380.07</c:v>
                </c:pt>
                <c:pt idx="444">
                  <c:v>1380.8</c:v>
                </c:pt>
                <c:pt idx="445">
                  <c:v>1385.84</c:v>
                </c:pt>
                <c:pt idx="446">
                  <c:v>1381.97</c:v>
                </c:pt>
                <c:pt idx="447">
                  <c:v>1387.96</c:v>
                </c:pt>
                <c:pt idx="448">
                  <c:v>1385.07</c:v>
                </c:pt>
                <c:pt idx="449">
                  <c:v>1388.24</c:v>
                </c:pt>
                <c:pt idx="450">
                  <c:v>1378.66</c:v>
                </c:pt>
                <c:pt idx="451">
                  <c:v>1385.89</c:v>
                </c:pt>
                <c:pt idx="452">
                  <c:v>1399.04</c:v>
                </c:pt>
                <c:pt idx="453">
                  <c:v>1406.88</c:v>
                </c:pt>
                <c:pt idx="454">
                  <c:v>1410.77</c:v>
                </c:pt>
                <c:pt idx="455">
                  <c:v>1393.65</c:v>
                </c:pt>
                <c:pt idx="456">
                  <c:v>1378.37</c:v>
                </c:pt>
                <c:pt idx="457">
                  <c:v>1384.59</c:v>
                </c:pt>
                <c:pt idx="458">
                  <c:v>1382.68</c:v>
                </c:pt>
                <c:pt idx="459">
                  <c:v>1377.71</c:v>
                </c:pt>
                <c:pt idx="460">
                  <c:v>1377.67</c:v>
                </c:pt>
                <c:pt idx="461">
                  <c:v>1370.63</c:v>
                </c:pt>
                <c:pt idx="462">
                  <c:v>1359.94</c:v>
                </c:pt>
                <c:pt idx="463">
                  <c:v>1353.01</c:v>
                </c:pt>
                <c:pt idx="464">
                  <c:v>1354.35</c:v>
                </c:pt>
                <c:pt idx="465">
                  <c:v>1355.73</c:v>
                </c:pt>
                <c:pt idx="466">
                  <c:v>1355.13</c:v>
                </c:pt>
                <c:pt idx="467">
                  <c:v>1348.82</c:v>
                </c:pt>
                <c:pt idx="468">
                  <c:v>1359.88</c:v>
                </c:pt>
                <c:pt idx="469">
                  <c:v>1378.17</c:v>
                </c:pt>
                <c:pt idx="470">
                  <c:v>1372.85</c:v>
                </c:pt>
                <c:pt idx="471">
                  <c:v>1369.61</c:v>
                </c:pt>
                <c:pt idx="472">
                  <c:v>1385.64</c:v>
                </c:pt>
                <c:pt idx="473">
                  <c:v>1386.19</c:v>
                </c:pt>
                <c:pt idx="474">
                  <c:v>1376.01</c:v>
                </c:pt>
                <c:pt idx="475">
                  <c:v>1369.33</c:v>
                </c:pt>
                <c:pt idx="476">
                  <c:v>1392.17</c:v>
                </c:pt>
                <c:pt idx="477">
                  <c:v>1384.97</c:v>
                </c:pt>
                <c:pt idx="478">
                  <c:v>1375.21</c:v>
                </c:pt>
                <c:pt idx="479">
                  <c:v>1375.21</c:v>
                </c:pt>
                <c:pt idx="480">
                  <c:v>1375.67</c:v>
                </c:pt>
                <c:pt idx="481">
                  <c:v>1369.9</c:v>
                </c:pt>
                <c:pt idx="482">
                  <c:v>1368.46</c:v>
                </c:pt>
                <c:pt idx="483">
                  <c:v>1373.79</c:v>
                </c:pt>
                <c:pt idx="484">
                  <c:v>1375.07</c:v>
                </c:pt>
                <c:pt idx="485">
                  <c:v>1384.93</c:v>
                </c:pt>
                <c:pt idx="486">
                  <c:v>1372.37</c:v>
                </c:pt>
                <c:pt idx="487">
                  <c:v>1353.82</c:v>
                </c:pt>
                <c:pt idx="488">
                  <c:v>1348.31</c:v>
                </c:pt>
                <c:pt idx="489">
                  <c:v>1356.95</c:v>
                </c:pt>
                <c:pt idx="490">
                  <c:v>1358.87</c:v>
                </c:pt>
                <c:pt idx="491">
                  <c:v>1360.52</c:v>
                </c:pt>
                <c:pt idx="492">
                  <c:v>1362.85</c:v>
                </c:pt>
                <c:pt idx="493">
                  <c:v>1354.34</c:v>
                </c:pt>
                <c:pt idx="494">
                  <c:v>1371.19</c:v>
                </c:pt>
                <c:pt idx="495">
                  <c:v>1381.79</c:v>
                </c:pt>
                <c:pt idx="496">
                  <c:v>1395.79</c:v>
                </c:pt>
                <c:pt idx="497">
                  <c:v>1391.82</c:v>
                </c:pt>
                <c:pt idx="498">
                  <c:v>1387.23</c:v>
                </c:pt>
                <c:pt idx="499">
                  <c:v>1387.23</c:v>
                </c:pt>
                <c:pt idx="500">
                  <c:v>1390.15</c:v>
                </c:pt>
                <c:pt idx="501">
                  <c:v>1383.03</c:v>
                </c:pt>
                <c:pt idx="502">
                  <c:v>1381.11</c:v>
                </c:pt>
                <c:pt idx="503">
                  <c:v>1366.33</c:v>
                </c:pt>
                <c:pt idx="504">
                  <c:v>1348.43</c:v>
                </c:pt>
                <c:pt idx="505">
                  <c:v>1360.17</c:v>
                </c:pt>
                <c:pt idx="506">
                  <c:v>1365.81</c:v>
                </c:pt>
                <c:pt idx="507">
                  <c:v>1372.48</c:v>
                </c:pt>
                <c:pt idx="508">
                  <c:v>1377.8</c:v>
                </c:pt>
                <c:pt idx="509">
                  <c:v>1376.45</c:v>
                </c:pt>
                <c:pt idx="510">
                  <c:v>1379.27</c:v>
                </c:pt>
                <c:pt idx="511">
                  <c:v>1375.83</c:v>
                </c:pt>
                <c:pt idx="512">
                  <c:v>1369.21</c:v>
                </c:pt>
                <c:pt idx="513">
                  <c:v>1367.33</c:v>
                </c:pt>
                <c:pt idx="514">
                  <c:v>1375.59</c:v>
                </c:pt>
                <c:pt idx="515">
                  <c:v>1393.32</c:v>
                </c:pt>
                <c:pt idx="516">
                  <c:v>1373.07</c:v>
                </c:pt>
                <c:pt idx="517">
                  <c:v>1372.54</c:v>
                </c:pt>
                <c:pt idx="518">
                  <c:v>1411.2</c:v>
                </c:pt>
                <c:pt idx="519">
                  <c:v>1416.64</c:v>
                </c:pt>
                <c:pt idx="520">
                  <c:v>1424.01</c:v>
                </c:pt>
                <c:pt idx="521">
                  <c:v>1421.39</c:v>
                </c:pt>
                <c:pt idx="522">
                  <c:v>1407.47</c:v>
                </c:pt>
                <c:pt idx="523">
                  <c:v>1395.17</c:v>
                </c:pt>
                <c:pt idx="524">
                  <c:v>1404.49</c:v>
                </c:pt>
                <c:pt idx="525">
                  <c:v>1400.16</c:v>
                </c:pt>
                <c:pt idx="526">
                  <c:v>1398.73</c:v>
                </c:pt>
                <c:pt idx="527">
                  <c:v>1407.43</c:v>
                </c:pt>
                <c:pt idx="528">
                  <c:v>1403.06</c:v>
                </c:pt>
                <c:pt idx="529">
                  <c:v>1413.42</c:v>
                </c:pt>
                <c:pt idx="530">
                  <c:v>1415.22</c:v>
                </c:pt>
                <c:pt idx="531">
                  <c:v>1419.97</c:v>
                </c:pt>
                <c:pt idx="532">
                  <c:v>1429.63</c:v>
                </c:pt>
                <c:pt idx="533">
                  <c:v>1415.49</c:v>
                </c:pt>
                <c:pt idx="534">
                  <c:v>1403.98</c:v>
                </c:pt>
                <c:pt idx="535">
                  <c:v>1404.33</c:v>
                </c:pt>
                <c:pt idx="536">
                  <c:v>1414.85</c:v>
                </c:pt>
                <c:pt idx="537">
                  <c:v>1400.92</c:v>
                </c:pt>
                <c:pt idx="538">
                  <c:v>1357.55</c:v>
                </c:pt>
                <c:pt idx="539">
                  <c:v>1356.88</c:v>
                </c:pt>
                <c:pt idx="540">
                  <c:v>1359.89</c:v>
                </c:pt>
                <c:pt idx="541">
                  <c:v>1348.29</c:v>
                </c:pt>
                <c:pt idx="542">
                  <c:v>1346.35</c:v>
                </c:pt>
                <c:pt idx="543">
                  <c:v>1331.03</c:v>
                </c:pt>
                <c:pt idx="544">
                  <c:v>1343.01</c:v>
                </c:pt>
                <c:pt idx="545">
                  <c:v>1319.58</c:v>
                </c:pt>
                <c:pt idx="546">
                  <c:v>1309.81</c:v>
                </c:pt>
                <c:pt idx="547">
                  <c:v>1346.88</c:v>
                </c:pt>
                <c:pt idx="548">
                  <c:v>1319.79</c:v>
                </c:pt>
                <c:pt idx="549">
                  <c:v>1281.1300000000001</c:v>
                </c:pt>
                <c:pt idx="550">
                  <c:v>1263.6099999999999</c:v>
                </c:pt>
                <c:pt idx="551">
                  <c:v>1268.76</c:v>
                </c:pt>
                <c:pt idx="552">
                  <c:v>1247.47</c:v>
                </c:pt>
                <c:pt idx="553">
                  <c:v>1244.3800000000001</c:v>
                </c:pt>
                <c:pt idx="554">
                  <c:v>1231.1600000000001</c:v>
                </c:pt>
                <c:pt idx="555">
                  <c:v>1207.7</c:v>
                </c:pt>
                <c:pt idx="556">
                  <c:v>1183.69</c:v>
                </c:pt>
                <c:pt idx="557">
                  <c:v>1132.1600000000001</c:v>
                </c:pt>
                <c:pt idx="558">
                  <c:v>1127.1300000000001</c:v>
                </c:pt>
                <c:pt idx="559">
                  <c:v>1130.57</c:v>
                </c:pt>
                <c:pt idx="560">
                  <c:v>1112.43</c:v>
                </c:pt>
                <c:pt idx="561">
                  <c:v>1109.23</c:v>
                </c:pt>
                <c:pt idx="562">
                  <c:v>1114.71</c:v>
                </c:pt>
                <c:pt idx="563">
                  <c:v>1119.21</c:v>
                </c:pt>
                <c:pt idx="564">
                  <c:v>1140.6199999999999</c:v>
                </c:pt>
                <c:pt idx="565">
                  <c:v>1129.27</c:v>
                </c:pt>
                <c:pt idx="566">
                  <c:v>1160.52</c:v>
                </c:pt>
                <c:pt idx="567">
                  <c:v>1101.6400000000001</c:v>
                </c:pt>
                <c:pt idx="568">
                  <c:v>1076.08</c:v>
                </c:pt>
                <c:pt idx="569">
                  <c:v>1124.1600000000001</c:v>
                </c:pt>
                <c:pt idx="570">
                  <c:v>1138.21</c:v>
                </c:pt>
                <c:pt idx="571">
                  <c:v>1144.0899999999999</c:v>
                </c:pt>
                <c:pt idx="572">
                  <c:v>1156.8599999999999</c:v>
                </c:pt>
                <c:pt idx="573">
                  <c:v>1141.31</c:v>
                </c:pt>
                <c:pt idx="574">
                  <c:v>1162.4000000000001</c:v>
                </c:pt>
                <c:pt idx="575">
                  <c:v>1189.81</c:v>
                </c:pt>
                <c:pt idx="576">
                  <c:v>1219.1199999999999</c:v>
                </c:pt>
                <c:pt idx="577">
                  <c:v>1211.18</c:v>
                </c:pt>
                <c:pt idx="578">
                  <c:v>1210.55</c:v>
                </c:pt>
                <c:pt idx="579">
                  <c:v>1198.45</c:v>
                </c:pt>
                <c:pt idx="580">
                  <c:v>1177.81</c:v>
                </c:pt>
                <c:pt idx="581">
                  <c:v>1192.32</c:v>
                </c:pt>
                <c:pt idx="582">
                  <c:v>1175.33</c:v>
                </c:pt>
                <c:pt idx="583">
                  <c:v>1173.55</c:v>
                </c:pt>
                <c:pt idx="584">
                  <c:v>1182.6400000000001</c:v>
                </c:pt>
                <c:pt idx="585">
                  <c:v>1192.92</c:v>
                </c:pt>
                <c:pt idx="586">
                  <c:v>1193.3</c:v>
                </c:pt>
                <c:pt idx="587">
                  <c:v>1186.1300000000001</c:v>
                </c:pt>
                <c:pt idx="588">
                  <c:v>1178.8</c:v>
                </c:pt>
                <c:pt idx="589">
                  <c:v>1175.3599999999999</c:v>
                </c:pt>
                <c:pt idx="590">
                  <c:v>1165.9100000000001</c:v>
                </c:pt>
                <c:pt idx="591">
                  <c:v>1172.9000000000001</c:v>
                </c:pt>
                <c:pt idx="592">
                  <c:v>1180.25</c:v>
                </c:pt>
                <c:pt idx="593">
                  <c:v>1182.49</c:v>
                </c:pt>
                <c:pt idx="594">
                  <c:v>1187.3</c:v>
                </c:pt>
                <c:pt idx="595">
                  <c:v>1154.0999999999999</c:v>
                </c:pt>
                <c:pt idx="596">
                  <c:v>1161.77</c:v>
                </c:pt>
                <c:pt idx="597">
                  <c:v>1136.07</c:v>
                </c:pt>
                <c:pt idx="598">
                  <c:v>1139.79</c:v>
                </c:pt>
                <c:pt idx="599">
                  <c:v>1116.1300000000001</c:v>
                </c:pt>
                <c:pt idx="600">
                  <c:v>1096.6600000000001</c:v>
                </c:pt>
                <c:pt idx="601">
                  <c:v>1087.2</c:v>
                </c:pt>
                <c:pt idx="602">
                  <c:v>1061.9100000000001</c:v>
                </c:pt>
                <c:pt idx="603">
                  <c:v>1042.33</c:v>
                </c:pt>
                <c:pt idx="604">
                  <c:v>1037.49</c:v>
                </c:pt>
                <c:pt idx="605">
                  <c:v>1052.52</c:v>
                </c:pt>
                <c:pt idx="606">
                  <c:v>1053.8499999999999</c:v>
                </c:pt>
                <c:pt idx="607">
                  <c:v>1060.3599999999999</c:v>
                </c:pt>
                <c:pt idx="608">
                  <c:v>1062.97</c:v>
                </c:pt>
                <c:pt idx="609">
                  <c:v>1057.1600000000001</c:v>
                </c:pt>
                <c:pt idx="610">
                  <c:v>1066.6400000000001</c:v>
                </c:pt>
                <c:pt idx="611">
                  <c:v>1077.29</c:v>
                </c:pt>
                <c:pt idx="612">
                  <c:v>1066.67</c:v>
                </c:pt>
                <c:pt idx="613">
                  <c:v>1060.49</c:v>
                </c:pt>
                <c:pt idx="614">
                  <c:v>1086.3699999999999</c:v>
                </c:pt>
                <c:pt idx="615">
                  <c:v>1089.1199999999999</c:v>
                </c:pt>
                <c:pt idx="616">
                  <c:v>1106.93</c:v>
                </c:pt>
                <c:pt idx="617">
                  <c:v>1106.74</c:v>
                </c:pt>
                <c:pt idx="618">
                  <c:v>1088.94</c:v>
                </c:pt>
                <c:pt idx="619">
                  <c:v>1091.6500000000001</c:v>
                </c:pt>
                <c:pt idx="620">
                  <c:v>1103.9100000000001</c:v>
                </c:pt>
                <c:pt idx="621">
                  <c:v>1097.3599999999999</c:v>
                </c:pt>
                <c:pt idx="622">
                  <c:v>1103.29</c:v>
                </c:pt>
                <c:pt idx="623">
                  <c:v>1123.8900000000001</c:v>
                </c:pt>
                <c:pt idx="624">
                  <c:v>1152.58</c:v>
                </c:pt>
                <c:pt idx="625">
                  <c:v>1157.4000000000001</c:v>
                </c:pt>
                <c:pt idx="626">
                  <c:v>1146.82</c:v>
                </c:pt>
                <c:pt idx="627">
                  <c:v>1147.18</c:v>
                </c:pt>
                <c:pt idx="628">
                  <c:v>1153.01</c:v>
                </c:pt>
                <c:pt idx="629">
                  <c:v>1153.68</c:v>
                </c:pt>
                <c:pt idx="630">
                  <c:v>1158.5</c:v>
                </c:pt>
                <c:pt idx="631">
                  <c:v>1198.78</c:v>
                </c:pt>
                <c:pt idx="632">
                  <c:v>1190.42</c:v>
                </c:pt>
                <c:pt idx="633">
                  <c:v>1193.3800000000001</c:v>
                </c:pt>
                <c:pt idx="634">
                  <c:v>1192.95</c:v>
                </c:pt>
                <c:pt idx="635">
                  <c:v>1192.07</c:v>
                </c:pt>
                <c:pt idx="636">
                  <c:v>1197.18</c:v>
                </c:pt>
                <c:pt idx="637">
                  <c:v>1190.25</c:v>
                </c:pt>
                <c:pt idx="638">
                  <c:v>1193.8900000000001</c:v>
                </c:pt>
                <c:pt idx="639">
                  <c:v>1187.77</c:v>
                </c:pt>
                <c:pt idx="640">
                  <c:v>1181.71</c:v>
                </c:pt>
                <c:pt idx="641">
                  <c:v>1158.95</c:v>
                </c:pt>
                <c:pt idx="642">
                  <c:v>1163.76</c:v>
                </c:pt>
                <c:pt idx="643">
                  <c:v>1170.0899999999999</c:v>
                </c:pt>
                <c:pt idx="644">
                  <c:v>1180.31</c:v>
                </c:pt>
                <c:pt idx="645">
                  <c:v>1201.3699999999999</c:v>
                </c:pt>
                <c:pt idx="646">
                  <c:v>1202.3499999999999</c:v>
                </c:pt>
                <c:pt idx="647">
                  <c:v>1202.8599999999999</c:v>
                </c:pt>
                <c:pt idx="648">
                  <c:v>1198.8</c:v>
                </c:pt>
                <c:pt idx="649">
                  <c:v>1206.29</c:v>
                </c:pt>
                <c:pt idx="650">
                  <c:v>1195.79</c:v>
                </c:pt>
                <c:pt idx="651">
                  <c:v>1191.57</c:v>
                </c:pt>
                <c:pt idx="652">
                  <c:v>1187.46</c:v>
                </c:pt>
                <c:pt idx="653">
                  <c:v>1183.22</c:v>
                </c:pt>
                <c:pt idx="654">
                  <c:v>1176.96</c:v>
                </c:pt>
                <c:pt idx="655">
                  <c:v>1169.08</c:v>
                </c:pt>
                <c:pt idx="656">
                  <c:v>1155.54</c:v>
                </c:pt>
                <c:pt idx="657">
                  <c:v>1148.26</c:v>
                </c:pt>
                <c:pt idx="658">
                  <c:v>1124.6600000000001</c:v>
                </c:pt>
                <c:pt idx="659">
                  <c:v>1113.57</c:v>
                </c:pt>
                <c:pt idx="660">
                  <c:v>1126.6600000000001</c:v>
                </c:pt>
                <c:pt idx="661">
                  <c:v>1137.99</c:v>
                </c:pt>
                <c:pt idx="662">
                  <c:v>1146.1099999999999</c:v>
                </c:pt>
                <c:pt idx="663">
                  <c:v>1135.3599999999999</c:v>
                </c:pt>
                <c:pt idx="664">
                  <c:v>1143.68</c:v>
                </c:pt>
                <c:pt idx="665">
                  <c:v>1141.48</c:v>
                </c:pt>
                <c:pt idx="666">
                  <c:v>1119.1199999999999</c:v>
                </c:pt>
                <c:pt idx="667">
                  <c:v>1113.3800000000001</c:v>
                </c:pt>
                <c:pt idx="668">
                  <c:v>1132.32</c:v>
                </c:pt>
                <c:pt idx="669">
                  <c:v>1137.08</c:v>
                </c:pt>
                <c:pt idx="670">
                  <c:v>1146.92</c:v>
                </c:pt>
                <c:pt idx="671">
                  <c:v>1140.83</c:v>
                </c:pt>
                <c:pt idx="672">
                  <c:v>1120.02</c:v>
                </c:pt>
                <c:pt idx="673">
                  <c:v>1128.58</c:v>
                </c:pt>
                <c:pt idx="674">
                  <c:v>1140.9100000000001</c:v>
                </c:pt>
                <c:pt idx="675">
                  <c:v>1158.1199999999999</c:v>
                </c:pt>
                <c:pt idx="676">
                  <c:v>1151.93</c:v>
                </c:pt>
                <c:pt idx="677">
                  <c:v>1164.32</c:v>
                </c:pt>
                <c:pt idx="678">
                  <c:v>1164.79</c:v>
                </c:pt>
                <c:pt idx="679">
                  <c:v>1172.03</c:v>
                </c:pt>
                <c:pt idx="680">
                  <c:v>1181.56</c:v>
                </c:pt>
                <c:pt idx="681">
                  <c:v>1189.6600000000001</c:v>
                </c:pt>
                <c:pt idx="682">
                  <c:v>1159.5999999999999</c:v>
                </c:pt>
                <c:pt idx="683">
                  <c:v>1154.76</c:v>
                </c:pt>
                <c:pt idx="684">
                  <c:v>1171.5</c:v>
                </c:pt>
                <c:pt idx="685">
                  <c:v>1158.22</c:v>
                </c:pt>
                <c:pt idx="686">
                  <c:v>1141.9000000000001</c:v>
                </c:pt>
                <c:pt idx="687">
                  <c:v>1133.82</c:v>
                </c:pt>
                <c:pt idx="688">
                  <c:v>1136.9000000000001</c:v>
                </c:pt>
                <c:pt idx="689">
                  <c:v>1136.0999999999999</c:v>
                </c:pt>
                <c:pt idx="690">
                  <c:v>1144.3499999999999</c:v>
                </c:pt>
                <c:pt idx="691">
                  <c:v>1145.94</c:v>
                </c:pt>
                <c:pt idx="692">
                  <c:v>1136.83</c:v>
                </c:pt>
                <c:pt idx="693">
                  <c:v>1141.99</c:v>
                </c:pt>
                <c:pt idx="694">
                  <c:v>1171.08</c:v>
                </c:pt>
                <c:pt idx="695">
                  <c:v>1172.8399999999999</c:v>
                </c:pt>
                <c:pt idx="696">
                  <c:v>1163.7</c:v>
                </c:pt>
                <c:pt idx="697">
                  <c:v>1160.83</c:v>
                </c:pt>
                <c:pt idx="698">
                  <c:v>1162.69</c:v>
                </c:pt>
                <c:pt idx="699">
                  <c:v>1156.04</c:v>
                </c:pt>
                <c:pt idx="700">
                  <c:v>1160.3</c:v>
                </c:pt>
                <c:pt idx="701">
                  <c:v>1154.97</c:v>
                </c:pt>
                <c:pt idx="702">
                  <c:v>1140.9100000000001</c:v>
                </c:pt>
                <c:pt idx="703">
                  <c:v>1130.58</c:v>
                </c:pt>
                <c:pt idx="704">
                  <c:v>1119.5</c:v>
                </c:pt>
                <c:pt idx="705">
                  <c:v>1118.78</c:v>
                </c:pt>
                <c:pt idx="706">
                  <c:v>1104.3900000000001</c:v>
                </c:pt>
                <c:pt idx="707">
                  <c:v>1102.1099999999999</c:v>
                </c:pt>
                <c:pt idx="708">
                  <c:v>1086.24</c:v>
                </c:pt>
                <c:pt idx="709">
                  <c:v>1074.19</c:v>
                </c:pt>
                <c:pt idx="710">
                  <c:v>1084.58</c:v>
                </c:pt>
                <c:pt idx="711">
                  <c:v>1078.81</c:v>
                </c:pt>
                <c:pt idx="712">
                  <c:v>1077.6500000000001</c:v>
                </c:pt>
                <c:pt idx="713">
                  <c:v>1073.07</c:v>
                </c:pt>
                <c:pt idx="714">
                  <c:v>1068.3399999999999</c:v>
                </c:pt>
                <c:pt idx="715">
                  <c:v>1059.77</c:v>
                </c:pt>
                <c:pt idx="716">
                  <c:v>1052.55</c:v>
                </c:pt>
                <c:pt idx="717">
                  <c:v>1054.6300000000001</c:v>
                </c:pt>
                <c:pt idx="718">
                  <c:v>1054.3599999999999</c:v>
                </c:pt>
                <c:pt idx="719">
                  <c:v>1055.58</c:v>
                </c:pt>
                <c:pt idx="720">
                  <c:v>1050.08</c:v>
                </c:pt>
                <c:pt idx="721">
                  <c:v>1050.97</c:v>
                </c:pt>
                <c:pt idx="722">
                  <c:v>1043.3900000000001</c:v>
                </c:pt>
                <c:pt idx="723">
                  <c:v>1032.32</c:v>
                </c:pt>
                <c:pt idx="724">
                  <c:v>1024.1099999999999</c:v>
                </c:pt>
                <c:pt idx="725">
                  <c:v>1017.82</c:v>
                </c:pt>
                <c:pt idx="726">
                  <c:v>1012.3</c:v>
                </c:pt>
                <c:pt idx="727">
                  <c:v>995.93</c:v>
                </c:pt>
                <c:pt idx="728">
                  <c:v>1005.94</c:v>
                </c:pt>
                <c:pt idx="729">
                  <c:v>1023.7</c:v>
                </c:pt>
                <c:pt idx="730">
                  <c:v>1030.02</c:v>
                </c:pt>
                <c:pt idx="731">
                  <c:v>1032.58</c:v>
                </c:pt>
                <c:pt idx="732">
                  <c:v>1037.97</c:v>
                </c:pt>
                <c:pt idx="733">
                  <c:v>1043.2</c:v>
                </c:pt>
                <c:pt idx="734">
                  <c:v>1026.27</c:v>
                </c:pt>
                <c:pt idx="735">
                  <c:v>1019.49</c:v>
                </c:pt>
                <c:pt idx="736">
                  <c:v>1022.02</c:v>
                </c:pt>
                <c:pt idx="737">
                  <c:v>1025.83</c:v>
                </c:pt>
                <c:pt idx="738">
                  <c:v>1040.3800000000001</c:v>
                </c:pt>
                <c:pt idx="739">
                  <c:v>1047.76</c:v>
                </c:pt>
                <c:pt idx="740">
                  <c:v>1035.8</c:v>
                </c:pt>
                <c:pt idx="741">
                  <c:v>1031.92</c:v>
                </c:pt>
                <c:pt idx="742">
                  <c:v>1033.8599999999999</c:v>
                </c:pt>
                <c:pt idx="743">
                  <c:v>1050.21</c:v>
                </c:pt>
                <c:pt idx="744">
                  <c:v>1041.5899999999999</c:v>
                </c:pt>
                <c:pt idx="745">
                  <c:v>1041.03</c:v>
                </c:pt>
                <c:pt idx="746">
                  <c:v>1048.99</c:v>
                </c:pt>
                <c:pt idx="747">
                  <c:v>1037.94</c:v>
                </c:pt>
                <c:pt idx="748">
                  <c:v>1019.1</c:v>
                </c:pt>
                <c:pt idx="749">
                  <c:v>1011.78</c:v>
                </c:pt>
                <c:pt idx="750">
                  <c:v>1019.8</c:v>
                </c:pt>
                <c:pt idx="751">
                  <c:v>1010.54</c:v>
                </c:pt>
                <c:pt idx="752">
                  <c:v>1009.23</c:v>
                </c:pt>
                <c:pt idx="753">
                  <c:v>996.98</c:v>
                </c:pt>
                <c:pt idx="754">
                  <c:v>1006</c:v>
                </c:pt>
                <c:pt idx="755">
                  <c:v>1009.19</c:v>
                </c:pt>
                <c:pt idx="756">
                  <c:v>1005.96</c:v>
                </c:pt>
                <c:pt idx="757">
                  <c:v>991.33</c:v>
                </c:pt>
                <c:pt idx="758">
                  <c:v>964.64</c:v>
                </c:pt>
                <c:pt idx="759">
                  <c:v>988.14</c:v>
                </c:pt>
                <c:pt idx="760">
                  <c:v>999.64</c:v>
                </c:pt>
                <c:pt idx="761">
                  <c:v>1010.57</c:v>
                </c:pt>
                <c:pt idx="762">
                  <c:v>1021.81</c:v>
                </c:pt>
                <c:pt idx="763">
                  <c:v>1012.48</c:v>
                </c:pt>
                <c:pt idx="764">
                  <c:v>1017.73</c:v>
                </c:pt>
                <c:pt idx="765">
                  <c:v>1011.58</c:v>
                </c:pt>
                <c:pt idx="766">
                  <c:v>981.07</c:v>
                </c:pt>
                <c:pt idx="767">
                  <c:v>1077.03</c:v>
                </c:pt>
                <c:pt idx="768">
                  <c:v>1076.28</c:v>
                </c:pt>
                <c:pt idx="769">
                  <c:v>1084.76</c:v>
                </c:pt>
                <c:pt idx="770">
                  <c:v>1084.0999999999999</c:v>
                </c:pt>
                <c:pt idx="771">
                  <c:v>1088.24</c:v>
                </c:pt>
                <c:pt idx="772">
                  <c:v>1085.27</c:v>
                </c:pt>
                <c:pt idx="773">
                  <c:v>1075.1099999999999</c:v>
                </c:pt>
                <c:pt idx="774">
                  <c:v>1081.25</c:v>
                </c:pt>
                <c:pt idx="775">
                  <c:v>1093.17</c:v>
                </c:pt>
                <c:pt idx="776">
                  <c:v>1095.93</c:v>
                </c:pt>
                <c:pt idx="777">
                  <c:v>1090.52</c:v>
                </c:pt>
                <c:pt idx="778">
                  <c:v>1082.82</c:v>
                </c:pt>
                <c:pt idx="779">
                  <c:v>1088.3599999999999</c:v>
                </c:pt>
                <c:pt idx="780">
                  <c:v>1082.0999999999999</c:v>
                </c:pt>
                <c:pt idx="781">
                  <c:v>1082.4100000000001</c:v>
                </c:pt>
                <c:pt idx="782">
                  <c:v>1079.79</c:v>
                </c:pt>
                <c:pt idx="783">
                  <c:v>1071.3900000000001</c:v>
                </c:pt>
                <c:pt idx="784">
                  <c:v>1068.76</c:v>
                </c:pt>
                <c:pt idx="785">
                  <c:v>1059.42</c:v>
                </c:pt>
                <c:pt idx="786">
                  <c:v>1072.17</c:v>
                </c:pt>
                <c:pt idx="787">
                  <c:v>1072.99</c:v>
                </c:pt>
                <c:pt idx="788">
                  <c:v>1069.33</c:v>
                </c:pt>
                <c:pt idx="789">
                  <c:v>1078.74</c:v>
                </c:pt>
                <c:pt idx="790">
                  <c:v>1081.29</c:v>
                </c:pt>
                <c:pt idx="791">
                  <c:v>1077.77</c:v>
                </c:pt>
                <c:pt idx="792">
                  <c:v>1076.06</c:v>
                </c:pt>
                <c:pt idx="793">
                  <c:v>1084.73</c:v>
                </c:pt>
                <c:pt idx="794">
                  <c:v>1083.5</c:v>
                </c:pt>
                <c:pt idx="795">
                  <c:v>1087.56</c:v>
                </c:pt>
                <c:pt idx="796">
                  <c:v>1083.05</c:v>
                </c:pt>
                <c:pt idx="797">
                  <c:v>1076.7</c:v>
                </c:pt>
                <c:pt idx="798">
                  <c:v>1080.0999999999999</c:v>
                </c:pt>
                <c:pt idx="799">
                  <c:v>1082.5999999999999</c:v>
                </c:pt>
                <c:pt idx="800">
                  <c:v>1078.58</c:v>
                </c:pt>
                <c:pt idx="801">
                  <c:v>1078.24</c:v>
                </c:pt>
                <c:pt idx="802">
                  <c:v>1069.92</c:v>
                </c:pt>
                <c:pt idx="803">
                  <c:v>1064.72</c:v>
                </c:pt>
                <c:pt idx="804">
                  <c:v>1071.69</c:v>
                </c:pt>
                <c:pt idx="805">
                  <c:v>1070.6199999999999</c:v>
                </c:pt>
                <c:pt idx="806">
                  <c:v>1069.1199999999999</c:v>
                </c:pt>
                <c:pt idx="807">
                  <c:v>1069.6400000000001</c:v>
                </c:pt>
                <c:pt idx="808">
                  <c:v>1071.03</c:v>
                </c:pt>
                <c:pt idx="809">
                  <c:v>1062.54</c:v>
                </c:pt>
                <c:pt idx="810">
                  <c:v>1060.22</c:v>
                </c:pt>
                <c:pt idx="811">
                  <c:v>1051.46</c:v>
                </c:pt>
                <c:pt idx="812">
                  <c:v>1049.0999999999999</c:v>
                </c:pt>
                <c:pt idx="813">
                  <c:v>1046.55</c:v>
                </c:pt>
                <c:pt idx="814">
                  <c:v>1044.19</c:v>
                </c:pt>
                <c:pt idx="815">
                  <c:v>1039.1199999999999</c:v>
                </c:pt>
                <c:pt idx="816">
                  <c:v>1031.93</c:v>
                </c:pt>
                <c:pt idx="817">
                  <c:v>1027.3499999999999</c:v>
                </c:pt>
                <c:pt idx="818">
                  <c:v>1026.94</c:v>
                </c:pt>
                <c:pt idx="819">
                  <c:v>1026.23</c:v>
                </c:pt>
                <c:pt idx="820">
                  <c:v>1017.28</c:v>
                </c:pt>
                <c:pt idx="821">
                  <c:v>1010.93</c:v>
                </c:pt>
                <c:pt idx="822">
                  <c:v>1009.91</c:v>
                </c:pt>
                <c:pt idx="823">
                  <c:v>1010.57</c:v>
                </c:pt>
                <c:pt idx="824">
                  <c:v>1004.34</c:v>
                </c:pt>
                <c:pt idx="825">
                  <c:v>1012.4</c:v>
                </c:pt>
                <c:pt idx="826">
                  <c:v>1007.81</c:v>
                </c:pt>
                <c:pt idx="827">
                  <c:v>1008.96</c:v>
                </c:pt>
                <c:pt idx="828">
                  <c:v>1008.24</c:v>
                </c:pt>
                <c:pt idx="829">
                  <c:v>1010.36</c:v>
                </c:pt>
                <c:pt idx="830">
                  <c:v>1016.64</c:v>
                </c:pt>
                <c:pt idx="831">
                  <c:v>1012.29</c:v>
                </c:pt>
                <c:pt idx="832">
                  <c:v>1000.34</c:v>
                </c:pt>
                <c:pt idx="833">
                  <c:v>1005.85</c:v>
                </c:pt>
                <c:pt idx="834">
                  <c:v>1006.1</c:v>
                </c:pt>
                <c:pt idx="835">
                  <c:v>1003.47</c:v>
                </c:pt>
                <c:pt idx="836">
                  <c:v>999.34</c:v>
                </c:pt>
                <c:pt idx="837">
                  <c:v>995.21</c:v>
                </c:pt>
                <c:pt idx="838">
                  <c:v>991.88</c:v>
                </c:pt>
                <c:pt idx="839">
                  <c:v>991.29</c:v>
                </c:pt>
                <c:pt idx="840">
                  <c:v>986.89</c:v>
                </c:pt>
                <c:pt idx="841">
                  <c:v>982.1</c:v>
                </c:pt>
                <c:pt idx="842">
                  <c:v>985.98</c:v>
                </c:pt>
                <c:pt idx="843">
                  <c:v>980.95</c:v>
                </c:pt>
                <c:pt idx="844">
                  <c:v>983.26</c:v>
                </c:pt>
                <c:pt idx="845">
                  <c:v>987.84</c:v>
                </c:pt>
                <c:pt idx="846">
                  <c:v>987.1</c:v>
                </c:pt>
                <c:pt idx="847">
                  <c:v>989.28</c:v>
                </c:pt>
                <c:pt idx="848">
                  <c:v>987.79</c:v>
                </c:pt>
                <c:pt idx="849">
                  <c:v>980.59</c:v>
                </c:pt>
                <c:pt idx="850">
                  <c:v>978.15</c:v>
                </c:pt>
                <c:pt idx="851">
                  <c:v>976.96</c:v>
                </c:pt>
                <c:pt idx="852">
                  <c:v>980.16</c:v>
                </c:pt>
                <c:pt idx="853">
                  <c:v>983.86</c:v>
                </c:pt>
                <c:pt idx="854">
                  <c:v>983.72</c:v>
                </c:pt>
                <c:pt idx="855">
                  <c:v>983.6</c:v>
                </c:pt>
                <c:pt idx="856">
                  <c:v>983.43</c:v>
                </c:pt>
                <c:pt idx="857">
                  <c:v>986.18</c:v>
                </c:pt>
                <c:pt idx="858">
                  <c:v>984.76</c:v>
                </c:pt>
                <c:pt idx="859">
                  <c:v>977.16</c:v>
                </c:pt>
                <c:pt idx="860">
                  <c:v>978.55</c:v>
                </c:pt>
                <c:pt idx="861">
                  <c:v>974.94</c:v>
                </c:pt>
                <c:pt idx="862">
                  <c:v>967.28</c:v>
                </c:pt>
                <c:pt idx="863">
                  <c:v>966.66</c:v>
                </c:pt>
                <c:pt idx="864">
                  <c:v>962.64</c:v>
                </c:pt>
                <c:pt idx="865">
                  <c:v>959.42</c:v>
                </c:pt>
                <c:pt idx="866">
                  <c:v>959.42</c:v>
                </c:pt>
                <c:pt idx="867">
                  <c:v>958.61</c:v>
                </c:pt>
                <c:pt idx="868">
                  <c:v>963.25</c:v>
                </c:pt>
                <c:pt idx="869">
                  <c:v>952.19</c:v>
                </c:pt>
                <c:pt idx="870">
                  <c:v>955.02</c:v>
                </c:pt>
                <c:pt idx="871">
                  <c:v>954.99</c:v>
                </c:pt>
                <c:pt idx="872">
                  <c:v>953.79</c:v>
                </c:pt>
                <c:pt idx="873">
                  <c:v>950.95</c:v>
                </c:pt>
                <c:pt idx="874">
                  <c:v>947.89</c:v>
                </c:pt>
                <c:pt idx="875">
                  <c:v>953.45</c:v>
                </c:pt>
                <c:pt idx="876">
                  <c:v>964.93</c:v>
                </c:pt>
                <c:pt idx="877">
                  <c:v>957.17</c:v>
                </c:pt>
                <c:pt idx="878">
                  <c:v>956.6</c:v>
                </c:pt>
                <c:pt idx="879">
                  <c:v>959.38</c:v>
                </c:pt>
                <c:pt idx="880">
                  <c:v>949.32</c:v>
                </c:pt>
                <c:pt idx="881">
                  <c:v>951.02</c:v>
                </c:pt>
                <c:pt idx="882">
                  <c:v>950.03</c:v>
                </c:pt>
                <c:pt idx="883">
                  <c:v>952.48</c:v>
                </c:pt>
                <c:pt idx="884">
                  <c:v>948.89</c:v>
                </c:pt>
                <c:pt idx="885">
                  <c:v>939.54</c:v>
                </c:pt>
                <c:pt idx="886">
                  <c:v>930.96</c:v>
                </c:pt>
                <c:pt idx="887">
                  <c:v>920.94</c:v>
                </c:pt>
                <c:pt idx="888">
                  <c:v>921.42</c:v>
                </c:pt>
                <c:pt idx="889">
                  <c:v>918.07</c:v>
                </c:pt>
                <c:pt idx="890">
                  <c:v>913.63</c:v>
                </c:pt>
                <c:pt idx="891">
                  <c:v>909.13</c:v>
                </c:pt>
                <c:pt idx="892">
                  <c:v>904.24</c:v>
                </c:pt>
                <c:pt idx="893">
                  <c:v>907.07</c:v>
                </c:pt>
                <c:pt idx="894">
                  <c:v>911.48</c:v>
                </c:pt>
                <c:pt idx="895">
                  <c:v>912.63</c:v>
                </c:pt>
                <c:pt idx="896">
                  <c:v>906.75</c:v>
                </c:pt>
                <c:pt idx="897">
                  <c:v>893.6</c:v>
                </c:pt>
                <c:pt idx="898">
                  <c:v>888.93</c:v>
                </c:pt>
                <c:pt idx="899">
                  <c:v>896.56</c:v>
                </c:pt>
                <c:pt idx="900">
                  <c:v>899.21</c:v>
                </c:pt>
                <c:pt idx="901">
                  <c:v>907.67</c:v>
                </c:pt>
                <c:pt idx="902">
                  <c:v>911.85</c:v>
                </c:pt>
                <c:pt idx="903">
                  <c:v>902.95</c:v>
                </c:pt>
                <c:pt idx="904">
                  <c:v>891.05</c:v>
                </c:pt>
                <c:pt idx="905">
                  <c:v>888.16</c:v>
                </c:pt>
                <c:pt idx="906">
                  <c:v>881.27</c:v>
                </c:pt>
                <c:pt idx="907">
                  <c:v>880.23</c:v>
                </c:pt>
                <c:pt idx="908">
                  <c:v>881.18</c:v>
                </c:pt>
                <c:pt idx="909">
                  <c:v>888.31</c:v>
                </c:pt>
                <c:pt idx="910">
                  <c:v>886.91</c:v>
                </c:pt>
                <c:pt idx="911">
                  <c:v>879.37</c:v>
                </c:pt>
                <c:pt idx="912">
                  <c:v>866.09</c:v>
                </c:pt>
                <c:pt idx="913">
                  <c:v>866.48</c:v>
                </c:pt>
                <c:pt idx="914">
                  <c:v>864.19</c:v>
                </c:pt>
                <c:pt idx="915">
                  <c:v>861.66</c:v>
                </c:pt>
                <c:pt idx="916">
                  <c:v>861.75</c:v>
                </c:pt>
                <c:pt idx="917">
                  <c:v>866.77</c:v>
                </c:pt>
                <c:pt idx="918">
                  <c:v>872.58</c:v>
                </c:pt>
                <c:pt idx="919">
                  <c:v>861.71</c:v>
                </c:pt>
                <c:pt idx="920">
                  <c:v>861.88</c:v>
                </c:pt>
                <c:pt idx="921">
                  <c:v>859.77</c:v>
                </c:pt>
                <c:pt idx="922">
                  <c:v>863.52</c:v>
                </c:pt>
                <c:pt idx="923">
                  <c:v>854.59</c:v>
                </c:pt>
                <c:pt idx="924">
                  <c:v>855.36</c:v>
                </c:pt>
                <c:pt idx="925">
                  <c:v>850.68</c:v>
                </c:pt>
                <c:pt idx="926">
                  <c:v>843.47</c:v>
                </c:pt>
                <c:pt idx="927">
                  <c:v>835.33</c:v>
                </c:pt>
                <c:pt idx="928">
                  <c:v>838.54</c:v>
                </c:pt>
                <c:pt idx="929">
                  <c:v>833.79</c:v>
                </c:pt>
                <c:pt idx="930">
                  <c:v>832.08</c:v>
                </c:pt>
                <c:pt idx="931">
                  <c:v>830.17</c:v>
                </c:pt>
                <c:pt idx="932">
                  <c:v>828.94</c:v>
                </c:pt>
                <c:pt idx="933">
                  <c:v>821.58</c:v>
                </c:pt>
                <c:pt idx="934">
                  <c:v>817.14</c:v>
                </c:pt>
                <c:pt idx="935">
                  <c:v>814.94</c:v>
                </c:pt>
                <c:pt idx="936">
                  <c:v>812.44</c:v>
                </c:pt>
                <c:pt idx="937">
                  <c:v>813.47</c:v>
                </c:pt>
                <c:pt idx="938">
                  <c:v>808.63</c:v>
                </c:pt>
                <c:pt idx="939">
                  <c:v>801.39</c:v>
                </c:pt>
                <c:pt idx="940">
                  <c:v>803.93</c:v>
                </c:pt>
                <c:pt idx="941">
                  <c:v>795.41</c:v>
                </c:pt>
                <c:pt idx="942">
                  <c:v>807.57</c:v>
                </c:pt>
                <c:pt idx="943">
                  <c:v>811.77</c:v>
                </c:pt>
                <c:pt idx="944">
                  <c:v>806.16</c:v>
                </c:pt>
                <c:pt idx="945">
                  <c:v>793.59</c:v>
                </c:pt>
                <c:pt idx="946">
                  <c:v>786.18</c:v>
                </c:pt>
                <c:pt idx="947">
                  <c:v>799.09</c:v>
                </c:pt>
                <c:pt idx="948">
                  <c:v>811.27</c:v>
                </c:pt>
                <c:pt idx="949">
                  <c:v>804.13</c:v>
                </c:pt>
                <c:pt idx="950">
                  <c:v>797.39</c:v>
                </c:pt>
                <c:pt idx="951">
                  <c:v>801.43</c:v>
                </c:pt>
                <c:pt idx="952">
                  <c:v>806.87</c:v>
                </c:pt>
                <c:pt idx="953">
                  <c:v>802.08</c:v>
                </c:pt>
                <c:pt idx="954">
                  <c:v>802.51</c:v>
                </c:pt>
                <c:pt idx="955">
                  <c:v>802.65</c:v>
                </c:pt>
                <c:pt idx="956">
                  <c:v>805.06</c:v>
                </c:pt>
                <c:pt idx="957">
                  <c:v>812.78</c:v>
                </c:pt>
                <c:pt idx="958">
                  <c:v>808.58</c:v>
                </c:pt>
                <c:pt idx="959">
                  <c:v>811.14</c:v>
                </c:pt>
                <c:pt idx="960">
                  <c:v>816.56</c:v>
                </c:pt>
                <c:pt idx="961">
                  <c:v>829</c:v>
                </c:pt>
                <c:pt idx="962">
                  <c:v>818.75</c:v>
                </c:pt>
                <c:pt idx="963">
                  <c:v>821</c:v>
                </c:pt>
                <c:pt idx="964">
                  <c:v>824.14</c:v>
                </c:pt>
                <c:pt idx="965">
                  <c:v>817.27</c:v>
                </c:pt>
                <c:pt idx="966">
                  <c:v>828.43</c:v>
                </c:pt>
                <c:pt idx="967">
                  <c:v>844.94</c:v>
                </c:pt>
                <c:pt idx="968">
                  <c:v>852.39</c:v>
                </c:pt>
                <c:pt idx="969">
                  <c:v>853.7</c:v>
                </c:pt>
                <c:pt idx="970">
                  <c:v>848.97</c:v>
                </c:pt>
                <c:pt idx="971">
                  <c:v>844.72</c:v>
                </c:pt>
                <c:pt idx="972">
                  <c:v>839.64</c:v>
                </c:pt>
                <c:pt idx="973">
                  <c:v>842.93</c:v>
                </c:pt>
                <c:pt idx="974">
                  <c:v>843.62</c:v>
                </c:pt>
                <c:pt idx="975">
                  <c:v>843.19</c:v>
                </c:pt>
                <c:pt idx="976">
                  <c:v>828.02</c:v>
                </c:pt>
                <c:pt idx="977">
                  <c:v>821.98</c:v>
                </c:pt>
                <c:pt idx="978">
                  <c:v>823.03</c:v>
                </c:pt>
                <c:pt idx="979">
                  <c:v>816.69</c:v>
                </c:pt>
                <c:pt idx="980">
                  <c:v>812.01</c:v>
                </c:pt>
                <c:pt idx="981">
                  <c:v>805.34</c:v>
                </c:pt>
                <c:pt idx="982">
                  <c:v>817.2</c:v>
                </c:pt>
                <c:pt idx="983">
                  <c:v>819.67</c:v>
                </c:pt>
                <c:pt idx="984">
                  <c:v>845.36</c:v>
                </c:pt>
                <c:pt idx="985">
                  <c:v>860.96</c:v>
                </c:pt>
                <c:pt idx="986">
                  <c:v>865.51</c:v>
                </c:pt>
                <c:pt idx="987">
                  <c:v>861.06</c:v>
                </c:pt>
                <c:pt idx="988">
                  <c:v>863.15</c:v>
                </c:pt>
                <c:pt idx="989">
                  <c:v>866.27</c:v>
                </c:pt>
                <c:pt idx="990">
                  <c:v>871.62</c:v>
                </c:pt>
                <c:pt idx="991">
                  <c:v>868.41</c:v>
                </c:pt>
                <c:pt idx="992">
                  <c:v>871.9</c:v>
                </c:pt>
                <c:pt idx="993">
                  <c:v>870.91</c:v>
                </c:pt>
                <c:pt idx="994">
                  <c:v>871.25</c:v>
                </c:pt>
                <c:pt idx="995">
                  <c:v>865.89</c:v>
                </c:pt>
                <c:pt idx="996">
                  <c:v>864.66</c:v>
                </c:pt>
                <c:pt idx="997">
                  <c:v>872.53</c:v>
                </c:pt>
                <c:pt idx="998">
                  <c:v>887.3</c:v>
                </c:pt>
                <c:pt idx="999">
                  <c:v>893.6</c:v>
                </c:pt>
                <c:pt idx="1000">
                  <c:v>904.54</c:v>
                </c:pt>
                <c:pt idx="1001">
                  <c:v>902.26</c:v>
                </c:pt>
                <c:pt idx="1002">
                  <c:v>904.59</c:v>
                </c:pt>
                <c:pt idx="1003">
                  <c:v>905.46</c:v>
                </c:pt>
                <c:pt idx="1004">
                  <c:v>931.51</c:v>
                </c:pt>
                <c:pt idx="1005">
                  <c:v>928.7</c:v>
                </c:pt>
                <c:pt idx="1006">
                  <c:v>927.44</c:v>
                </c:pt>
                <c:pt idx="1007">
                  <c:v>929.48</c:v>
                </c:pt>
                <c:pt idx="1008">
                  <c:v>938.25</c:v>
                </c:pt>
                <c:pt idx="1009">
                  <c:v>931.51</c:v>
                </c:pt>
                <c:pt idx="1010">
                  <c:v>930.16</c:v>
                </c:pt>
                <c:pt idx="1011">
                  <c:v>919.35</c:v>
                </c:pt>
                <c:pt idx="1012">
                  <c:v>916.27</c:v>
                </c:pt>
                <c:pt idx="1013">
                  <c:v>919.15</c:v>
                </c:pt>
                <c:pt idx="1014">
                  <c:v>927.7</c:v>
                </c:pt>
                <c:pt idx="1015">
                  <c:v>929.19</c:v>
                </c:pt>
                <c:pt idx="1016">
                  <c:v>932.03</c:v>
                </c:pt>
                <c:pt idx="1017">
                  <c:v>934.99</c:v>
                </c:pt>
                <c:pt idx="1018">
                  <c:v>934.57</c:v>
                </c:pt>
                <c:pt idx="1019">
                  <c:v>933.28</c:v>
                </c:pt>
                <c:pt idx="1020">
                  <c:v>945.86</c:v>
                </c:pt>
                <c:pt idx="1021">
                  <c:v>947.52</c:v>
                </c:pt>
                <c:pt idx="1022">
                  <c:v>943.03</c:v>
                </c:pt>
                <c:pt idx="1023">
                  <c:v>945.04</c:v>
                </c:pt>
                <c:pt idx="1024">
                  <c:v>946.71</c:v>
                </c:pt>
                <c:pt idx="1025">
                  <c:v>946.85</c:v>
                </c:pt>
                <c:pt idx="1026">
                  <c:v>937.85</c:v>
                </c:pt>
                <c:pt idx="1027">
                  <c:v>938.9</c:v>
                </c:pt>
                <c:pt idx="1028">
                  <c:v>936.96</c:v>
                </c:pt>
                <c:pt idx="1029">
                  <c:v>941.63</c:v>
                </c:pt>
                <c:pt idx="1030">
                  <c:v>945.25</c:v>
                </c:pt>
                <c:pt idx="1031">
                  <c:v>941.78</c:v>
                </c:pt>
                <c:pt idx="1032">
                  <c:v>946.23</c:v>
                </c:pt>
                <c:pt idx="1033">
                  <c:v>947.64</c:v>
                </c:pt>
                <c:pt idx="1034">
                  <c:v>942.75</c:v>
                </c:pt>
                <c:pt idx="1035">
                  <c:v>947.39</c:v>
                </c:pt>
                <c:pt idx="1036">
                  <c:v>948.51</c:v>
                </c:pt>
                <c:pt idx="1037">
                  <c:v>950.25</c:v>
                </c:pt>
                <c:pt idx="1038">
                  <c:v>945.87</c:v>
                </c:pt>
                <c:pt idx="1039">
                  <c:v>939.13</c:v>
                </c:pt>
                <c:pt idx="1040">
                  <c:v>941.2</c:v>
                </c:pt>
                <c:pt idx="1041">
                  <c:v>936.92</c:v>
                </c:pt>
                <c:pt idx="1042">
                  <c:v>941.49</c:v>
                </c:pt>
                <c:pt idx="1043">
                  <c:v>942.8</c:v>
                </c:pt>
                <c:pt idx="1044">
                  <c:v>934.85</c:v>
                </c:pt>
                <c:pt idx="1045">
                  <c:v>931.99</c:v>
                </c:pt>
                <c:pt idx="1046">
                  <c:v>936.85</c:v>
                </c:pt>
                <c:pt idx="1047">
                  <c:v>935.47</c:v>
                </c:pt>
                <c:pt idx="1048">
                  <c:v>927.12</c:v>
                </c:pt>
                <c:pt idx="1049">
                  <c:v>927.02</c:v>
                </c:pt>
                <c:pt idx="1050">
                  <c:v>924.13</c:v>
                </c:pt>
                <c:pt idx="1051">
                  <c:v>902.09</c:v>
                </c:pt>
                <c:pt idx="1052">
                  <c:v>902.43</c:v>
                </c:pt>
                <c:pt idx="1053">
                  <c:v>903.21</c:v>
                </c:pt>
                <c:pt idx="1054">
                  <c:v>899.5</c:v>
                </c:pt>
                <c:pt idx="1055">
                  <c:v>900.31</c:v>
                </c:pt>
                <c:pt idx="1056">
                  <c:v>905.77</c:v>
                </c:pt>
                <c:pt idx="1057">
                  <c:v>909.3</c:v>
                </c:pt>
                <c:pt idx="1058">
                  <c:v>911.47</c:v>
                </c:pt>
                <c:pt idx="1059">
                  <c:v>915.09</c:v>
                </c:pt>
                <c:pt idx="1060">
                  <c:v>913.78</c:v>
                </c:pt>
                <c:pt idx="1061">
                  <c:v>902.93</c:v>
                </c:pt>
                <c:pt idx="1062">
                  <c:v>903.91</c:v>
                </c:pt>
                <c:pt idx="1063">
                  <c:v>900.72</c:v>
                </c:pt>
                <c:pt idx="1064">
                  <c:v>899.12</c:v>
                </c:pt>
                <c:pt idx="1065">
                  <c:v>889.03</c:v>
                </c:pt>
                <c:pt idx="1066">
                  <c:v>892.04</c:v>
                </c:pt>
                <c:pt idx="1067">
                  <c:v>888.06</c:v>
                </c:pt>
                <c:pt idx="1068">
                  <c:v>893.71</c:v>
                </c:pt>
                <c:pt idx="1069">
                  <c:v>888.73</c:v>
                </c:pt>
                <c:pt idx="1070">
                  <c:v>875.53</c:v>
                </c:pt>
                <c:pt idx="1071">
                  <c:v>873.79</c:v>
                </c:pt>
                <c:pt idx="1072">
                  <c:v>872.34</c:v>
                </c:pt>
                <c:pt idx="1073">
                  <c:v>863.91</c:v>
                </c:pt>
                <c:pt idx="1074">
                  <c:v>861.68</c:v>
                </c:pt>
                <c:pt idx="1075">
                  <c:v>867.36</c:v>
                </c:pt>
                <c:pt idx="1076">
                  <c:v>867.91</c:v>
                </c:pt>
                <c:pt idx="1077">
                  <c:v>872.22</c:v>
                </c:pt>
                <c:pt idx="1078">
                  <c:v>872.93</c:v>
                </c:pt>
                <c:pt idx="1079">
                  <c:v>871.23</c:v>
                </c:pt>
                <c:pt idx="1080">
                  <c:v>867.71</c:v>
                </c:pt>
                <c:pt idx="1081">
                  <c:v>871.38</c:v>
                </c:pt>
                <c:pt idx="1082">
                  <c:v>866.33</c:v>
                </c:pt>
                <c:pt idx="1083">
                  <c:v>865.16</c:v>
                </c:pt>
                <c:pt idx="1084">
                  <c:v>865.88</c:v>
                </c:pt>
                <c:pt idx="1085">
                  <c:v>875.91</c:v>
                </c:pt>
                <c:pt idx="1086">
                  <c:v>878.96</c:v>
                </c:pt>
                <c:pt idx="1087">
                  <c:v>878.98</c:v>
                </c:pt>
                <c:pt idx="1088">
                  <c:v>884.14</c:v>
                </c:pt>
                <c:pt idx="1089">
                  <c:v>895.83</c:v>
                </c:pt>
                <c:pt idx="1090">
                  <c:v>896.91</c:v>
                </c:pt>
                <c:pt idx="1091">
                  <c:v>890.75</c:v>
                </c:pt>
                <c:pt idx="1092">
                  <c:v>884.12</c:v>
                </c:pt>
                <c:pt idx="1093">
                  <c:v>885.79</c:v>
                </c:pt>
                <c:pt idx="1094">
                  <c:v>888.12</c:v>
                </c:pt>
                <c:pt idx="1095">
                  <c:v>886.72</c:v>
                </c:pt>
                <c:pt idx="1096">
                  <c:v>889.35</c:v>
                </c:pt>
                <c:pt idx="1097">
                  <c:v>901.72</c:v>
                </c:pt>
                <c:pt idx="1098">
                  <c:v>898.63</c:v>
                </c:pt>
                <c:pt idx="1099">
                  <c:v>906.83</c:v>
                </c:pt>
                <c:pt idx="1100">
                  <c:v>925.24</c:v>
                </c:pt>
                <c:pt idx="1101">
                  <c:v>925.62</c:v>
                </c:pt>
                <c:pt idx="1102">
                  <c:v>938.78</c:v>
                </c:pt>
                <c:pt idx="1103">
                  <c:v>934.44</c:v>
                </c:pt>
                <c:pt idx="1104">
                  <c:v>922.64</c:v>
                </c:pt>
                <c:pt idx="1105">
                  <c:v>921.36</c:v>
                </c:pt>
                <c:pt idx="1106">
                  <c:v>917.98</c:v>
                </c:pt>
                <c:pt idx="1107">
                  <c:v>926.83</c:v>
                </c:pt>
                <c:pt idx="1108">
                  <c:v>929.26</c:v>
                </c:pt>
                <c:pt idx="1109">
                  <c:v>934.86</c:v>
                </c:pt>
                <c:pt idx="1110">
                  <c:v>933.09</c:v>
                </c:pt>
                <c:pt idx="1111">
                  <c:v>939.75</c:v>
                </c:pt>
                <c:pt idx="1112">
                  <c:v>933.92</c:v>
                </c:pt>
                <c:pt idx="1113">
                  <c:v>938.08</c:v>
                </c:pt>
                <c:pt idx="1114">
                  <c:v>942.09</c:v>
                </c:pt>
                <c:pt idx="1115">
                  <c:v>939.4</c:v>
                </c:pt>
                <c:pt idx="1116">
                  <c:v>936.77</c:v>
                </c:pt>
                <c:pt idx="1117">
                  <c:v>933.85</c:v>
                </c:pt>
                <c:pt idx="1118">
                  <c:v>935.93</c:v>
                </c:pt>
                <c:pt idx="1119">
                  <c:v>949.79</c:v>
                </c:pt>
                <c:pt idx="1120">
                  <c:v>949.89</c:v>
                </c:pt>
                <c:pt idx="1121">
                  <c:v>956.26</c:v>
                </c:pt>
                <c:pt idx="1122">
                  <c:v>950.99</c:v>
                </c:pt>
                <c:pt idx="1123">
                  <c:v>963.2</c:v>
                </c:pt>
                <c:pt idx="1124">
                  <c:v>971.81</c:v>
                </c:pt>
                <c:pt idx="1125">
                  <c:v>975.78</c:v>
                </c:pt>
                <c:pt idx="1126">
                  <c:v>972.73</c:v>
                </c:pt>
                <c:pt idx="1127">
                  <c:v>950.02</c:v>
                </c:pt>
                <c:pt idx="1128">
                  <c:v>952.83</c:v>
                </c:pt>
                <c:pt idx="1129">
                  <c:v>950.99</c:v>
                </c:pt>
                <c:pt idx="1130">
                  <c:v>952.27</c:v>
                </c:pt>
                <c:pt idx="1131">
                  <c:v>950.89</c:v>
                </c:pt>
                <c:pt idx="1132">
                  <c:v>934.82</c:v>
                </c:pt>
                <c:pt idx="1133">
                  <c:v>923.39</c:v>
                </c:pt>
                <c:pt idx="1134">
                  <c:v>923.82</c:v>
                </c:pt>
                <c:pt idx="1135">
                  <c:v>920.84</c:v>
                </c:pt>
                <c:pt idx="1136">
                  <c:v>918.08</c:v>
                </c:pt>
                <c:pt idx="1137">
                  <c:v>901.08</c:v>
                </c:pt>
                <c:pt idx="1138">
                  <c:v>903.24</c:v>
                </c:pt>
                <c:pt idx="1139">
                  <c:v>905.87</c:v>
                </c:pt>
                <c:pt idx="1140">
                  <c:v>893.4</c:v>
                </c:pt>
                <c:pt idx="1141">
                  <c:v>884.78</c:v>
                </c:pt>
                <c:pt idx="1142">
                  <c:v>884.84</c:v>
                </c:pt>
                <c:pt idx="1143">
                  <c:v>874.65</c:v>
                </c:pt>
                <c:pt idx="1144">
                  <c:v>871.42</c:v>
                </c:pt>
                <c:pt idx="1145">
                  <c:v>860.22</c:v>
                </c:pt>
                <c:pt idx="1146">
                  <c:v>864.79</c:v>
                </c:pt>
                <c:pt idx="1147">
                  <c:v>867.38</c:v>
                </c:pt>
                <c:pt idx="1148">
                  <c:v>866.86</c:v>
                </c:pt>
                <c:pt idx="1149">
                  <c:v>874.72</c:v>
                </c:pt>
                <c:pt idx="1150">
                  <c:v>872</c:v>
                </c:pt>
                <c:pt idx="1151">
                  <c:v>867.84</c:v>
                </c:pt>
                <c:pt idx="1152">
                  <c:v>873.11</c:v>
                </c:pt>
                <c:pt idx="1153">
                  <c:v>870.81</c:v>
                </c:pt>
                <c:pt idx="1154">
                  <c:v>866.45</c:v>
                </c:pt>
                <c:pt idx="1155">
                  <c:v>858.35</c:v>
                </c:pt>
                <c:pt idx="1156">
                  <c:v>850.43</c:v>
                </c:pt>
                <c:pt idx="1157">
                  <c:v>844.04</c:v>
                </c:pt>
                <c:pt idx="1158">
                  <c:v>842.35</c:v>
                </c:pt>
                <c:pt idx="1159">
                  <c:v>845.97</c:v>
                </c:pt>
                <c:pt idx="1160">
                  <c:v>846.74</c:v>
                </c:pt>
                <c:pt idx="1161">
                  <c:v>837.5</c:v>
                </c:pt>
                <c:pt idx="1162">
                  <c:v>824.79</c:v>
                </c:pt>
                <c:pt idx="1163">
                  <c:v>818.43</c:v>
                </c:pt>
                <c:pt idx="1164">
                  <c:v>814.78</c:v>
                </c:pt>
                <c:pt idx="1165">
                  <c:v>816.97</c:v>
                </c:pt>
                <c:pt idx="1166">
                  <c:v>835.89</c:v>
                </c:pt>
                <c:pt idx="1167">
                  <c:v>843.98</c:v>
                </c:pt>
                <c:pt idx="1168">
                  <c:v>841.94</c:v>
                </c:pt>
                <c:pt idx="1169">
                  <c:v>837.49</c:v>
                </c:pt>
                <c:pt idx="1170">
                  <c:v>826.98</c:v>
                </c:pt>
                <c:pt idx="1171">
                  <c:v>819.59</c:v>
                </c:pt>
                <c:pt idx="1172">
                  <c:v>811.12</c:v>
                </c:pt>
                <c:pt idx="1173">
                  <c:v>809.45</c:v>
                </c:pt>
                <c:pt idx="1174">
                  <c:v>815.19</c:v>
                </c:pt>
                <c:pt idx="1175">
                  <c:v>814.27</c:v>
                </c:pt>
                <c:pt idx="1176">
                  <c:v>817.4</c:v>
                </c:pt>
                <c:pt idx="1177">
                  <c:v>819.33</c:v>
                </c:pt>
                <c:pt idx="1178">
                  <c:v>816.78</c:v>
                </c:pt>
                <c:pt idx="1179">
                  <c:v>813.92</c:v>
                </c:pt>
                <c:pt idx="1180">
                  <c:v>802.79</c:v>
                </c:pt>
                <c:pt idx="1181">
                  <c:v>791.45</c:v>
                </c:pt>
                <c:pt idx="1182">
                  <c:v>773.46</c:v>
                </c:pt>
                <c:pt idx="1183">
                  <c:v>777.56</c:v>
                </c:pt>
                <c:pt idx="1184">
                  <c:v>775.55</c:v>
                </c:pt>
                <c:pt idx="1185">
                  <c:v>768.12</c:v>
                </c:pt>
                <c:pt idx="1186">
                  <c:v>771.47</c:v>
                </c:pt>
                <c:pt idx="1187">
                  <c:v>777.75</c:v>
                </c:pt>
                <c:pt idx="1188">
                  <c:v>782.85</c:v>
                </c:pt>
                <c:pt idx="1189">
                  <c:v>793.69</c:v>
                </c:pt>
                <c:pt idx="1190">
                  <c:v>794.06</c:v>
                </c:pt>
                <c:pt idx="1191">
                  <c:v>786.33</c:v>
                </c:pt>
                <c:pt idx="1192">
                  <c:v>774.58</c:v>
                </c:pt>
                <c:pt idx="1193">
                  <c:v>774.42</c:v>
                </c:pt>
                <c:pt idx="1194">
                  <c:v>767.99</c:v>
                </c:pt>
                <c:pt idx="1195">
                  <c:v>758.51</c:v>
                </c:pt>
                <c:pt idx="1196">
                  <c:v>750.37</c:v>
                </c:pt>
                <c:pt idx="1197">
                  <c:v>740.52</c:v>
                </c:pt>
                <c:pt idx="1198">
                  <c:v>737</c:v>
                </c:pt>
                <c:pt idx="1199">
                  <c:v>731.38</c:v>
                </c:pt>
                <c:pt idx="1200">
                  <c:v>731.51</c:v>
                </c:pt>
                <c:pt idx="1201">
                  <c:v>751.03</c:v>
                </c:pt>
                <c:pt idx="1202">
                  <c:v>747.78</c:v>
                </c:pt>
                <c:pt idx="1203">
                  <c:v>751.06</c:v>
                </c:pt>
                <c:pt idx="1204">
                  <c:v>741.75</c:v>
                </c:pt>
                <c:pt idx="1205">
                  <c:v>730.9</c:v>
                </c:pt>
                <c:pt idx="1206">
                  <c:v>713.87</c:v>
                </c:pt>
                <c:pt idx="1207">
                  <c:v>718.9</c:v>
                </c:pt>
                <c:pt idx="1208">
                  <c:v>733.93</c:v>
                </c:pt>
                <c:pt idx="1209">
                  <c:v>721.33</c:v>
                </c:pt>
                <c:pt idx="1210">
                  <c:v>715.4</c:v>
                </c:pt>
                <c:pt idx="1211">
                  <c:v>725.85</c:v>
                </c:pt>
                <c:pt idx="1212">
                  <c:v>734.6</c:v>
                </c:pt>
                <c:pt idx="1213">
                  <c:v>744.49</c:v>
                </c:pt>
                <c:pt idx="1214">
                  <c:v>787.76</c:v>
                </c:pt>
                <c:pt idx="1215">
                  <c:v>806.17</c:v>
                </c:pt>
                <c:pt idx="1216">
                  <c:v>808.12</c:v>
                </c:pt>
                <c:pt idx="1217">
                  <c:v>821.27</c:v>
                </c:pt>
                <c:pt idx="1218">
                  <c:v>821.52</c:v>
                </c:pt>
                <c:pt idx="1219">
                  <c:v>831.06</c:v>
                </c:pt>
                <c:pt idx="1220">
                  <c:v>846.51</c:v>
                </c:pt>
                <c:pt idx="1221">
                  <c:v>857.47</c:v>
                </c:pt>
                <c:pt idx="1222">
                  <c:v>853.54</c:v>
                </c:pt>
                <c:pt idx="1223">
                  <c:v>849.82</c:v>
                </c:pt>
                <c:pt idx="1224">
                  <c:v>845</c:v>
                </c:pt>
                <c:pt idx="1225">
                  <c:v>851.8</c:v>
                </c:pt>
                <c:pt idx="1226">
                  <c:v>856.19</c:v>
                </c:pt>
                <c:pt idx="1227">
                  <c:v>867.2</c:v>
                </c:pt>
                <c:pt idx="1228">
                  <c:v>871.31</c:v>
                </c:pt>
                <c:pt idx="1229">
                  <c:v>869.4</c:v>
                </c:pt>
                <c:pt idx="1230">
                  <c:v>865.79</c:v>
                </c:pt>
                <c:pt idx="1231">
                  <c:v>866.51</c:v>
                </c:pt>
                <c:pt idx="1232">
                  <c:v>875.72</c:v>
                </c:pt>
                <c:pt idx="1233">
                  <c:v>878.25</c:v>
                </c:pt>
                <c:pt idx="1234">
                  <c:v>872.33</c:v>
                </c:pt>
                <c:pt idx="1235">
                  <c:v>874.26</c:v>
                </c:pt>
                <c:pt idx="1236">
                  <c:v>878.62</c:v>
                </c:pt>
                <c:pt idx="1237">
                  <c:v>861.07</c:v>
                </c:pt>
                <c:pt idx="1238">
                  <c:v>868.91</c:v>
                </c:pt>
                <c:pt idx="1239">
                  <c:v>870.61</c:v>
                </c:pt>
                <c:pt idx="1240">
                  <c:v>875.81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29256"/>
        <c:axId val="622121808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6.8676252753028318E-4</c:v>
                </c:pt>
                <c:pt idx="1">
                  <c:v>5.5663927423663128E-4</c:v>
                </c:pt>
                <c:pt idx="2">
                  <c:v>1.2545850735269394E-3</c:v>
                </c:pt>
                <c:pt idx="3">
                  <c:v>1.7635203176624831E-3</c:v>
                </c:pt>
                <c:pt idx="4">
                  <c:v>2.3209268979629341E-3</c:v>
                </c:pt>
                <c:pt idx="5">
                  <c:v>1.4715520088989023E-3</c:v>
                </c:pt>
                <c:pt idx="6">
                  <c:v>1.0057964967212616E-3</c:v>
                </c:pt>
                <c:pt idx="7">
                  <c:v>1.4043013092955158E-3</c:v>
                </c:pt>
                <c:pt idx="8">
                  <c:v>2.0458670351664854E-3</c:v>
                </c:pt>
                <c:pt idx="9">
                  <c:v>6.2398563120305626E-4</c:v>
                </c:pt>
                <c:pt idx="10">
                  <c:v>5.327822493979271E-4</c:v>
                </c:pt>
                <c:pt idx="11">
                  <c:v>1.1699377827316339E-3</c:v>
                </c:pt>
                <c:pt idx="12">
                  <c:v>7.6914687378795059E-4</c:v>
                </c:pt>
                <c:pt idx="13">
                  <c:v>1.0683883905506216E-3</c:v>
                </c:pt>
                <c:pt idx="14">
                  <c:v>1.5266676931119396E-3</c:v>
                </c:pt>
                <c:pt idx="15">
                  <c:v>1.2265679019403571E-3</c:v>
                </c:pt>
                <c:pt idx="16">
                  <c:v>1.6578975278630961E-3</c:v>
                </c:pt>
                <c:pt idx="17">
                  <c:v>1.7995879009095035E-3</c:v>
                </c:pt>
                <c:pt idx="18">
                  <c:v>2.8750821016161224E-3</c:v>
                </c:pt>
                <c:pt idx="19">
                  <c:v>3.6980178882166335E-3</c:v>
                </c:pt>
                <c:pt idx="20">
                  <c:v>3.7598478550986626E-3</c:v>
                </c:pt>
                <c:pt idx="21">
                  <c:v>1.3064692029379813E-3</c:v>
                </c:pt>
                <c:pt idx="22">
                  <c:v>8.7652419016929993E-5</c:v>
                </c:pt>
                <c:pt idx="23">
                  <c:v>6.1550717194012761E-5</c:v>
                </c:pt>
                <c:pt idx="24">
                  <c:v>9.7494752580747963E-5</c:v>
                </c:pt>
                <c:pt idx="25">
                  <c:v>2.0572396225702302E-5</c:v>
                </c:pt>
                <c:pt idx="26">
                  <c:v>7.0269969240753847E-5</c:v>
                </c:pt>
                <c:pt idx="27">
                  <c:v>2.0141611486561631E-4</c:v>
                </c:pt>
                <c:pt idx="28">
                  <c:v>1.3591426266181166E-3</c:v>
                </c:pt>
                <c:pt idx="29">
                  <c:v>2.2113439045366541E-3</c:v>
                </c:pt>
                <c:pt idx="30">
                  <c:v>1.870001725730203E-3</c:v>
                </c:pt>
                <c:pt idx="31">
                  <c:v>1.262852608342349E-3</c:v>
                </c:pt>
                <c:pt idx="32">
                  <c:v>2.0841296945932992E-3</c:v>
                </c:pt>
                <c:pt idx="33">
                  <c:v>3.0614011468988746E-3</c:v>
                </c:pt>
                <c:pt idx="34">
                  <c:v>3.7724537452471373E-3</c:v>
                </c:pt>
                <c:pt idx="35">
                  <c:v>5.5126090572951156E-3</c:v>
                </c:pt>
                <c:pt idx="36">
                  <c:v>6.9377582119260093E-3</c:v>
                </c:pt>
                <c:pt idx="37">
                  <c:v>6.0163817482083576E-3</c:v>
                </c:pt>
                <c:pt idx="38">
                  <c:v>7.1792861840244823E-3</c:v>
                </c:pt>
                <c:pt idx="39">
                  <c:v>6.5889834143631407E-3</c:v>
                </c:pt>
                <c:pt idx="40">
                  <c:v>5.1507410128294054E-3</c:v>
                </c:pt>
                <c:pt idx="41">
                  <c:v>5.9994921142790996E-3</c:v>
                </c:pt>
                <c:pt idx="42">
                  <c:v>7.5015130795631647E-3</c:v>
                </c:pt>
                <c:pt idx="43">
                  <c:v>7.3188840692021712E-3</c:v>
                </c:pt>
                <c:pt idx="44">
                  <c:v>6.7126611038645905E-3</c:v>
                </c:pt>
                <c:pt idx="45">
                  <c:v>6.6066674363818596E-3</c:v>
                </c:pt>
                <c:pt idx="46">
                  <c:v>6.5192670178761012E-3</c:v>
                </c:pt>
                <c:pt idx="47">
                  <c:v>3.8777267330399449E-3</c:v>
                </c:pt>
                <c:pt idx="48">
                  <c:v>4.7677963419115029E-3</c:v>
                </c:pt>
                <c:pt idx="49">
                  <c:v>4.21838904535741E-3</c:v>
                </c:pt>
                <c:pt idx="50">
                  <c:v>2.7130408559727787E-3</c:v>
                </c:pt>
                <c:pt idx="51">
                  <c:v>5.6495728656968634E-3</c:v>
                </c:pt>
                <c:pt idx="52">
                  <c:v>7.9224769066622951E-3</c:v>
                </c:pt>
                <c:pt idx="53">
                  <c:v>6.4858145138687656E-3</c:v>
                </c:pt>
                <c:pt idx="54">
                  <c:v>1.0324211888655907E-2</c:v>
                </c:pt>
                <c:pt idx="55">
                  <c:v>1.0337015297167119E-2</c:v>
                </c:pt>
                <c:pt idx="56">
                  <c:v>7.3289529487044784E-3</c:v>
                </c:pt>
                <c:pt idx="57">
                  <c:v>7.2911930602417635E-3</c:v>
                </c:pt>
                <c:pt idx="58">
                  <c:v>7.6923503009561434E-3</c:v>
                </c:pt>
                <c:pt idx="59">
                  <c:v>7.64552652459175E-3</c:v>
                </c:pt>
                <c:pt idx="60">
                  <c:v>4.2787459618203513E-3</c:v>
                </c:pt>
                <c:pt idx="61">
                  <c:v>2.8003416539797645E-3</c:v>
                </c:pt>
                <c:pt idx="62">
                  <c:v>3.0135070849953891E-3</c:v>
                </c:pt>
                <c:pt idx="63">
                  <c:v>3.0743073244867266E-3</c:v>
                </c:pt>
                <c:pt idx="64">
                  <c:v>2.571273784004258E-3</c:v>
                </c:pt>
                <c:pt idx="65">
                  <c:v>2.7908506508418458E-3</c:v>
                </c:pt>
                <c:pt idx="66">
                  <c:v>2.7005389291835736E-3</c:v>
                </c:pt>
                <c:pt idx="67">
                  <c:v>3.4505527854644517E-3</c:v>
                </c:pt>
                <c:pt idx="68">
                  <c:v>5.5066241313865803E-3</c:v>
                </c:pt>
                <c:pt idx="69">
                  <c:v>4.9172815052126242E-3</c:v>
                </c:pt>
                <c:pt idx="70">
                  <c:v>4.0769114516129379E-3</c:v>
                </c:pt>
                <c:pt idx="71">
                  <c:v>3.794039126269219E-3</c:v>
                </c:pt>
                <c:pt idx="72">
                  <c:v>3.4882130565394246E-3</c:v>
                </c:pt>
                <c:pt idx="73">
                  <c:v>5.8139962517286406E-3</c:v>
                </c:pt>
                <c:pt idx="74">
                  <c:v>4.349113682639582E-3</c:v>
                </c:pt>
                <c:pt idx="75">
                  <c:v>4.1511795294046742E-3</c:v>
                </c:pt>
                <c:pt idx="76">
                  <c:v>3.5530915751043717E-3</c:v>
                </c:pt>
                <c:pt idx="77">
                  <c:v>3.312640110676458E-3</c:v>
                </c:pt>
                <c:pt idx="78">
                  <c:v>1.4674549844562437E-3</c:v>
                </c:pt>
                <c:pt idx="79">
                  <c:v>1.1651477519943891E-3</c:v>
                </c:pt>
                <c:pt idx="80">
                  <c:v>5.1235198198343638E-4</c:v>
                </c:pt>
                <c:pt idx="81">
                  <c:v>2.3596750831985988E-4</c:v>
                </c:pt>
                <c:pt idx="82">
                  <c:v>2.7689118202042708E-4</c:v>
                </c:pt>
                <c:pt idx="83">
                  <c:v>6.0227044128260844E-5</c:v>
                </c:pt>
                <c:pt idx="84">
                  <c:v>7.7927140426749335E-6</c:v>
                </c:pt>
                <c:pt idx="85">
                  <c:v>2.8682343907219507E-4</c:v>
                </c:pt>
                <c:pt idx="86">
                  <c:v>6.9282661237439239E-5</c:v>
                </c:pt>
                <c:pt idx="87">
                  <c:v>1.986944613846625E-5</c:v>
                </c:pt>
                <c:pt idx="88">
                  <c:v>3.4631366137195997E-4</c:v>
                </c:pt>
                <c:pt idx="89">
                  <c:v>6.8467541897832373E-5</c:v>
                </c:pt>
                <c:pt idx="90">
                  <c:v>1.6578806565848797E-4</c:v>
                </c:pt>
                <c:pt idx="91">
                  <c:v>4.6039311757897615E-4</c:v>
                </c:pt>
                <c:pt idx="92">
                  <c:v>3.0456941035097459E-4</c:v>
                </c:pt>
                <c:pt idx="93">
                  <c:v>2.1483496730487435E-5</c:v>
                </c:pt>
                <c:pt idx="94">
                  <c:v>2.3986768833305238E-6</c:v>
                </c:pt>
                <c:pt idx="95">
                  <c:v>3.7661979313158342E-5</c:v>
                </c:pt>
                <c:pt idx="96">
                  <c:v>3.2033696030263322E-5</c:v>
                </c:pt>
                <c:pt idx="97">
                  <c:v>1.4767146188159953E-4</c:v>
                </c:pt>
                <c:pt idx="98">
                  <c:v>1.4678713602399036E-3</c:v>
                </c:pt>
                <c:pt idx="99">
                  <c:v>1.8925178594126292E-3</c:v>
                </c:pt>
                <c:pt idx="100">
                  <c:v>2.6150898476910173E-3</c:v>
                </c:pt>
                <c:pt idx="101">
                  <c:v>2.0650448866629972E-3</c:v>
                </c:pt>
                <c:pt idx="102">
                  <c:v>1.1956643281657133E-3</c:v>
                </c:pt>
                <c:pt idx="103">
                  <c:v>3.8800796665730466E-4</c:v>
                </c:pt>
                <c:pt idx="104">
                  <c:v>4.1985155411068854E-4</c:v>
                </c:pt>
                <c:pt idx="105">
                  <c:v>4.2003752886560816E-4</c:v>
                </c:pt>
                <c:pt idx="106">
                  <c:v>2.2756241203313187E-4</c:v>
                </c:pt>
                <c:pt idx="107">
                  <c:v>4.0879323794134242E-4</c:v>
                </c:pt>
                <c:pt idx="108">
                  <c:v>3.525641976946433E-4</c:v>
                </c:pt>
                <c:pt idx="109">
                  <c:v>3.8791436578739554E-4</c:v>
                </c:pt>
                <c:pt idx="110">
                  <c:v>4.029538515299981E-4</c:v>
                </c:pt>
                <c:pt idx="111">
                  <c:v>2.4489459983523081E-4</c:v>
                </c:pt>
                <c:pt idx="112">
                  <c:v>7.7566333963036976E-5</c:v>
                </c:pt>
                <c:pt idx="113">
                  <c:v>1.4467748016480281E-4</c:v>
                </c:pt>
                <c:pt idx="114">
                  <c:v>3.4306785090046664E-4</c:v>
                </c:pt>
                <c:pt idx="115">
                  <c:v>6.9461471759484089E-5</c:v>
                </c:pt>
                <c:pt idx="116">
                  <c:v>1.3757158910925844E-7</c:v>
                </c:pt>
                <c:pt idx="117">
                  <c:v>2.7876396324077083E-6</c:v>
                </c:pt>
                <c:pt idx="118">
                  <c:v>4.2033772049693142E-6</c:v>
                </c:pt>
                <c:pt idx="119">
                  <c:v>1.5158487758635506E-4</c:v>
                </c:pt>
                <c:pt idx="120">
                  <c:v>5.2587470221109896E-5</c:v>
                </c:pt>
                <c:pt idx="121">
                  <c:v>2.5690127822775147E-5</c:v>
                </c:pt>
                <c:pt idx="122">
                  <c:v>2.4322349887500044E-5</c:v>
                </c:pt>
                <c:pt idx="123">
                  <c:v>6.3533875137798213E-4</c:v>
                </c:pt>
                <c:pt idx="124">
                  <c:v>5.2195652397407091E-4</c:v>
                </c:pt>
                <c:pt idx="125">
                  <c:v>4.3342581570428361E-4</c:v>
                </c:pt>
                <c:pt idx="126">
                  <c:v>2.0664247168255762E-3</c:v>
                </c:pt>
                <c:pt idx="127">
                  <c:v>1.3988468430849101E-3</c:v>
                </c:pt>
                <c:pt idx="128">
                  <c:v>6.9020703794769769E-4</c:v>
                </c:pt>
                <c:pt idx="129">
                  <c:v>4.3215553255608055E-4</c:v>
                </c:pt>
                <c:pt idx="130">
                  <c:v>1.4536359205559216E-4</c:v>
                </c:pt>
                <c:pt idx="131">
                  <c:v>2.0100402880415621E-5</c:v>
                </c:pt>
                <c:pt idx="132">
                  <c:v>1.8787232737831896E-4</c:v>
                </c:pt>
                <c:pt idx="133">
                  <c:v>8.4130769354186946E-4</c:v>
                </c:pt>
                <c:pt idx="134">
                  <c:v>9.0548499122164981E-4</c:v>
                </c:pt>
                <c:pt idx="135">
                  <c:v>9.8305651081574729E-4</c:v>
                </c:pt>
                <c:pt idx="136">
                  <c:v>6.8500758252197441E-4</c:v>
                </c:pt>
                <c:pt idx="137">
                  <c:v>7.1726054921212906E-4</c:v>
                </c:pt>
                <c:pt idx="138">
                  <c:v>4.1589317410319391E-4</c:v>
                </c:pt>
                <c:pt idx="139">
                  <c:v>3.0240993016384272E-4</c:v>
                </c:pt>
                <c:pt idx="140">
                  <c:v>2.1157610491900683E-4</c:v>
                </c:pt>
                <c:pt idx="141">
                  <c:v>3.6730384653582211E-6</c:v>
                </c:pt>
                <c:pt idx="142">
                  <c:v>3.4094542258424282E-5</c:v>
                </c:pt>
                <c:pt idx="143">
                  <c:v>1.1919918950295274E-5</c:v>
                </c:pt>
                <c:pt idx="144">
                  <c:v>1.013191706330541E-4</c:v>
                </c:pt>
                <c:pt idx="145">
                  <c:v>6.2895517108738737E-5</c:v>
                </c:pt>
                <c:pt idx="146">
                  <c:v>4.6419086508250678E-4</c:v>
                </c:pt>
                <c:pt idx="147">
                  <c:v>7.6973784677862285E-4</c:v>
                </c:pt>
                <c:pt idx="148">
                  <c:v>4.1863284618700344E-4</c:v>
                </c:pt>
                <c:pt idx="149">
                  <c:v>4.5931377807385484E-4</c:v>
                </c:pt>
                <c:pt idx="150">
                  <c:v>5.5355049215596701E-5</c:v>
                </c:pt>
                <c:pt idx="151">
                  <c:v>2.3596703889885702E-4</c:v>
                </c:pt>
                <c:pt idx="152">
                  <c:v>2.1328123049162795E-5</c:v>
                </c:pt>
                <c:pt idx="153">
                  <c:v>1.0218901724476258E-4</c:v>
                </c:pt>
                <c:pt idx="154">
                  <c:v>7.5790494087098149E-4</c:v>
                </c:pt>
                <c:pt idx="155">
                  <c:v>1.0276563050958434E-3</c:v>
                </c:pt>
                <c:pt idx="156">
                  <c:v>1.2551338365922803E-3</c:v>
                </c:pt>
                <c:pt idx="157">
                  <c:v>1.1514664760036394E-3</c:v>
                </c:pt>
                <c:pt idx="158">
                  <c:v>8.5225552064137041E-4</c:v>
                </c:pt>
                <c:pt idx="159">
                  <c:v>7.7992727470374275E-4</c:v>
                </c:pt>
                <c:pt idx="160">
                  <c:v>5.3548921107769004E-4</c:v>
                </c:pt>
                <c:pt idx="161">
                  <c:v>1.6556130467499368E-3</c:v>
                </c:pt>
                <c:pt idx="162">
                  <c:v>9.0553054676618028E-4</c:v>
                </c:pt>
                <c:pt idx="163">
                  <c:v>7.272372261828699E-4</c:v>
                </c:pt>
                <c:pt idx="164">
                  <c:v>3.2741103800728379E-4</c:v>
                </c:pt>
                <c:pt idx="165">
                  <c:v>3.2329142063333959E-4</c:v>
                </c:pt>
                <c:pt idx="166">
                  <c:v>9.8254156661047319E-5</c:v>
                </c:pt>
                <c:pt idx="167">
                  <c:v>3.7965336540902832E-5</c:v>
                </c:pt>
                <c:pt idx="168">
                  <c:v>5.1330028216922971E-5</c:v>
                </c:pt>
                <c:pt idx="169">
                  <c:v>6.9364170183573747E-4</c:v>
                </c:pt>
                <c:pt idx="170">
                  <c:v>8.1609594582575916E-4</c:v>
                </c:pt>
                <c:pt idx="171">
                  <c:v>1.2488580980226005E-3</c:v>
                </c:pt>
                <c:pt idx="172">
                  <c:v>1.3587360042934188E-3</c:v>
                </c:pt>
                <c:pt idx="173">
                  <c:v>6.3861197475370383E-4</c:v>
                </c:pt>
                <c:pt idx="174">
                  <c:v>6.0340810811843949E-4</c:v>
                </c:pt>
                <c:pt idx="175">
                  <c:v>4.0099084516279651E-4</c:v>
                </c:pt>
                <c:pt idx="176">
                  <c:v>3.1095557788882069E-4</c:v>
                </c:pt>
                <c:pt idx="177">
                  <c:v>1.7619217246971411E-4</c:v>
                </c:pt>
                <c:pt idx="178">
                  <c:v>8.3536307629884519E-5</c:v>
                </c:pt>
                <c:pt idx="179">
                  <c:v>1.948208881477605E-5</c:v>
                </c:pt>
                <c:pt idx="180">
                  <c:v>1.9898697480028118E-5</c:v>
                </c:pt>
                <c:pt idx="181">
                  <c:v>6.4689432664269067E-5</c:v>
                </c:pt>
                <c:pt idx="182">
                  <c:v>4.9047537799750296E-5</c:v>
                </c:pt>
                <c:pt idx="183">
                  <c:v>2.7308014522299057E-5</c:v>
                </c:pt>
                <c:pt idx="184">
                  <c:v>3.944844858576452E-7</c:v>
                </c:pt>
                <c:pt idx="185">
                  <c:v>2.9417603003834932E-6</c:v>
                </c:pt>
                <c:pt idx="186">
                  <c:v>2.2120463981579572E-5</c:v>
                </c:pt>
                <c:pt idx="187">
                  <c:v>4.6851584692646671E-5</c:v>
                </c:pt>
                <c:pt idx="188">
                  <c:v>2.2392147554453618E-4</c:v>
                </c:pt>
                <c:pt idx="189">
                  <c:v>9.8001077657141974E-5</c:v>
                </c:pt>
                <c:pt idx="190">
                  <c:v>5.0807517503004306E-4</c:v>
                </c:pt>
                <c:pt idx="191">
                  <c:v>4.8745535218044835E-4</c:v>
                </c:pt>
                <c:pt idx="192">
                  <c:v>4.8356073616503037E-4</c:v>
                </c:pt>
                <c:pt idx="193">
                  <c:v>8.1062537126026801E-4</c:v>
                </c:pt>
                <c:pt idx="194">
                  <c:v>6.2760280523391102E-4</c:v>
                </c:pt>
                <c:pt idx="195">
                  <c:v>5.0433839362962944E-4</c:v>
                </c:pt>
                <c:pt idx="196">
                  <c:v>8.2699442486177313E-5</c:v>
                </c:pt>
                <c:pt idx="197">
                  <c:v>1.5777367273658649E-4</c:v>
                </c:pt>
                <c:pt idx="198">
                  <c:v>2.2361204006423669E-4</c:v>
                </c:pt>
                <c:pt idx="199">
                  <c:v>1.3301235343009219E-4</c:v>
                </c:pt>
                <c:pt idx="200">
                  <c:v>1.3665277618158474E-4</c:v>
                </c:pt>
                <c:pt idx="201">
                  <c:v>6.7353259167092429E-4</c:v>
                </c:pt>
                <c:pt idx="202">
                  <c:v>6.1949997337118449E-5</c:v>
                </c:pt>
                <c:pt idx="203">
                  <c:v>2.7101697418528464E-4</c:v>
                </c:pt>
                <c:pt idx="204">
                  <c:v>3.557750429040595E-4</c:v>
                </c:pt>
                <c:pt idx="205">
                  <c:v>1.7363472282980733E-4</c:v>
                </c:pt>
                <c:pt idx="206">
                  <c:v>7.3095782875986176E-6</c:v>
                </c:pt>
                <c:pt idx="207">
                  <c:v>1.3643142679995314E-4</c:v>
                </c:pt>
                <c:pt idx="208">
                  <c:v>2.4279112824460565E-4</c:v>
                </c:pt>
                <c:pt idx="209">
                  <c:v>9.2531021603686327E-6</c:v>
                </c:pt>
                <c:pt idx="210">
                  <c:v>6.7057298358547862E-7</c:v>
                </c:pt>
                <c:pt idx="211">
                  <c:v>7.3016305326353007E-5</c:v>
                </c:pt>
                <c:pt idx="212">
                  <c:v>1.9543748968104576E-4</c:v>
                </c:pt>
                <c:pt idx="213">
                  <c:v>6.3526503156550995E-4</c:v>
                </c:pt>
                <c:pt idx="214">
                  <c:v>8.8403883752101247E-4</c:v>
                </c:pt>
                <c:pt idx="215">
                  <c:v>1.1432957690251132E-3</c:v>
                </c:pt>
                <c:pt idx="216">
                  <c:v>1.1359546165255871E-3</c:v>
                </c:pt>
                <c:pt idx="217">
                  <c:v>7.0066129531410649E-4</c:v>
                </c:pt>
                <c:pt idx="218">
                  <c:v>5.6096404179352085E-4</c:v>
                </c:pt>
                <c:pt idx="219">
                  <c:v>1.3336842906702549E-3</c:v>
                </c:pt>
                <c:pt idx="220">
                  <c:v>8.0461023064857162E-4</c:v>
                </c:pt>
                <c:pt idx="221">
                  <c:v>2.1618848396321236E-4</c:v>
                </c:pt>
                <c:pt idx="222">
                  <c:v>7.4959913055787239E-5</c:v>
                </c:pt>
                <c:pt idx="223">
                  <c:v>2.6800302482000239E-4</c:v>
                </c:pt>
                <c:pt idx="224">
                  <c:v>3.7831359334435956E-5</c:v>
                </c:pt>
                <c:pt idx="225">
                  <c:v>3.9703981815163523E-6</c:v>
                </c:pt>
                <c:pt idx="226">
                  <c:v>2.9485404403233726E-5</c:v>
                </c:pt>
                <c:pt idx="227">
                  <c:v>6.1045484112686705E-6</c:v>
                </c:pt>
                <c:pt idx="228">
                  <c:v>7.5571664887601165E-5</c:v>
                </c:pt>
                <c:pt idx="229">
                  <c:v>1.1584093985513979E-6</c:v>
                </c:pt>
                <c:pt idx="230">
                  <c:v>5.5891058551118961E-5</c:v>
                </c:pt>
                <c:pt idx="231">
                  <c:v>5.0517008363542334E-4</c:v>
                </c:pt>
                <c:pt idx="232">
                  <c:v>5.7946117920741461E-4</c:v>
                </c:pt>
                <c:pt idx="233">
                  <c:v>1.1330398104052767E-3</c:v>
                </c:pt>
                <c:pt idx="234">
                  <c:v>1.6672481468584417E-3</c:v>
                </c:pt>
                <c:pt idx="235">
                  <c:v>1.8111522356912045E-3</c:v>
                </c:pt>
                <c:pt idx="236">
                  <c:v>1.5044747965219734E-3</c:v>
                </c:pt>
                <c:pt idx="237">
                  <c:v>8.4706559931730448E-4</c:v>
                </c:pt>
                <c:pt idx="238">
                  <c:v>1.229010580930826E-3</c:v>
                </c:pt>
                <c:pt idx="239">
                  <c:v>1.7967579054959826E-3</c:v>
                </c:pt>
                <c:pt idx="240">
                  <c:v>8.6115704280801178E-4</c:v>
                </c:pt>
                <c:pt idx="241">
                  <c:v>8.124732370821925E-4</c:v>
                </c:pt>
                <c:pt idx="242">
                  <c:v>9.318402203648187E-4</c:v>
                </c:pt>
                <c:pt idx="243">
                  <c:v>8.5094135534492072E-4</c:v>
                </c:pt>
                <c:pt idx="244">
                  <c:v>3.2728496732722142E-4</c:v>
                </c:pt>
                <c:pt idx="245">
                  <c:v>6.4889041728619535E-4</c:v>
                </c:pt>
                <c:pt idx="246">
                  <c:v>4.2464953907430251E-5</c:v>
                </c:pt>
                <c:pt idx="247">
                  <c:v>3.3417524279986252E-7</c:v>
                </c:pt>
                <c:pt idx="248">
                  <c:v>4.8628428303971698E-5</c:v>
                </c:pt>
                <c:pt idx="249">
                  <c:v>4.1195074120313729E-5</c:v>
                </c:pt>
                <c:pt idx="250">
                  <c:v>8.0334933462414133E-6</c:v>
                </c:pt>
                <c:pt idx="251">
                  <c:v>1.0658863035413461E-5</c:v>
                </c:pt>
                <c:pt idx="252">
                  <c:v>1.0821152212298799E-6</c:v>
                </c:pt>
                <c:pt idx="253">
                  <c:v>1.9242451790553898E-5</c:v>
                </c:pt>
                <c:pt idx="254">
                  <c:v>1.9537591164356445E-7</c:v>
                </c:pt>
                <c:pt idx="255">
                  <c:v>2.3213915493214537E-4</c:v>
                </c:pt>
                <c:pt idx="256">
                  <c:v>1.1374891843203172E-3</c:v>
                </c:pt>
                <c:pt idx="257">
                  <c:v>4.1317573807476418E-4</c:v>
                </c:pt>
                <c:pt idx="258">
                  <c:v>4.7623240615405076E-4</c:v>
                </c:pt>
                <c:pt idx="259">
                  <c:v>4.2831123478852539E-4</c:v>
                </c:pt>
                <c:pt idx="260">
                  <c:v>2.1901374007026012E-4</c:v>
                </c:pt>
                <c:pt idx="261">
                  <c:v>2.5981273343303224E-4</c:v>
                </c:pt>
                <c:pt idx="262">
                  <c:v>2.8412682981323516E-4</c:v>
                </c:pt>
                <c:pt idx="263">
                  <c:v>9.0733909489327722E-5</c:v>
                </c:pt>
                <c:pt idx="264">
                  <c:v>1.6706197156647504E-4</c:v>
                </c:pt>
                <c:pt idx="265">
                  <c:v>2.38874254590087E-4</c:v>
                </c:pt>
                <c:pt idx="266">
                  <c:v>1.4598105091385792E-4</c:v>
                </c:pt>
                <c:pt idx="267">
                  <c:v>3.4635021930646126E-8</c:v>
                </c:pt>
                <c:pt idx="268">
                  <c:v>3.1639579767166111E-4</c:v>
                </c:pt>
                <c:pt idx="269">
                  <c:v>8.1487826247545034E-5</c:v>
                </c:pt>
                <c:pt idx="270">
                  <c:v>6.6574152842721612E-4</c:v>
                </c:pt>
                <c:pt idx="271">
                  <c:v>1.4408621945385621E-3</c:v>
                </c:pt>
                <c:pt idx="272">
                  <c:v>1.4539853627853821E-3</c:v>
                </c:pt>
                <c:pt idx="273">
                  <c:v>1.8864996999106371E-3</c:v>
                </c:pt>
                <c:pt idx="274">
                  <c:v>1.3345728512065209E-3</c:v>
                </c:pt>
                <c:pt idx="275">
                  <c:v>1.3559879239994428E-3</c:v>
                </c:pt>
                <c:pt idx="276">
                  <c:v>2.0601685040673684E-3</c:v>
                </c:pt>
                <c:pt idx="277">
                  <c:v>2.4812285979842357E-3</c:v>
                </c:pt>
                <c:pt idx="278">
                  <c:v>2.5333845725118375E-3</c:v>
                </c:pt>
                <c:pt idx="279">
                  <c:v>2.3600172182165484E-3</c:v>
                </c:pt>
                <c:pt idx="280">
                  <c:v>3.1100766029264243E-3</c:v>
                </c:pt>
                <c:pt idx="281">
                  <c:v>4.3108732680813364E-3</c:v>
                </c:pt>
                <c:pt idx="282">
                  <c:v>4.7427707183122399E-3</c:v>
                </c:pt>
                <c:pt idx="283">
                  <c:v>6.0628317527386347E-3</c:v>
                </c:pt>
                <c:pt idx="284">
                  <c:v>8.0771134112790875E-3</c:v>
                </c:pt>
                <c:pt idx="285">
                  <c:v>5.1165876702694065E-3</c:v>
                </c:pt>
                <c:pt idx="286">
                  <c:v>4.0843848204039591E-3</c:v>
                </c:pt>
                <c:pt idx="287">
                  <c:v>3.0669191885612699E-3</c:v>
                </c:pt>
                <c:pt idx="288">
                  <c:v>2.8978568052575198E-3</c:v>
                </c:pt>
                <c:pt idx="289">
                  <c:v>1.6522563426478265E-3</c:v>
                </c:pt>
                <c:pt idx="290">
                  <c:v>3.0340386854694454E-4</c:v>
                </c:pt>
                <c:pt idx="291">
                  <c:v>3.2770161215683489E-4</c:v>
                </c:pt>
                <c:pt idx="292">
                  <c:v>3.2574355165205002E-4</c:v>
                </c:pt>
                <c:pt idx="293">
                  <c:v>3.8267305808857165E-5</c:v>
                </c:pt>
                <c:pt idx="294">
                  <c:v>7.0729231397688167E-5</c:v>
                </c:pt>
                <c:pt idx="295">
                  <c:v>1.815504308329089E-8</c:v>
                </c:pt>
                <c:pt idx="296">
                  <c:v>6.3939477201889776E-4</c:v>
                </c:pt>
                <c:pt idx="297">
                  <c:v>1.765676837449873E-6</c:v>
                </c:pt>
                <c:pt idx="298">
                  <c:v>1.465976167445373E-4</c:v>
                </c:pt>
                <c:pt idx="299">
                  <c:v>1.4507915217154036E-3</c:v>
                </c:pt>
                <c:pt idx="300">
                  <c:v>1.0500342714643391E-3</c:v>
                </c:pt>
                <c:pt idx="301">
                  <c:v>1.4349671378539113E-4</c:v>
                </c:pt>
                <c:pt idx="302">
                  <c:v>2.5408201938618098E-5</c:v>
                </c:pt>
                <c:pt idx="303">
                  <c:v>1.3395136157995743E-5</c:v>
                </c:pt>
                <c:pt idx="304">
                  <c:v>1.562504753290533E-3</c:v>
                </c:pt>
                <c:pt idx="305">
                  <c:v>2.7318481427928455E-3</c:v>
                </c:pt>
                <c:pt idx="306">
                  <c:v>3.5986514440957628E-3</c:v>
                </c:pt>
                <c:pt idx="307">
                  <c:v>6.2071656344870659E-3</c:v>
                </c:pt>
                <c:pt idx="308">
                  <c:v>1.3970340304763176E-2</c:v>
                </c:pt>
                <c:pt idx="309">
                  <c:v>2.5552635314007258E-2</c:v>
                </c:pt>
                <c:pt idx="310">
                  <c:v>2.4149066095857232E-2</c:v>
                </c:pt>
                <c:pt idx="311">
                  <c:v>2.2611560162607534E-2</c:v>
                </c:pt>
                <c:pt idx="312">
                  <c:v>2.7659057870302362E-2</c:v>
                </c:pt>
                <c:pt idx="313">
                  <c:v>2.8224483871783758E-2</c:v>
                </c:pt>
                <c:pt idx="314">
                  <c:v>2.558243457454944E-2</c:v>
                </c:pt>
                <c:pt idx="315">
                  <c:v>2.3329093183684344E-2</c:v>
                </c:pt>
                <c:pt idx="316">
                  <c:v>1.839303992226855E-2</c:v>
                </c:pt>
                <c:pt idx="317">
                  <c:v>2.2594020552704753E-2</c:v>
                </c:pt>
                <c:pt idx="318">
                  <c:v>1.7719643292271641E-2</c:v>
                </c:pt>
                <c:pt idx="319">
                  <c:v>3.427841365110823E-2</c:v>
                </c:pt>
                <c:pt idx="320">
                  <c:v>4.1744584397946913E-2</c:v>
                </c:pt>
                <c:pt idx="321">
                  <c:v>2.2503453413284673E-2</c:v>
                </c:pt>
                <c:pt idx="322">
                  <c:v>2.151264210823647E-2</c:v>
                </c:pt>
                <c:pt idx="323">
                  <c:v>2.0714465949740215E-2</c:v>
                </c:pt>
                <c:pt idx="324">
                  <c:v>1.8010249607362677E-2</c:v>
                </c:pt>
                <c:pt idx="325">
                  <c:v>2.0818393162262402E-2</c:v>
                </c:pt>
                <c:pt idx="326">
                  <c:v>1.7635098832924582E-2</c:v>
                </c:pt>
                <c:pt idx="327">
                  <c:v>1.3107704300713825E-2</c:v>
                </c:pt>
                <c:pt idx="328">
                  <c:v>9.4771814922222329E-3</c:v>
                </c:pt>
                <c:pt idx="329">
                  <c:v>1.0067027137586209E-2</c:v>
                </c:pt>
                <c:pt idx="330">
                  <c:v>1.0108108545436817E-2</c:v>
                </c:pt>
                <c:pt idx="331">
                  <c:v>1.2590582221524248E-2</c:v>
                </c:pt>
                <c:pt idx="332">
                  <c:v>1.8433649634670132E-2</c:v>
                </c:pt>
                <c:pt idx="333">
                  <c:v>1.810837203462716E-2</c:v>
                </c:pt>
                <c:pt idx="334">
                  <c:v>2.0110114614152946E-2</c:v>
                </c:pt>
                <c:pt idx="335">
                  <c:v>1.9290060856572293E-2</c:v>
                </c:pt>
                <c:pt idx="336">
                  <c:v>1.855968859546769E-2</c:v>
                </c:pt>
                <c:pt idx="337">
                  <c:v>1.3504380452301304E-2</c:v>
                </c:pt>
                <c:pt idx="338">
                  <c:v>1.3571069967770143E-2</c:v>
                </c:pt>
                <c:pt idx="339">
                  <c:v>1.5261596583885973E-2</c:v>
                </c:pt>
                <c:pt idx="340">
                  <c:v>1.4969241738509432E-2</c:v>
                </c:pt>
                <c:pt idx="341">
                  <c:v>1.3086705363937546E-2</c:v>
                </c:pt>
                <c:pt idx="342">
                  <c:v>1.3206318943337405E-2</c:v>
                </c:pt>
                <c:pt idx="343">
                  <c:v>1.2471351144142851E-2</c:v>
                </c:pt>
                <c:pt idx="344">
                  <c:v>1.1301685961243662E-2</c:v>
                </c:pt>
                <c:pt idx="345">
                  <c:v>1.2349401668679507E-2</c:v>
                </c:pt>
                <c:pt idx="346">
                  <c:v>1.2146331416349774E-2</c:v>
                </c:pt>
                <c:pt idx="347">
                  <c:v>1.9288696560628728E-2</c:v>
                </c:pt>
                <c:pt idx="348">
                  <c:v>1.835532376617072E-2</c:v>
                </c:pt>
                <c:pt idx="349">
                  <c:v>2.3435457555527072E-2</c:v>
                </c:pt>
                <c:pt idx="350">
                  <c:v>2.0388287828397765E-2</c:v>
                </c:pt>
                <c:pt idx="351">
                  <c:v>2.4562524377797174E-2</c:v>
                </c:pt>
                <c:pt idx="352">
                  <c:v>2.9698075793042417E-2</c:v>
                </c:pt>
                <c:pt idx="353">
                  <c:v>3.2086047771798486E-2</c:v>
                </c:pt>
                <c:pt idx="354">
                  <c:v>3.8146381356220525E-2</c:v>
                </c:pt>
                <c:pt idx="355">
                  <c:v>4.6410447187953147E-2</c:v>
                </c:pt>
                <c:pt idx="356">
                  <c:v>4.8616756558138213E-2</c:v>
                </c:pt>
                <c:pt idx="357">
                  <c:v>4.033897702284199E-2</c:v>
                </c:pt>
                <c:pt idx="358">
                  <c:v>3.9579343348666647E-2</c:v>
                </c:pt>
                <c:pt idx="359">
                  <c:v>3.6622642915749751E-2</c:v>
                </c:pt>
                <c:pt idx="360">
                  <c:v>3.5095692713800475E-2</c:v>
                </c:pt>
                <c:pt idx="361">
                  <c:v>3.9403597575083875E-2</c:v>
                </c:pt>
                <c:pt idx="362">
                  <c:v>3.7306806300294128E-2</c:v>
                </c:pt>
                <c:pt idx="363">
                  <c:v>3.0610638793034616E-2</c:v>
                </c:pt>
                <c:pt idx="364">
                  <c:v>3.1601435857903024E-2</c:v>
                </c:pt>
                <c:pt idx="365">
                  <c:v>3.5188421354721902E-2</c:v>
                </c:pt>
                <c:pt idx="366">
                  <c:v>2.7513849107726585E-2</c:v>
                </c:pt>
                <c:pt idx="367">
                  <c:v>2.3633417113477953E-2</c:v>
                </c:pt>
                <c:pt idx="368">
                  <c:v>1.9446900615119389E-2</c:v>
                </c:pt>
                <c:pt idx="369">
                  <c:v>1.9089593444931576E-2</c:v>
                </c:pt>
                <c:pt idx="370">
                  <c:v>2.2407114313048197E-2</c:v>
                </c:pt>
                <c:pt idx="371">
                  <c:v>1.7824637734729865E-2</c:v>
                </c:pt>
                <c:pt idx="372">
                  <c:v>1.6446307706243547E-2</c:v>
                </c:pt>
                <c:pt idx="373">
                  <c:v>1.7901225273991593E-2</c:v>
                </c:pt>
                <c:pt idx="374">
                  <c:v>1.3052700690262615E-2</c:v>
                </c:pt>
                <c:pt idx="375">
                  <c:v>9.8854465984782088E-3</c:v>
                </c:pt>
                <c:pt idx="376">
                  <c:v>6.5676628474034679E-3</c:v>
                </c:pt>
                <c:pt idx="377">
                  <c:v>7.1218912640018794E-3</c:v>
                </c:pt>
                <c:pt idx="378">
                  <c:v>1.1175893280464207E-2</c:v>
                </c:pt>
                <c:pt idx="379">
                  <c:v>1.3818466602104534E-2</c:v>
                </c:pt>
                <c:pt idx="380">
                  <c:v>1.5151559865807341E-2</c:v>
                </c:pt>
                <c:pt idx="381">
                  <c:v>1.634030772462761E-2</c:v>
                </c:pt>
                <c:pt idx="382">
                  <c:v>1.5602409041572543E-2</c:v>
                </c:pt>
                <c:pt idx="383">
                  <c:v>8.7510561921383487E-3</c:v>
                </c:pt>
                <c:pt idx="384">
                  <c:v>1.007642433872814E-2</c:v>
                </c:pt>
                <c:pt idx="385">
                  <c:v>1.0689374108362522E-2</c:v>
                </c:pt>
                <c:pt idx="386">
                  <c:v>1.0356300012456897E-2</c:v>
                </c:pt>
                <c:pt idx="387">
                  <c:v>9.5460778411868442E-3</c:v>
                </c:pt>
                <c:pt idx="388">
                  <c:v>9.3831509930197322E-3</c:v>
                </c:pt>
                <c:pt idx="389">
                  <c:v>9.1599236531181259E-3</c:v>
                </c:pt>
                <c:pt idx="390">
                  <c:v>7.4003346903987501E-3</c:v>
                </c:pt>
                <c:pt idx="391">
                  <c:v>8.3037101666488169E-3</c:v>
                </c:pt>
                <c:pt idx="392">
                  <c:v>9.4982848098896927E-3</c:v>
                </c:pt>
                <c:pt idx="393">
                  <c:v>1.0769025753623387E-2</c:v>
                </c:pt>
                <c:pt idx="394">
                  <c:v>1.1206418100251921E-2</c:v>
                </c:pt>
                <c:pt idx="395">
                  <c:v>1.0685883585838081E-2</c:v>
                </c:pt>
                <c:pt idx="396">
                  <c:v>8.5376506802856099E-3</c:v>
                </c:pt>
                <c:pt idx="397">
                  <c:v>5.056431308936616E-3</c:v>
                </c:pt>
                <c:pt idx="398">
                  <c:v>3.5065170056430058E-3</c:v>
                </c:pt>
                <c:pt idx="399">
                  <c:v>3.8673305454602598E-3</c:v>
                </c:pt>
                <c:pt idx="400">
                  <c:v>2.1522368345643921E-3</c:v>
                </c:pt>
                <c:pt idx="401">
                  <c:v>3.1677077471481451E-3</c:v>
                </c:pt>
                <c:pt idx="402">
                  <c:v>5.5840986790606888E-3</c:v>
                </c:pt>
                <c:pt idx="403">
                  <c:v>6.6985269531420191E-3</c:v>
                </c:pt>
                <c:pt idx="404">
                  <c:v>7.9131282475539532E-3</c:v>
                </c:pt>
                <c:pt idx="405">
                  <c:v>8.5549398140588474E-3</c:v>
                </c:pt>
                <c:pt idx="406">
                  <c:v>9.7957611728937983E-3</c:v>
                </c:pt>
                <c:pt idx="407">
                  <c:v>1.112857336833257E-2</c:v>
                </c:pt>
                <c:pt idx="408">
                  <c:v>1.1809487358763911E-2</c:v>
                </c:pt>
                <c:pt idx="409">
                  <c:v>1.5670026493379358E-2</c:v>
                </c:pt>
                <c:pt idx="410">
                  <c:v>1.8377656776086406E-2</c:v>
                </c:pt>
                <c:pt idx="411">
                  <c:v>2.1277785176611275E-2</c:v>
                </c:pt>
                <c:pt idx="412">
                  <c:v>1.5310529321913345E-2</c:v>
                </c:pt>
                <c:pt idx="413">
                  <c:v>1.2468793406553977E-2</c:v>
                </c:pt>
                <c:pt idx="414">
                  <c:v>9.2819269957782596E-3</c:v>
                </c:pt>
                <c:pt idx="415">
                  <c:v>8.6329865709998763E-3</c:v>
                </c:pt>
                <c:pt idx="416">
                  <c:v>5.6285888584904978E-3</c:v>
                </c:pt>
                <c:pt idx="417">
                  <c:v>5.2006741866970577E-3</c:v>
                </c:pt>
                <c:pt idx="418">
                  <c:v>6.8393257029713628E-3</c:v>
                </c:pt>
                <c:pt idx="419">
                  <c:v>6.163570611264612E-3</c:v>
                </c:pt>
                <c:pt idx="420">
                  <c:v>3.2475308249773648E-3</c:v>
                </c:pt>
                <c:pt idx="421">
                  <c:v>3.6076696465075133E-3</c:v>
                </c:pt>
                <c:pt idx="422">
                  <c:v>2.7275445660882116E-3</c:v>
                </c:pt>
                <c:pt idx="423">
                  <c:v>3.5619923286190993E-3</c:v>
                </c:pt>
                <c:pt idx="424">
                  <c:v>6.1563421978793271E-3</c:v>
                </c:pt>
                <c:pt idx="425">
                  <c:v>4.079818283150927E-3</c:v>
                </c:pt>
                <c:pt idx="426">
                  <c:v>3.5527777797132918E-3</c:v>
                </c:pt>
                <c:pt idx="427">
                  <c:v>2.2219992266890513E-3</c:v>
                </c:pt>
                <c:pt idx="428">
                  <c:v>2.8666858093111796E-3</c:v>
                </c:pt>
                <c:pt idx="429">
                  <c:v>1.5908381507260478E-3</c:v>
                </c:pt>
                <c:pt idx="430">
                  <c:v>1.3870725783514527E-3</c:v>
                </c:pt>
                <c:pt idx="431">
                  <c:v>6.9872399422345698E-4</c:v>
                </c:pt>
                <c:pt idx="432">
                  <c:v>1.8220783540586058E-4</c:v>
                </c:pt>
                <c:pt idx="433">
                  <c:v>5.024244857476469E-7</c:v>
                </c:pt>
                <c:pt idx="434">
                  <c:v>1.0406378841573295E-3</c:v>
                </c:pt>
                <c:pt idx="435">
                  <c:v>1.2919928040836489E-3</c:v>
                </c:pt>
                <c:pt idx="436">
                  <c:v>9.1676936725928906E-4</c:v>
                </c:pt>
                <c:pt idx="437">
                  <c:v>1.4347123286669967E-3</c:v>
                </c:pt>
                <c:pt idx="438">
                  <c:v>3.0333901603229242E-3</c:v>
                </c:pt>
                <c:pt idx="439">
                  <c:v>3.4688442157785205E-3</c:v>
                </c:pt>
                <c:pt idx="440">
                  <c:v>2.6980050769132851E-3</c:v>
                </c:pt>
                <c:pt idx="441">
                  <c:v>2.75798768855287E-3</c:v>
                </c:pt>
                <c:pt idx="442">
                  <c:v>1.4855462407217935E-3</c:v>
                </c:pt>
                <c:pt idx="443">
                  <c:v>1.4674334152504024E-3</c:v>
                </c:pt>
                <c:pt idx="444">
                  <c:v>2.1918769902850429E-3</c:v>
                </c:pt>
                <c:pt idx="445">
                  <c:v>2.1097698701853253E-3</c:v>
                </c:pt>
                <c:pt idx="446">
                  <c:v>3.233433114195879E-4</c:v>
                </c:pt>
                <c:pt idx="447">
                  <c:v>4.32848739132556E-4</c:v>
                </c:pt>
                <c:pt idx="448">
                  <c:v>7.0459602228274882E-4</c:v>
                </c:pt>
                <c:pt idx="449">
                  <c:v>9.7966641361942812E-4</c:v>
                </c:pt>
                <c:pt idx="450">
                  <c:v>5.1864864780373993E-4</c:v>
                </c:pt>
                <c:pt idx="451">
                  <c:v>1.1384073534190737E-3</c:v>
                </c:pt>
                <c:pt idx="452">
                  <c:v>1.5607103410519713E-3</c:v>
                </c:pt>
                <c:pt idx="453">
                  <c:v>2.4699159492641183E-3</c:v>
                </c:pt>
                <c:pt idx="454">
                  <c:v>4.187073102870296E-3</c:v>
                </c:pt>
                <c:pt idx="455">
                  <c:v>3.7937667949211515E-3</c:v>
                </c:pt>
                <c:pt idx="456">
                  <c:v>3.6502883824769128E-3</c:v>
                </c:pt>
                <c:pt idx="457">
                  <c:v>4.2985584965577724E-3</c:v>
                </c:pt>
                <c:pt idx="458">
                  <c:v>5.9488256318981124E-3</c:v>
                </c:pt>
                <c:pt idx="459">
                  <c:v>5.7144994281499691E-3</c:v>
                </c:pt>
                <c:pt idx="460">
                  <c:v>8.1125340609882954E-3</c:v>
                </c:pt>
                <c:pt idx="461">
                  <c:v>9.235542677996679E-3</c:v>
                </c:pt>
                <c:pt idx="462">
                  <c:v>6.1851772357925843E-3</c:v>
                </c:pt>
                <c:pt idx="463">
                  <c:v>6.2206804277037996E-3</c:v>
                </c:pt>
                <c:pt idx="464">
                  <c:v>6.5508015162079082E-3</c:v>
                </c:pt>
                <c:pt idx="465">
                  <c:v>7.4329378365087448E-3</c:v>
                </c:pt>
                <c:pt idx="466">
                  <c:v>8.1341424238817739E-3</c:v>
                </c:pt>
                <c:pt idx="467">
                  <c:v>8.7565360155508198E-3</c:v>
                </c:pt>
                <c:pt idx="468">
                  <c:v>1.1789356047058388E-2</c:v>
                </c:pt>
                <c:pt idx="469">
                  <c:v>1.4391521948567207E-2</c:v>
                </c:pt>
                <c:pt idx="470">
                  <c:v>1.3538033439922211E-2</c:v>
                </c:pt>
                <c:pt idx="471">
                  <c:v>1.2731462089914167E-2</c:v>
                </c:pt>
                <c:pt idx="472">
                  <c:v>1.6820509498389345E-2</c:v>
                </c:pt>
                <c:pt idx="473">
                  <c:v>1.6703898107330237E-2</c:v>
                </c:pt>
                <c:pt idx="474">
                  <c:v>1.6669679070449171E-2</c:v>
                </c:pt>
                <c:pt idx="475">
                  <c:v>1.8200979141569897E-2</c:v>
                </c:pt>
                <c:pt idx="476">
                  <c:v>2.5420434417813578E-2</c:v>
                </c:pt>
                <c:pt idx="477">
                  <c:v>2.5732499152748053E-2</c:v>
                </c:pt>
                <c:pt idx="478">
                  <c:v>2.5210964242030613E-2</c:v>
                </c:pt>
                <c:pt idx="479">
                  <c:v>3.0654016143389983E-2</c:v>
                </c:pt>
                <c:pt idx="480">
                  <c:v>2.7362648026511772E-2</c:v>
                </c:pt>
                <c:pt idx="481">
                  <c:v>2.0653242833313986E-2</c:v>
                </c:pt>
                <c:pt idx="482">
                  <c:v>1.8633869574205895E-2</c:v>
                </c:pt>
                <c:pt idx="483">
                  <c:v>1.9019430382874257E-2</c:v>
                </c:pt>
                <c:pt idx="484">
                  <c:v>1.7858550625506935E-2</c:v>
                </c:pt>
                <c:pt idx="485">
                  <c:v>1.8429370222809646E-2</c:v>
                </c:pt>
                <c:pt idx="486">
                  <c:v>2.0450840205815703E-2</c:v>
                </c:pt>
                <c:pt idx="487">
                  <c:v>1.8503033467142715E-2</c:v>
                </c:pt>
                <c:pt idx="488">
                  <c:v>1.6762229012751512E-2</c:v>
                </c:pt>
                <c:pt idx="489">
                  <c:v>1.7459823419347341E-2</c:v>
                </c:pt>
                <c:pt idx="490">
                  <c:v>1.4272023109902438E-2</c:v>
                </c:pt>
                <c:pt idx="491">
                  <c:v>1.2907359227512431E-2</c:v>
                </c:pt>
                <c:pt idx="492">
                  <c:v>1.6078785805330752E-2</c:v>
                </c:pt>
                <c:pt idx="493">
                  <c:v>1.5448311853344958E-2</c:v>
                </c:pt>
                <c:pt idx="494">
                  <c:v>1.8165038517349703E-2</c:v>
                </c:pt>
                <c:pt idx="495">
                  <c:v>1.6075133006030234E-2</c:v>
                </c:pt>
                <c:pt idx="496">
                  <c:v>2.1057000132822194E-2</c:v>
                </c:pt>
                <c:pt idx="497">
                  <c:v>2.0391773587291273E-2</c:v>
                </c:pt>
                <c:pt idx="498">
                  <c:v>1.739214674719531E-2</c:v>
                </c:pt>
                <c:pt idx="499">
                  <c:v>2.0297445999368825E-2</c:v>
                </c:pt>
                <c:pt idx="500">
                  <c:v>2.6533120191325886E-2</c:v>
                </c:pt>
                <c:pt idx="501">
                  <c:v>2.7213029051813147E-2</c:v>
                </c:pt>
                <c:pt idx="502">
                  <c:v>2.4235990259526288E-2</c:v>
                </c:pt>
                <c:pt idx="503">
                  <c:v>2.372881567263424E-2</c:v>
                </c:pt>
                <c:pt idx="504">
                  <c:v>2.020702642971911E-2</c:v>
                </c:pt>
                <c:pt idx="505">
                  <c:v>2.6579561250704362E-2</c:v>
                </c:pt>
                <c:pt idx="506">
                  <c:v>2.501576215795194E-2</c:v>
                </c:pt>
                <c:pt idx="507">
                  <c:v>2.5558233167174951E-2</c:v>
                </c:pt>
                <c:pt idx="508">
                  <c:v>2.7870247930605861E-2</c:v>
                </c:pt>
                <c:pt idx="509">
                  <c:v>3.262129271880846E-2</c:v>
                </c:pt>
                <c:pt idx="510">
                  <c:v>4.4080182367406011E-2</c:v>
                </c:pt>
                <c:pt idx="511">
                  <c:v>3.3630501340589064E-2</c:v>
                </c:pt>
                <c:pt idx="512">
                  <c:v>2.7886370785680053E-2</c:v>
                </c:pt>
                <c:pt idx="513">
                  <c:v>2.3945562231481178E-2</c:v>
                </c:pt>
                <c:pt idx="514">
                  <c:v>2.2411676067939347E-2</c:v>
                </c:pt>
                <c:pt idx="515">
                  <c:v>2.9475654634263191E-2</c:v>
                </c:pt>
                <c:pt idx="516">
                  <c:v>2.3065281660180785E-2</c:v>
                </c:pt>
                <c:pt idx="517">
                  <c:v>2.4821279298647022E-2</c:v>
                </c:pt>
                <c:pt idx="518">
                  <c:v>4.6634404396493037E-2</c:v>
                </c:pt>
                <c:pt idx="519">
                  <c:v>1.5996874085136972E-2</c:v>
                </c:pt>
                <c:pt idx="520">
                  <c:v>1.752031226103537E-2</c:v>
                </c:pt>
                <c:pt idx="521">
                  <c:v>1.5049065733410508E-2</c:v>
                </c:pt>
                <c:pt idx="522">
                  <c:v>1.2869030336734425E-2</c:v>
                </c:pt>
                <c:pt idx="523">
                  <c:v>1.0171265326799935E-2</c:v>
                </c:pt>
                <c:pt idx="524">
                  <c:v>1.2153645943814123E-2</c:v>
                </c:pt>
                <c:pt idx="525">
                  <c:v>1.3586621933343179E-2</c:v>
                </c:pt>
                <c:pt idx="526">
                  <c:v>1.2065931651461791E-2</c:v>
                </c:pt>
                <c:pt idx="527">
                  <c:v>1.1042173304200367E-2</c:v>
                </c:pt>
                <c:pt idx="528">
                  <c:v>9.8903780330184734E-3</c:v>
                </c:pt>
                <c:pt idx="529">
                  <c:v>1.2489355406260665E-2</c:v>
                </c:pt>
                <c:pt idx="530">
                  <c:v>1.4427463980141398E-2</c:v>
                </c:pt>
                <c:pt idx="531">
                  <c:v>1.4009539487567951E-2</c:v>
                </c:pt>
                <c:pt idx="532">
                  <c:v>1.7137481473599846E-2</c:v>
                </c:pt>
                <c:pt idx="533">
                  <c:v>1.4564593161902246E-2</c:v>
                </c:pt>
                <c:pt idx="534">
                  <c:v>1.3211804655822525E-2</c:v>
                </c:pt>
                <c:pt idx="535">
                  <c:v>1.5129389125085759E-2</c:v>
                </c:pt>
                <c:pt idx="536">
                  <c:v>1.7668404930236133E-2</c:v>
                </c:pt>
                <c:pt idx="537">
                  <c:v>1.7372744400806814E-2</c:v>
                </c:pt>
                <c:pt idx="538">
                  <c:v>7.8136944664068363E-3</c:v>
                </c:pt>
                <c:pt idx="539">
                  <c:v>7.5928453642377268E-3</c:v>
                </c:pt>
                <c:pt idx="540">
                  <c:v>8.6062101722240159E-3</c:v>
                </c:pt>
                <c:pt idx="541">
                  <c:v>5.6914291890141494E-3</c:v>
                </c:pt>
                <c:pt idx="542">
                  <c:v>5.1323735991929773E-3</c:v>
                </c:pt>
                <c:pt idx="543">
                  <c:v>4.0268059350743795E-3</c:v>
                </c:pt>
                <c:pt idx="544">
                  <c:v>5.4767804585413183E-3</c:v>
                </c:pt>
                <c:pt idx="545">
                  <c:v>2.3406754865360467E-3</c:v>
                </c:pt>
                <c:pt idx="546">
                  <c:v>1.7710359918327494E-3</c:v>
                </c:pt>
                <c:pt idx="547">
                  <c:v>4.3893650881942419E-3</c:v>
                </c:pt>
                <c:pt idx="548">
                  <c:v>2.5089710280919849E-3</c:v>
                </c:pt>
                <c:pt idx="549">
                  <c:v>6.8852841917089048E-4</c:v>
                </c:pt>
                <c:pt idx="550">
                  <c:v>8.6810332987067299E-5</c:v>
                </c:pt>
                <c:pt idx="551">
                  <c:v>1.2260295988526129E-4</c:v>
                </c:pt>
                <c:pt idx="552">
                  <c:v>4.5357456906019533E-6</c:v>
                </c:pt>
                <c:pt idx="553">
                  <c:v>1.844304279250833E-5</c:v>
                </c:pt>
                <c:pt idx="554">
                  <c:v>5.22574726095984E-5</c:v>
                </c:pt>
                <c:pt idx="555">
                  <c:v>4.6638711144773523E-4</c:v>
                </c:pt>
                <c:pt idx="556">
                  <c:v>2.3234358841729081E-3</c:v>
                </c:pt>
                <c:pt idx="557">
                  <c:v>8.4111781530217256E-3</c:v>
                </c:pt>
                <c:pt idx="558">
                  <c:v>8.9800582700592328E-3</c:v>
                </c:pt>
                <c:pt idx="559">
                  <c:v>8.5012237449621827E-3</c:v>
                </c:pt>
                <c:pt idx="560">
                  <c:v>1.2028793966197869E-2</c:v>
                </c:pt>
                <c:pt idx="561">
                  <c:v>1.0940753179919162E-2</c:v>
                </c:pt>
                <c:pt idx="562">
                  <c:v>9.5031342420133797E-3</c:v>
                </c:pt>
                <c:pt idx="563">
                  <c:v>7.2519638788927634E-3</c:v>
                </c:pt>
                <c:pt idx="564">
                  <c:v>4.0912074980694732E-3</c:v>
                </c:pt>
                <c:pt idx="565">
                  <c:v>5.1164696403196482E-3</c:v>
                </c:pt>
                <c:pt idx="566">
                  <c:v>1.7619134514642526E-3</c:v>
                </c:pt>
                <c:pt idx="567">
                  <c:v>7.9523751356928071E-3</c:v>
                </c:pt>
                <c:pt idx="568">
                  <c:v>1.1174159058076337E-2</c:v>
                </c:pt>
                <c:pt idx="569">
                  <c:v>3.3118240187856398E-3</c:v>
                </c:pt>
                <c:pt idx="570">
                  <c:v>2.0006406607707291E-3</c:v>
                </c:pt>
                <c:pt idx="571">
                  <c:v>1.5119810140255174E-3</c:v>
                </c:pt>
                <c:pt idx="572">
                  <c:v>3.6194410042344663E-4</c:v>
                </c:pt>
                <c:pt idx="573">
                  <c:v>6.9147129957948463E-4</c:v>
                </c:pt>
                <c:pt idx="574">
                  <c:v>4.8668102854575282E-5</c:v>
                </c:pt>
                <c:pt idx="575">
                  <c:v>2.4577567618323625E-4</c:v>
                </c:pt>
                <c:pt idx="576">
                  <c:v>2.1341452132117534E-3</c:v>
                </c:pt>
                <c:pt idx="577">
                  <c:v>1.0029555355495763E-3</c:v>
                </c:pt>
                <c:pt idx="578">
                  <c:v>1.2740098008075104E-3</c:v>
                </c:pt>
                <c:pt idx="579">
                  <c:v>6.0059744801035009E-4</c:v>
                </c:pt>
                <c:pt idx="580">
                  <c:v>6.1601734867310594E-5</c:v>
                </c:pt>
                <c:pt idx="581">
                  <c:v>3.2372710260806397E-4</c:v>
                </c:pt>
                <c:pt idx="582">
                  <c:v>6.5330386307127551E-6</c:v>
                </c:pt>
                <c:pt idx="583">
                  <c:v>4.6821959187423547E-8</c:v>
                </c:pt>
                <c:pt idx="584">
                  <c:v>3.9233378069888371E-4</c:v>
                </c:pt>
                <c:pt idx="585">
                  <c:v>5.2758689369652415E-4</c:v>
                </c:pt>
                <c:pt idx="586">
                  <c:v>5.3080657955714553E-4</c:v>
                </c:pt>
                <c:pt idx="587">
                  <c:v>3.8533867403043475E-4</c:v>
                </c:pt>
                <c:pt idx="588">
                  <c:v>3.0818931981117141E-4</c:v>
                </c:pt>
                <c:pt idx="589">
                  <c:v>3.5246774634723334E-4</c:v>
                </c:pt>
                <c:pt idx="590">
                  <c:v>1.9749177421615372E-4</c:v>
                </c:pt>
                <c:pt idx="591">
                  <c:v>4.2541538446178761E-4</c:v>
                </c:pt>
                <c:pt idx="592">
                  <c:v>9.8101174096554863E-4</c:v>
                </c:pt>
                <c:pt idx="593">
                  <c:v>1.4502889488495539E-3</c:v>
                </c:pt>
                <c:pt idx="594">
                  <c:v>1.4591759903450829E-3</c:v>
                </c:pt>
                <c:pt idx="595">
                  <c:v>2.2358444777646351E-4</c:v>
                </c:pt>
                <c:pt idx="596">
                  <c:v>3.6958268939549655E-4</c:v>
                </c:pt>
                <c:pt idx="597">
                  <c:v>6.0721377682202953E-5</c:v>
                </c:pt>
                <c:pt idx="598">
                  <c:v>1.4242363574693814E-5</c:v>
                </c:pt>
                <c:pt idx="599">
                  <c:v>7.2666099433607763E-4</c:v>
                </c:pt>
                <c:pt idx="600">
                  <c:v>1.8530886841713892E-3</c:v>
                </c:pt>
                <c:pt idx="601">
                  <c:v>1.9709547884656752E-3</c:v>
                </c:pt>
                <c:pt idx="602">
                  <c:v>4.2824522529816625E-3</c:v>
                </c:pt>
                <c:pt idx="603">
                  <c:v>6.8614229818298048E-3</c:v>
                </c:pt>
                <c:pt idx="604">
                  <c:v>8.2370287626621821E-3</c:v>
                </c:pt>
                <c:pt idx="605">
                  <c:v>6.422886157641727E-3</c:v>
                </c:pt>
                <c:pt idx="606">
                  <c:v>6.199636080207827E-3</c:v>
                </c:pt>
                <c:pt idx="607">
                  <c:v>5.2500786311672236E-3</c:v>
                </c:pt>
                <c:pt idx="608">
                  <c:v>4.8756944457039961E-3</c:v>
                </c:pt>
                <c:pt idx="609">
                  <c:v>6.0995187144055277E-3</c:v>
                </c:pt>
                <c:pt idx="610">
                  <c:v>4.5874917389191481E-3</c:v>
                </c:pt>
                <c:pt idx="611">
                  <c:v>2.5048389350446642E-3</c:v>
                </c:pt>
                <c:pt idx="612">
                  <c:v>3.7671149071393712E-3</c:v>
                </c:pt>
                <c:pt idx="613">
                  <c:v>4.0311647664915675E-3</c:v>
                </c:pt>
                <c:pt idx="614">
                  <c:v>9.9179233659602191E-4</c:v>
                </c:pt>
                <c:pt idx="615">
                  <c:v>8.0221437088595713E-4</c:v>
                </c:pt>
                <c:pt idx="616">
                  <c:v>6.2975040372411061E-5</c:v>
                </c:pt>
                <c:pt idx="617">
                  <c:v>2.2626834082229055E-5</c:v>
                </c:pt>
                <c:pt idx="618">
                  <c:v>4.397735424664754E-4</c:v>
                </c:pt>
                <c:pt idx="619">
                  <c:v>3.1119057516749938E-4</c:v>
                </c:pt>
                <c:pt idx="620">
                  <c:v>1.2771598711448245E-4</c:v>
                </c:pt>
                <c:pt idx="621">
                  <c:v>3.2534345413672353E-5</c:v>
                </c:pt>
                <c:pt idx="622">
                  <c:v>1.0773143694799413E-5</c:v>
                </c:pt>
                <c:pt idx="623">
                  <c:v>2.325144220342511E-4</c:v>
                </c:pt>
                <c:pt idx="624">
                  <c:v>1.7399574556850738E-3</c:v>
                </c:pt>
                <c:pt idx="625">
                  <c:v>2.3880849551716292E-3</c:v>
                </c:pt>
                <c:pt idx="626">
                  <c:v>1.8410830629995815E-3</c:v>
                </c:pt>
                <c:pt idx="627">
                  <c:v>1.3967547760546971E-3</c:v>
                </c:pt>
                <c:pt idx="628">
                  <c:v>9.2865037327417171E-4</c:v>
                </c:pt>
                <c:pt idx="629">
                  <c:v>1.5310966435868457E-3</c:v>
                </c:pt>
                <c:pt idx="630">
                  <c:v>1.9266959252359761E-3</c:v>
                </c:pt>
                <c:pt idx="631">
                  <c:v>5.6506102917483888E-3</c:v>
                </c:pt>
                <c:pt idx="632">
                  <c:v>6.1958399729423151E-3</c:v>
                </c:pt>
                <c:pt idx="633">
                  <c:v>6.3056201737444898E-3</c:v>
                </c:pt>
                <c:pt idx="634">
                  <c:v>6.4142605663408377E-3</c:v>
                </c:pt>
                <c:pt idx="635">
                  <c:v>5.8944917182453182E-3</c:v>
                </c:pt>
                <c:pt idx="636">
                  <c:v>7.196013820795908E-3</c:v>
                </c:pt>
                <c:pt idx="637">
                  <c:v>7.9079021638067057E-3</c:v>
                </c:pt>
                <c:pt idx="638">
                  <c:v>1.0232128180298514E-2</c:v>
                </c:pt>
                <c:pt idx="639">
                  <c:v>1.1413957145578807E-2</c:v>
                </c:pt>
                <c:pt idx="640">
                  <c:v>1.0241438896073669E-2</c:v>
                </c:pt>
                <c:pt idx="641">
                  <c:v>7.2921682410892197E-3</c:v>
                </c:pt>
                <c:pt idx="642">
                  <c:v>8.9083164059984531E-3</c:v>
                </c:pt>
                <c:pt idx="643">
                  <c:v>1.0971720656019892E-2</c:v>
                </c:pt>
                <c:pt idx="644">
                  <c:v>1.4121927125463278E-2</c:v>
                </c:pt>
                <c:pt idx="645">
                  <c:v>1.7794588463514484E-2</c:v>
                </c:pt>
                <c:pt idx="646">
                  <c:v>1.673445821525555E-2</c:v>
                </c:pt>
                <c:pt idx="647">
                  <c:v>1.6518656174024839E-2</c:v>
                </c:pt>
                <c:pt idx="648">
                  <c:v>1.7320583855802329E-2</c:v>
                </c:pt>
                <c:pt idx="649">
                  <c:v>2.3239385609205847E-2</c:v>
                </c:pt>
                <c:pt idx="650">
                  <c:v>2.218371146136186E-2</c:v>
                </c:pt>
                <c:pt idx="651">
                  <c:v>1.8730648230330785E-2</c:v>
                </c:pt>
                <c:pt idx="652">
                  <c:v>1.7018085129498022E-2</c:v>
                </c:pt>
                <c:pt idx="653">
                  <c:v>1.3809086611045948E-2</c:v>
                </c:pt>
                <c:pt idx="654">
                  <c:v>1.1580504184389249E-2</c:v>
                </c:pt>
                <c:pt idx="655">
                  <c:v>1.225523052981318E-2</c:v>
                </c:pt>
                <c:pt idx="656">
                  <c:v>1.2615925150739829E-2</c:v>
                </c:pt>
                <c:pt idx="657">
                  <c:v>1.1935400165670086E-2</c:v>
                </c:pt>
                <c:pt idx="658">
                  <c:v>9.2679378823049691E-3</c:v>
                </c:pt>
                <c:pt idx="659">
                  <c:v>7.6634694922196513E-3</c:v>
                </c:pt>
                <c:pt idx="660">
                  <c:v>9.6332254554344927E-3</c:v>
                </c:pt>
                <c:pt idx="661">
                  <c:v>1.0019244859957104E-2</c:v>
                </c:pt>
                <c:pt idx="662">
                  <c:v>1.1833849671470435E-2</c:v>
                </c:pt>
                <c:pt idx="663">
                  <c:v>1.1641859751603516E-2</c:v>
                </c:pt>
                <c:pt idx="664">
                  <c:v>1.700825876829205E-2</c:v>
                </c:pt>
                <c:pt idx="665">
                  <c:v>1.6394254250490473E-2</c:v>
                </c:pt>
                <c:pt idx="666">
                  <c:v>1.2299568800685058E-2</c:v>
                </c:pt>
                <c:pt idx="667">
                  <c:v>1.18141863374507E-2</c:v>
                </c:pt>
                <c:pt idx="668">
                  <c:v>1.5739416406451406E-2</c:v>
                </c:pt>
                <c:pt idx="669">
                  <c:v>1.533716909448405E-2</c:v>
                </c:pt>
                <c:pt idx="670">
                  <c:v>1.5820396846379457E-2</c:v>
                </c:pt>
                <c:pt idx="671">
                  <c:v>1.7686524004839593E-2</c:v>
                </c:pt>
                <c:pt idx="672">
                  <c:v>1.3083677346528986E-2</c:v>
                </c:pt>
                <c:pt idx="673">
                  <c:v>1.5487480078395531E-2</c:v>
                </c:pt>
                <c:pt idx="674">
                  <c:v>1.7151187307902663E-2</c:v>
                </c:pt>
                <c:pt idx="675">
                  <c:v>2.4438940667032592E-2</c:v>
                </c:pt>
                <c:pt idx="676">
                  <c:v>2.2520937214820444E-2</c:v>
                </c:pt>
                <c:pt idx="677">
                  <c:v>2.7640594302658823E-2</c:v>
                </c:pt>
                <c:pt idx="678">
                  <c:v>3.0684489976701375E-2</c:v>
                </c:pt>
                <c:pt idx="679">
                  <c:v>3.6505391964221805E-2</c:v>
                </c:pt>
                <c:pt idx="680">
                  <c:v>3.815252981137774E-2</c:v>
                </c:pt>
                <c:pt idx="681">
                  <c:v>4.3197212377406993E-2</c:v>
                </c:pt>
                <c:pt idx="682">
                  <c:v>3.3966467486001795E-2</c:v>
                </c:pt>
                <c:pt idx="683">
                  <c:v>3.3275393472311114E-2</c:v>
                </c:pt>
                <c:pt idx="684">
                  <c:v>3.9319167484107388E-2</c:v>
                </c:pt>
                <c:pt idx="685">
                  <c:v>3.8340944847357665E-2</c:v>
                </c:pt>
                <c:pt idx="686">
                  <c:v>3.4982657500552017E-2</c:v>
                </c:pt>
                <c:pt idx="687">
                  <c:v>3.3354221891653359E-2</c:v>
                </c:pt>
                <c:pt idx="688">
                  <c:v>3.5500817314583141E-2</c:v>
                </c:pt>
                <c:pt idx="689">
                  <c:v>3.4762001734566207E-2</c:v>
                </c:pt>
                <c:pt idx="690">
                  <c:v>3.985962075757675E-2</c:v>
                </c:pt>
                <c:pt idx="691">
                  <c:v>4.4113000730712289E-2</c:v>
                </c:pt>
                <c:pt idx="692">
                  <c:v>3.9555202456205293E-2</c:v>
                </c:pt>
                <c:pt idx="693">
                  <c:v>4.5825134544457795E-2</c:v>
                </c:pt>
                <c:pt idx="694">
                  <c:v>5.019843485855869E-2</c:v>
                </c:pt>
                <c:pt idx="695">
                  <c:v>4.8560521707201446E-2</c:v>
                </c:pt>
                <c:pt idx="696">
                  <c:v>4.8169609692644534E-2</c:v>
                </c:pt>
                <c:pt idx="697">
                  <c:v>5.4159400036868775E-2</c:v>
                </c:pt>
                <c:pt idx="698">
                  <c:v>5.9391602104982004E-2</c:v>
                </c:pt>
                <c:pt idx="699">
                  <c:v>4.9142112137720004E-2</c:v>
                </c:pt>
                <c:pt idx="700">
                  <c:v>4.4197107941445574E-2</c:v>
                </c:pt>
                <c:pt idx="701">
                  <c:v>4.5996022396833362E-2</c:v>
                </c:pt>
                <c:pt idx="702">
                  <c:v>4.4367400802388941E-2</c:v>
                </c:pt>
                <c:pt idx="703">
                  <c:v>3.8606966016376178E-2</c:v>
                </c:pt>
                <c:pt idx="704">
                  <c:v>3.2354297251918816E-2</c:v>
                </c:pt>
                <c:pt idx="705">
                  <c:v>3.4293063217234541E-2</c:v>
                </c:pt>
                <c:pt idx="706">
                  <c:v>2.9481659652527307E-2</c:v>
                </c:pt>
                <c:pt idx="707">
                  <c:v>2.8717092115126974E-2</c:v>
                </c:pt>
                <c:pt idx="708">
                  <c:v>2.3091474973163363E-2</c:v>
                </c:pt>
                <c:pt idx="709">
                  <c:v>1.7229142937494942E-2</c:v>
                </c:pt>
                <c:pt idx="710">
                  <c:v>2.1335452624208415E-2</c:v>
                </c:pt>
                <c:pt idx="711">
                  <c:v>1.8925870038575904E-2</c:v>
                </c:pt>
                <c:pt idx="712">
                  <c:v>1.6857324898897144E-2</c:v>
                </c:pt>
                <c:pt idx="713">
                  <c:v>1.2200738893860695E-2</c:v>
                </c:pt>
                <c:pt idx="714">
                  <c:v>1.4037668188540997E-2</c:v>
                </c:pt>
                <c:pt idx="715">
                  <c:v>1.159545725113667E-2</c:v>
                </c:pt>
                <c:pt idx="716">
                  <c:v>9.4145849039078428E-3</c:v>
                </c:pt>
                <c:pt idx="717">
                  <c:v>1.1529151779844428E-2</c:v>
                </c:pt>
                <c:pt idx="718">
                  <c:v>8.7525409110402585E-3</c:v>
                </c:pt>
                <c:pt idx="719">
                  <c:v>5.6217261081574488E-3</c:v>
                </c:pt>
                <c:pt idx="720">
                  <c:v>3.7180230720423374E-3</c:v>
                </c:pt>
                <c:pt idx="721">
                  <c:v>3.6345361298015691E-3</c:v>
                </c:pt>
                <c:pt idx="722">
                  <c:v>3.4344977826887861E-3</c:v>
                </c:pt>
                <c:pt idx="723">
                  <c:v>2.804432825072996E-3</c:v>
                </c:pt>
                <c:pt idx="724">
                  <c:v>2.6014207748642935E-3</c:v>
                </c:pt>
                <c:pt idx="725">
                  <c:v>1.6754759682973885E-3</c:v>
                </c:pt>
                <c:pt idx="726">
                  <c:v>1.2024405303363312E-3</c:v>
                </c:pt>
                <c:pt idx="727">
                  <c:v>3.5655967410459967E-4</c:v>
                </c:pt>
                <c:pt idx="728">
                  <c:v>2.2126233016068943E-3</c:v>
                </c:pt>
                <c:pt idx="729">
                  <c:v>5.163983484997311E-3</c:v>
                </c:pt>
                <c:pt idx="730">
                  <c:v>5.8888708075534573E-3</c:v>
                </c:pt>
                <c:pt idx="731">
                  <c:v>7.5610589318108453E-3</c:v>
                </c:pt>
                <c:pt idx="732">
                  <c:v>9.5859056051537366E-3</c:v>
                </c:pt>
                <c:pt idx="733">
                  <c:v>1.2361387001420043E-2</c:v>
                </c:pt>
                <c:pt idx="734">
                  <c:v>6.4321070441073699E-3</c:v>
                </c:pt>
                <c:pt idx="735">
                  <c:v>4.9778800278562161E-3</c:v>
                </c:pt>
                <c:pt idx="736">
                  <c:v>1.7784691351559851E-3</c:v>
                </c:pt>
                <c:pt idx="737">
                  <c:v>7.6216887548954959E-4</c:v>
                </c:pt>
                <c:pt idx="738">
                  <c:v>1.3264537939285011E-3</c:v>
                </c:pt>
                <c:pt idx="739">
                  <c:v>2.3662168003175583E-3</c:v>
                </c:pt>
                <c:pt idx="740">
                  <c:v>1.2067979573684702E-3</c:v>
                </c:pt>
                <c:pt idx="741">
                  <c:v>7.4955035644207939E-4</c:v>
                </c:pt>
                <c:pt idx="742">
                  <c:v>5.3357452766712807E-4</c:v>
                </c:pt>
                <c:pt idx="743">
                  <c:v>1.8045165608739275E-3</c:v>
                </c:pt>
                <c:pt idx="744">
                  <c:v>9.1367541484340536E-4</c:v>
                </c:pt>
                <c:pt idx="745">
                  <c:v>9.5020383968438967E-4</c:v>
                </c:pt>
                <c:pt idx="746">
                  <c:v>1.4479733727725025E-3</c:v>
                </c:pt>
                <c:pt idx="747">
                  <c:v>1.1312130484080946E-3</c:v>
                </c:pt>
                <c:pt idx="748">
                  <c:v>2.8012481491019735E-4</c:v>
                </c:pt>
                <c:pt idx="749">
                  <c:v>2.1858372877146423E-7</c:v>
                </c:pt>
                <c:pt idx="750">
                  <c:v>7.0950353877369455E-5</c:v>
                </c:pt>
                <c:pt idx="751">
                  <c:v>6.0614417413460027E-4</c:v>
                </c:pt>
                <c:pt idx="752">
                  <c:v>1.4505016865381272E-3</c:v>
                </c:pt>
                <c:pt idx="753">
                  <c:v>2.2823441230002675E-3</c:v>
                </c:pt>
                <c:pt idx="754">
                  <c:v>1.709518160637766E-3</c:v>
                </c:pt>
                <c:pt idx="755">
                  <c:v>1.532069708958397E-3</c:v>
                </c:pt>
                <c:pt idx="756">
                  <c:v>5.000074512791954E-3</c:v>
                </c:pt>
                <c:pt idx="757">
                  <c:v>6.779900465516412E-3</c:v>
                </c:pt>
                <c:pt idx="758">
                  <c:v>1.1723474694579912E-2</c:v>
                </c:pt>
                <c:pt idx="759">
                  <c:v>7.4654386556598038E-3</c:v>
                </c:pt>
                <c:pt idx="760">
                  <c:v>7.0935292144073403E-3</c:v>
                </c:pt>
                <c:pt idx="761">
                  <c:v>4.3743655164262931E-3</c:v>
                </c:pt>
                <c:pt idx="762">
                  <c:v>2.8759236585927483E-3</c:v>
                </c:pt>
                <c:pt idx="763">
                  <c:v>2.612305799408212E-3</c:v>
                </c:pt>
                <c:pt idx="764">
                  <c:v>1.8133130089379142E-3</c:v>
                </c:pt>
                <c:pt idx="765">
                  <c:v>2.6814225496402913E-3</c:v>
                </c:pt>
                <c:pt idx="766">
                  <c:v>8.4027398820610156E-3</c:v>
                </c:pt>
                <c:pt idx="767">
                  <c:v>2.2491255667407967E-9</c:v>
                </c:pt>
                <c:pt idx="768">
                  <c:v>1.3696965567638051E-5</c:v>
                </c:pt>
                <c:pt idx="769">
                  <c:v>9.532421841994471E-7</c:v>
                </c:pt>
                <c:pt idx="770">
                  <c:v>6.6753822930763203E-7</c:v>
                </c:pt>
                <c:pt idx="771">
                  <c:v>3.6118420073776161E-5</c:v>
                </c:pt>
                <c:pt idx="772">
                  <c:v>1.0225965681915401E-4</c:v>
                </c:pt>
                <c:pt idx="773">
                  <c:v>4.5248318252579477E-4</c:v>
                </c:pt>
                <c:pt idx="774">
                  <c:v>1.1722187892377336E-4</c:v>
                </c:pt>
                <c:pt idx="775">
                  <c:v>3.9685078949941747E-6</c:v>
                </c:pt>
                <c:pt idx="776">
                  <c:v>1.5279118494531818E-6</c:v>
                </c:pt>
                <c:pt idx="777">
                  <c:v>4.0102178740132771E-5</c:v>
                </c:pt>
                <c:pt idx="778">
                  <c:v>1.4960351712742505E-5</c:v>
                </c:pt>
                <c:pt idx="779">
                  <c:v>1.3551216495055625E-8</c:v>
                </c:pt>
                <c:pt idx="780">
                  <c:v>1.2842069967723997E-5</c:v>
                </c:pt>
                <c:pt idx="781">
                  <c:v>6.8375842385269811E-5</c:v>
                </c:pt>
                <c:pt idx="782">
                  <c:v>2.1110503604829389E-4</c:v>
                </c:pt>
                <c:pt idx="783">
                  <c:v>3.4824859320996114E-4</c:v>
                </c:pt>
                <c:pt idx="784">
                  <c:v>6.6735213569032526E-4</c:v>
                </c:pt>
                <c:pt idx="785">
                  <c:v>1.3031871731398229E-3</c:v>
                </c:pt>
                <c:pt idx="786">
                  <c:v>3.5959889890915949E-4</c:v>
                </c:pt>
                <c:pt idx="787">
                  <c:v>5.3399262257548667E-4</c:v>
                </c:pt>
                <c:pt idx="788">
                  <c:v>7.6765774814637681E-4</c:v>
                </c:pt>
                <c:pt idx="789">
                  <c:v>4.3172543299857947E-4</c:v>
                </c:pt>
                <c:pt idx="790">
                  <c:v>1.9035597253932966E-4</c:v>
                </c:pt>
                <c:pt idx="791">
                  <c:v>9.8137003232163925E-5</c:v>
                </c:pt>
                <c:pt idx="792">
                  <c:v>1.8758106482745997E-4</c:v>
                </c:pt>
                <c:pt idx="793">
                  <c:v>1.2396166423386084E-6</c:v>
                </c:pt>
                <c:pt idx="794">
                  <c:v>5.0605777647180185E-5</c:v>
                </c:pt>
                <c:pt idx="795">
                  <c:v>2.2696699211106766E-5</c:v>
                </c:pt>
                <c:pt idx="796">
                  <c:v>2.0389081596073611E-7</c:v>
                </c:pt>
                <c:pt idx="797">
                  <c:v>1.0678949991363478E-5</c:v>
                </c:pt>
                <c:pt idx="798">
                  <c:v>2.8261383865444425E-5</c:v>
                </c:pt>
                <c:pt idx="799">
                  <c:v>2.3412381631425863E-6</c:v>
                </c:pt>
                <c:pt idx="800">
                  <c:v>1.3806910037018161E-5</c:v>
                </c:pt>
                <c:pt idx="801">
                  <c:v>1.2308539434997806E-5</c:v>
                </c:pt>
                <c:pt idx="802">
                  <c:v>1.2442602985271457E-6</c:v>
                </c:pt>
                <c:pt idx="803">
                  <c:v>3.2945776059633652E-4</c:v>
                </c:pt>
                <c:pt idx="804">
                  <c:v>5.904476094831016E-4</c:v>
                </c:pt>
                <c:pt idx="805">
                  <c:v>5.0338514788744694E-4</c:v>
                </c:pt>
                <c:pt idx="806">
                  <c:v>6.3253445613584733E-4</c:v>
                </c:pt>
                <c:pt idx="807">
                  <c:v>6.1188976707957597E-4</c:v>
                </c:pt>
                <c:pt idx="808">
                  <c:v>3.9955222530058988E-4</c:v>
                </c:pt>
                <c:pt idx="809">
                  <c:v>6.6269471493404119E-5</c:v>
                </c:pt>
                <c:pt idx="810">
                  <c:v>1.2753211333899985E-5</c:v>
                </c:pt>
                <c:pt idx="811">
                  <c:v>7.5504554061574277E-5</c:v>
                </c:pt>
                <c:pt idx="812">
                  <c:v>9.0321788809667858E-5</c:v>
                </c:pt>
                <c:pt idx="813">
                  <c:v>5.5055488948222024E-11</c:v>
                </c:pt>
                <c:pt idx="814">
                  <c:v>1.1121703246104832E-5</c:v>
                </c:pt>
                <c:pt idx="815">
                  <c:v>2.1779316046254701E-5</c:v>
                </c:pt>
                <c:pt idx="816">
                  <c:v>9.6673356544750458E-5</c:v>
                </c:pt>
                <c:pt idx="817">
                  <c:v>8.9694170053631779E-6</c:v>
                </c:pt>
                <c:pt idx="818">
                  <c:v>4.5887849248344116E-5</c:v>
                </c:pt>
                <c:pt idx="819">
                  <c:v>8.9640612187837511E-6</c:v>
                </c:pt>
                <c:pt idx="820">
                  <c:v>3.2744813800930276E-4</c:v>
                </c:pt>
                <c:pt idx="821">
                  <c:v>3.5228914452224263E-4</c:v>
                </c:pt>
                <c:pt idx="822">
                  <c:v>2.3182187345286531E-5</c:v>
                </c:pt>
                <c:pt idx="823">
                  <c:v>4.718162578028747E-6</c:v>
                </c:pt>
                <c:pt idx="824">
                  <c:v>4.4826183906555553E-5</c:v>
                </c:pt>
                <c:pt idx="825">
                  <c:v>1.2118847863211556E-4</c:v>
                </c:pt>
                <c:pt idx="826">
                  <c:v>8.1886186849005542E-5</c:v>
                </c:pt>
                <c:pt idx="827">
                  <c:v>1.3100003967635985E-5</c:v>
                </c:pt>
                <c:pt idx="828">
                  <c:v>5.1602792241269944E-6</c:v>
                </c:pt>
                <c:pt idx="829">
                  <c:v>3.382257328516415E-7</c:v>
                </c:pt>
                <c:pt idx="830">
                  <c:v>2.3050692280891773E-5</c:v>
                </c:pt>
                <c:pt idx="831">
                  <c:v>6.0638850303013538E-6</c:v>
                </c:pt>
                <c:pt idx="832">
                  <c:v>2.8774688208942209E-5</c:v>
                </c:pt>
                <c:pt idx="833">
                  <c:v>1.6742792505350939E-5</c:v>
                </c:pt>
                <c:pt idx="834">
                  <c:v>3.8768935948957436E-6</c:v>
                </c:pt>
                <c:pt idx="835">
                  <c:v>4.9412944582949687E-7</c:v>
                </c:pt>
                <c:pt idx="836">
                  <c:v>1.8089181382146525E-5</c:v>
                </c:pt>
                <c:pt idx="837">
                  <c:v>3.9646559614084852E-4</c:v>
                </c:pt>
                <c:pt idx="838">
                  <c:v>7.1498087257412552E-4</c:v>
                </c:pt>
                <c:pt idx="839">
                  <c:v>7.483992748512113E-4</c:v>
                </c:pt>
                <c:pt idx="840">
                  <c:v>1.4181780497473397E-3</c:v>
                </c:pt>
                <c:pt idx="841">
                  <c:v>3.0979682238599683E-3</c:v>
                </c:pt>
                <c:pt idx="842">
                  <c:v>2.800666135725929E-3</c:v>
                </c:pt>
                <c:pt idx="843">
                  <c:v>2.615727424204082E-3</c:v>
                </c:pt>
                <c:pt idx="844">
                  <c:v>1.7074321895412809E-3</c:v>
                </c:pt>
                <c:pt idx="845">
                  <c:v>1.4869529547542825E-3</c:v>
                </c:pt>
                <c:pt idx="846">
                  <c:v>1.7587443156535495E-3</c:v>
                </c:pt>
                <c:pt idx="847">
                  <c:v>1.4557066510043721E-3</c:v>
                </c:pt>
                <c:pt idx="848">
                  <c:v>1.8166862315446008E-3</c:v>
                </c:pt>
                <c:pt idx="849">
                  <c:v>4.0642521382209321E-3</c:v>
                </c:pt>
                <c:pt idx="850">
                  <c:v>3.9451233495150289E-3</c:v>
                </c:pt>
                <c:pt idx="851">
                  <c:v>5.3452417153904627E-3</c:v>
                </c:pt>
                <c:pt idx="852">
                  <c:v>8.0890610917911526E-3</c:v>
                </c:pt>
                <c:pt idx="853">
                  <c:v>7.4964497937775676E-3</c:v>
                </c:pt>
                <c:pt idx="854">
                  <c:v>1.016905336511589E-2</c:v>
                </c:pt>
                <c:pt idx="855">
                  <c:v>9.2794644914093016E-3</c:v>
                </c:pt>
                <c:pt idx="856">
                  <c:v>7.0215237742961645E-3</c:v>
                </c:pt>
                <c:pt idx="857">
                  <c:v>6.338359335162554E-3</c:v>
                </c:pt>
                <c:pt idx="858">
                  <c:v>5.98758938993256E-3</c:v>
                </c:pt>
                <c:pt idx="859">
                  <c:v>8.9721861086922462E-3</c:v>
                </c:pt>
                <c:pt idx="860">
                  <c:v>9.2003690815550352E-3</c:v>
                </c:pt>
                <c:pt idx="861">
                  <c:v>1.1156159592169613E-2</c:v>
                </c:pt>
                <c:pt idx="862">
                  <c:v>1.2458023955288769E-2</c:v>
                </c:pt>
                <c:pt idx="863">
                  <c:v>1.4248939013198562E-2</c:v>
                </c:pt>
                <c:pt idx="864">
                  <c:v>1.3762372677752167E-2</c:v>
                </c:pt>
                <c:pt idx="865">
                  <c:v>1.5652053221227858E-2</c:v>
                </c:pt>
                <c:pt idx="866">
                  <c:v>1.673756570986679E-2</c:v>
                </c:pt>
                <c:pt idx="867">
                  <c:v>1.6220295299391532E-2</c:v>
                </c:pt>
                <c:pt idx="868">
                  <c:v>1.4334476092517329E-2</c:v>
                </c:pt>
                <c:pt idx="869">
                  <c:v>1.6423216817165028E-2</c:v>
                </c:pt>
                <c:pt idx="870">
                  <c:v>1.6233377607004839E-2</c:v>
                </c:pt>
                <c:pt idx="871">
                  <c:v>2.0204321551599128E-2</c:v>
                </c:pt>
                <c:pt idx="872">
                  <c:v>2.0593551585165133E-2</c:v>
                </c:pt>
                <c:pt idx="873">
                  <c:v>2.3461118058488672E-2</c:v>
                </c:pt>
                <c:pt idx="874">
                  <c:v>2.2760837675894409E-2</c:v>
                </c:pt>
                <c:pt idx="875">
                  <c:v>2.4893252719700144E-2</c:v>
                </c:pt>
                <c:pt idx="876">
                  <c:v>2.3934138375973357E-2</c:v>
                </c:pt>
                <c:pt idx="877">
                  <c:v>2.7841593872688631E-2</c:v>
                </c:pt>
                <c:pt idx="878">
                  <c:v>2.7002077322883202E-2</c:v>
                </c:pt>
                <c:pt idx="879">
                  <c:v>1.8988195817633672E-2</c:v>
                </c:pt>
                <c:pt idx="880">
                  <c:v>2.2889400268714423E-2</c:v>
                </c:pt>
                <c:pt idx="881">
                  <c:v>2.1777000084795384E-2</c:v>
                </c:pt>
                <c:pt idx="882">
                  <c:v>2.2487075776011462E-2</c:v>
                </c:pt>
                <c:pt idx="883">
                  <c:v>2.1295899610589794E-2</c:v>
                </c:pt>
                <c:pt idx="884">
                  <c:v>1.7599467605856862E-2</c:v>
                </c:pt>
                <c:pt idx="885">
                  <c:v>1.6968489490173932E-2</c:v>
                </c:pt>
                <c:pt idx="886">
                  <c:v>1.9572794497796579E-2</c:v>
                </c:pt>
                <c:pt idx="887">
                  <c:v>2.1754266901707661E-2</c:v>
                </c:pt>
                <c:pt idx="888">
                  <c:v>2.0727488316448234E-2</c:v>
                </c:pt>
                <c:pt idx="889">
                  <c:v>1.6620952100444199E-2</c:v>
                </c:pt>
                <c:pt idx="890">
                  <c:v>1.854076872540068E-2</c:v>
                </c:pt>
                <c:pt idx="891">
                  <c:v>2.0738758474500109E-2</c:v>
                </c:pt>
                <c:pt idx="892">
                  <c:v>1.837148876631553E-2</c:v>
                </c:pt>
                <c:pt idx="893">
                  <c:v>1.5060510103371304E-2</c:v>
                </c:pt>
                <c:pt idx="894">
                  <c:v>1.3909620402112239E-2</c:v>
                </c:pt>
                <c:pt idx="895">
                  <c:v>1.1044987055089011E-2</c:v>
                </c:pt>
                <c:pt idx="896">
                  <c:v>1.1633597298226951E-2</c:v>
                </c:pt>
                <c:pt idx="897">
                  <c:v>1.1997213198840768E-2</c:v>
                </c:pt>
                <c:pt idx="898">
                  <c:v>1.4416823803112265E-2</c:v>
                </c:pt>
                <c:pt idx="899">
                  <c:v>1.3113415901096142E-2</c:v>
                </c:pt>
                <c:pt idx="900">
                  <c:v>1.2312733084837919E-2</c:v>
                </c:pt>
                <c:pt idx="901">
                  <c:v>1.2237852306752893E-2</c:v>
                </c:pt>
                <c:pt idx="902">
                  <c:v>1.0591659651947574E-2</c:v>
                </c:pt>
                <c:pt idx="903">
                  <c:v>1.1651486817935321E-2</c:v>
                </c:pt>
                <c:pt idx="904">
                  <c:v>1.6195839520288483E-2</c:v>
                </c:pt>
                <c:pt idx="905">
                  <c:v>1.6351702109776878E-2</c:v>
                </c:pt>
                <c:pt idx="906">
                  <c:v>1.7067390499421631E-2</c:v>
                </c:pt>
                <c:pt idx="907">
                  <c:v>1.4989245165988546E-2</c:v>
                </c:pt>
                <c:pt idx="908">
                  <c:v>1.256238675195411E-2</c:v>
                </c:pt>
                <c:pt idx="909">
                  <c:v>9.3085782957267275E-3</c:v>
                </c:pt>
                <c:pt idx="910">
                  <c:v>9.2263634943771343E-3</c:v>
                </c:pt>
                <c:pt idx="911">
                  <c:v>1.1854859641678017E-2</c:v>
                </c:pt>
                <c:pt idx="912">
                  <c:v>1.5626680192618592E-2</c:v>
                </c:pt>
                <c:pt idx="913">
                  <c:v>1.2901348739212871E-2</c:v>
                </c:pt>
                <c:pt idx="914">
                  <c:v>1.0188484795001116E-2</c:v>
                </c:pt>
                <c:pt idx="915">
                  <c:v>9.2407803418946919E-3</c:v>
                </c:pt>
                <c:pt idx="916">
                  <c:v>8.3822815561150621E-3</c:v>
                </c:pt>
                <c:pt idx="917">
                  <c:v>7.8199681085310974E-3</c:v>
                </c:pt>
                <c:pt idx="918">
                  <c:v>1.0950482502870566E-2</c:v>
                </c:pt>
                <c:pt idx="919">
                  <c:v>1.6081252546402018E-2</c:v>
                </c:pt>
                <c:pt idx="920">
                  <c:v>1.5424291476376811E-2</c:v>
                </c:pt>
                <c:pt idx="921">
                  <c:v>1.4724919619766326E-2</c:v>
                </c:pt>
                <c:pt idx="922">
                  <c:v>1.0892120049272891E-2</c:v>
                </c:pt>
                <c:pt idx="923">
                  <c:v>1.1190309989204691E-2</c:v>
                </c:pt>
                <c:pt idx="924">
                  <c:v>8.9293888944533151E-3</c:v>
                </c:pt>
                <c:pt idx="925">
                  <c:v>9.5884915163480539E-3</c:v>
                </c:pt>
                <c:pt idx="926">
                  <c:v>1.2881965735694037E-2</c:v>
                </c:pt>
                <c:pt idx="927">
                  <c:v>1.4900356898288017E-2</c:v>
                </c:pt>
                <c:pt idx="928">
                  <c:v>1.4900634429304515E-2</c:v>
                </c:pt>
                <c:pt idx="929">
                  <c:v>1.6927891062184987E-2</c:v>
                </c:pt>
                <c:pt idx="930">
                  <c:v>1.6652111021866006E-2</c:v>
                </c:pt>
                <c:pt idx="931">
                  <c:v>1.6341390954676252E-2</c:v>
                </c:pt>
                <c:pt idx="932">
                  <c:v>1.3351167529206457E-2</c:v>
                </c:pt>
                <c:pt idx="933">
                  <c:v>1.2152694145924379E-2</c:v>
                </c:pt>
                <c:pt idx="934">
                  <c:v>8.5868735691431528E-3</c:v>
                </c:pt>
                <c:pt idx="935">
                  <c:v>1.0130057884041199E-2</c:v>
                </c:pt>
                <c:pt idx="936">
                  <c:v>1.0227733573766072E-2</c:v>
                </c:pt>
                <c:pt idx="937">
                  <c:v>8.1430393531717951E-3</c:v>
                </c:pt>
                <c:pt idx="938">
                  <c:v>1.0111950814995422E-2</c:v>
                </c:pt>
                <c:pt idx="939">
                  <c:v>1.3843707087662834E-2</c:v>
                </c:pt>
                <c:pt idx="940">
                  <c:v>1.4648448286003767E-2</c:v>
                </c:pt>
                <c:pt idx="941">
                  <c:v>2.1151955843576275E-2</c:v>
                </c:pt>
                <c:pt idx="942">
                  <c:v>1.7090634777544213E-2</c:v>
                </c:pt>
                <c:pt idx="943">
                  <c:v>1.3400694997663984E-2</c:v>
                </c:pt>
                <c:pt idx="944">
                  <c:v>1.1586494695155691E-2</c:v>
                </c:pt>
                <c:pt idx="945">
                  <c:v>1.5165743950936417E-2</c:v>
                </c:pt>
                <c:pt idx="946">
                  <c:v>1.5423853178250945E-2</c:v>
                </c:pt>
                <c:pt idx="947">
                  <c:v>9.1172459083176446E-3</c:v>
                </c:pt>
                <c:pt idx="948">
                  <c:v>4.83961831060911E-3</c:v>
                </c:pt>
                <c:pt idx="949">
                  <c:v>4.250200598323043E-3</c:v>
                </c:pt>
                <c:pt idx="950">
                  <c:v>4.7397532873989677E-3</c:v>
                </c:pt>
                <c:pt idx="951">
                  <c:v>3.1514072986651882E-3</c:v>
                </c:pt>
                <c:pt idx="952">
                  <c:v>2.4552217407104527E-3</c:v>
                </c:pt>
                <c:pt idx="953">
                  <c:v>6.6976402973321905E-3</c:v>
                </c:pt>
                <c:pt idx="954">
                  <c:v>5.92382198213629E-3</c:v>
                </c:pt>
                <c:pt idx="955">
                  <c:v>6.5883508313189761E-3</c:v>
                </c:pt>
                <c:pt idx="956">
                  <c:v>4.3161376516256999E-3</c:v>
                </c:pt>
                <c:pt idx="957">
                  <c:v>1.7154548116666553E-3</c:v>
                </c:pt>
                <c:pt idx="958">
                  <c:v>5.3006397271622365E-4</c:v>
                </c:pt>
                <c:pt idx="959">
                  <c:v>7.2272087686167219E-4</c:v>
                </c:pt>
                <c:pt idx="960">
                  <c:v>1.6740478798106025E-3</c:v>
                </c:pt>
                <c:pt idx="961">
                  <c:v>7.1883998461281579E-5</c:v>
                </c:pt>
                <c:pt idx="962">
                  <c:v>1.6039989358068485E-4</c:v>
                </c:pt>
                <c:pt idx="963">
                  <c:v>5.9644094842843816E-4</c:v>
                </c:pt>
                <c:pt idx="964">
                  <c:v>1.0619505708478433E-3</c:v>
                </c:pt>
                <c:pt idx="965">
                  <c:v>2.9519413032930691E-3</c:v>
                </c:pt>
                <c:pt idx="966">
                  <c:v>9.4600911236847624E-3</c:v>
                </c:pt>
                <c:pt idx="967">
                  <c:v>1.0126575527910965E-2</c:v>
                </c:pt>
                <c:pt idx="968">
                  <c:v>8.8865051928803465E-3</c:v>
                </c:pt>
                <c:pt idx="969">
                  <c:v>1.1853536267565171E-2</c:v>
                </c:pt>
                <c:pt idx="970">
                  <c:v>1.3163959820095106E-2</c:v>
                </c:pt>
                <c:pt idx="971">
                  <c:v>1.7239335754207715E-2</c:v>
                </c:pt>
                <c:pt idx="972">
                  <c:v>2.4258266342626966E-2</c:v>
                </c:pt>
                <c:pt idx="973">
                  <c:v>2.7127454822511301E-2</c:v>
                </c:pt>
                <c:pt idx="974">
                  <c:v>2.5373979119182353E-2</c:v>
                </c:pt>
                <c:pt idx="975">
                  <c:v>2.415976326690181E-2</c:v>
                </c:pt>
                <c:pt idx="976">
                  <c:v>2.8190808514291062E-2</c:v>
                </c:pt>
                <c:pt idx="977">
                  <c:v>3.3576004022000283E-2</c:v>
                </c:pt>
                <c:pt idx="978">
                  <c:v>3.5006982600683648E-2</c:v>
                </c:pt>
                <c:pt idx="979">
                  <c:v>4.3102706368319185E-2</c:v>
                </c:pt>
                <c:pt idx="980">
                  <c:v>4.7561956579860128E-2</c:v>
                </c:pt>
                <c:pt idx="981">
                  <c:v>5.0239025665381999E-2</c:v>
                </c:pt>
                <c:pt idx="982">
                  <c:v>4.2172889809107203E-2</c:v>
                </c:pt>
                <c:pt idx="983">
                  <c:v>4.1279551404081453E-2</c:v>
                </c:pt>
                <c:pt idx="984">
                  <c:v>3.3447179662723363E-2</c:v>
                </c:pt>
                <c:pt idx="985">
                  <c:v>2.8051263239825652E-2</c:v>
                </c:pt>
                <c:pt idx="986">
                  <c:v>2.4164930142545189E-2</c:v>
                </c:pt>
                <c:pt idx="987">
                  <c:v>2.65088850621433E-2</c:v>
                </c:pt>
                <c:pt idx="988">
                  <c:v>2.7345872478847004E-2</c:v>
                </c:pt>
                <c:pt idx="989">
                  <c:v>2.0045188553580399E-2</c:v>
                </c:pt>
                <c:pt idx="990">
                  <c:v>2.087674502583298E-2</c:v>
                </c:pt>
                <c:pt idx="991">
                  <c:v>2.2539626461158511E-2</c:v>
                </c:pt>
                <c:pt idx="992">
                  <c:v>2.3127201655156266E-2</c:v>
                </c:pt>
                <c:pt idx="993">
                  <c:v>2.7611630009290414E-2</c:v>
                </c:pt>
                <c:pt idx="994">
                  <c:v>2.4603774679271516E-2</c:v>
                </c:pt>
                <c:pt idx="995">
                  <c:v>2.6141775722348659E-2</c:v>
                </c:pt>
                <c:pt idx="996">
                  <c:v>2.3935890155388186E-2</c:v>
                </c:pt>
                <c:pt idx="997">
                  <c:v>2.5518523695452097E-2</c:v>
                </c:pt>
                <c:pt idx="998">
                  <c:v>2.481109336462527E-2</c:v>
                </c:pt>
                <c:pt idx="999">
                  <c:v>2.1496428042093448E-2</c:v>
                </c:pt>
                <c:pt idx="1000">
                  <c:v>1.4094747593541521E-2</c:v>
                </c:pt>
                <c:pt idx="1001">
                  <c:v>1.5899265517661545E-2</c:v>
                </c:pt>
                <c:pt idx="1002">
                  <c:v>1.815191496081571E-2</c:v>
                </c:pt>
                <c:pt idx="1003">
                  <c:v>1.8530757608261447E-2</c:v>
                </c:pt>
                <c:pt idx="1004">
                  <c:v>1.4471540837876181E-2</c:v>
                </c:pt>
                <c:pt idx="1005">
                  <c:v>1.7480924363652738E-2</c:v>
                </c:pt>
                <c:pt idx="1006">
                  <c:v>1.7172527956181356E-2</c:v>
                </c:pt>
                <c:pt idx="1007">
                  <c:v>1.6813957787141603E-2</c:v>
                </c:pt>
                <c:pt idx="1008">
                  <c:v>1.1815411094297996E-2</c:v>
                </c:pt>
                <c:pt idx="1009">
                  <c:v>1.1485759075084803E-2</c:v>
                </c:pt>
                <c:pt idx="1010">
                  <c:v>1.1530549513214684E-2</c:v>
                </c:pt>
                <c:pt idx="1011">
                  <c:v>1.0335017191365004E-2</c:v>
                </c:pt>
                <c:pt idx="1012">
                  <c:v>1.0925950965932645E-2</c:v>
                </c:pt>
                <c:pt idx="1013">
                  <c:v>1.3378645081007943E-2</c:v>
                </c:pt>
                <c:pt idx="1014">
                  <c:v>1.020115097670616E-2</c:v>
                </c:pt>
                <c:pt idx="1015">
                  <c:v>8.5594164721266262E-3</c:v>
                </c:pt>
                <c:pt idx="1016">
                  <c:v>8.0468298185181683E-3</c:v>
                </c:pt>
                <c:pt idx="1017">
                  <c:v>7.2749512280931069E-3</c:v>
                </c:pt>
                <c:pt idx="1018">
                  <c:v>7.4496943332080625E-3</c:v>
                </c:pt>
                <c:pt idx="1019">
                  <c:v>6.5393947988436974E-3</c:v>
                </c:pt>
                <c:pt idx="1020">
                  <c:v>2.7572429464650379E-3</c:v>
                </c:pt>
                <c:pt idx="1021">
                  <c:v>2.8383193458834935E-3</c:v>
                </c:pt>
                <c:pt idx="1022">
                  <c:v>4.0965125273433297E-3</c:v>
                </c:pt>
                <c:pt idx="1023">
                  <c:v>3.2884890758793466E-3</c:v>
                </c:pt>
                <c:pt idx="1024">
                  <c:v>2.6601172339771021E-3</c:v>
                </c:pt>
                <c:pt idx="1025">
                  <c:v>2.8817195088570312E-3</c:v>
                </c:pt>
                <c:pt idx="1026">
                  <c:v>2.8382650716200137E-3</c:v>
                </c:pt>
                <c:pt idx="1027">
                  <c:v>2.3791069433457316E-3</c:v>
                </c:pt>
                <c:pt idx="1028">
                  <c:v>1.6987781932082376E-3</c:v>
                </c:pt>
                <c:pt idx="1029">
                  <c:v>2.346835324766434E-3</c:v>
                </c:pt>
                <c:pt idx="1030">
                  <c:v>2.4016608668701849E-3</c:v>
                </c:pt>
                <c:pt idx="1031">
                  <c:v>2.604764445510666E-3</c:v>
                </c:pt>
                <c:pt idx="1032">
                  <c:v>1.6483256859838489E-3</c:v>
                </c:pt>
                <c:pt idx="1033">
                  <c:v>1.039524508033785E-3</c:v>
                </c:pt>
                <c:pt idx="1034">
                  <c:v>1.0164073134574841E-3</c:v>
                </c:pt>
                <c:pt idx="1035">
                  <c:v>6.1216928256907217E-4</c:v>
                </c:pt>
                <c:pt idx="1036">
                  <c:v>2.8528809781479031E-4</c:v>
                </c:pt>
                <c:pt idx="1037">
                  <c:v>7.7056544984260007E-5</c:v>
                </c:pt>
                <c:pt idx="1038">
                  <c:v>5.0128463307858224E-4</c:v>
                </c:pt>
                <c:pt idx="1039">
                  <c:v>1.0497818140322633E-3</c:v>
                </c:pt>
                <c:pt idx="1040">
                  <c:v>7.731779298543914E-4</c:v>
                </c:pt>
                <c:pt idx="1041">
                  <c:v>5.7856383723684673E-4</c:v>
                </c:pt>
                <c:pt idx="1042">
                  <c:v>2.4813608346407864E-5</c:v>
                </c:pt>
                <c:pt idx="1043">
                  <c:v>7.7149468710171264E-5</c:v>
                </c:pt>
                <c:pt idx="1044">
                  <c:v>3.0950362195296361E-4</c:v>
                </c:pt>
                <c:pt idx="1045">
                  <c:v>1.2894140202752223E-4</c:v>
                </c:pt>
                <c:pt idx="1046">
                  <c:v>5.3425629584858908E-5</c:v>
                </c:pt>
                <c:pt idx="1047">
                  <c:v>2.0558090152524209E-4</c:v>
                </c:pt>
                <c:pt idx="1048">
                  <c:v>2.1348964776618278E-5</c:v>
                </c:pt>
                <c:pt idx="1049">
                  <c:v>3.9000236252346434E-5</c:v>
                </c:pt>
                <c:pt idx="1050">
                  <c:v>1.6743327760605849E-5</c:v>
                </c:pt>
                <c:pt idx="1051">
                  <c:v>5.1188799952789485E-4</c:v>
                </c:pt>
                <c:pt idx="1052">
                  <c:v>5.0512085986228897E-4</c:v>
                </c:pt>
                <c:pt idx="1053">
                  <c:v>1.297145647306919E-3</c:v>
                </c:pt>
                <c:pt idx="1054">
                  <c:v>6.3192746880404865E-4</c:v>
                </c:pt>
                <c:pt idx="1055">
                  <c:v>5.1712234289316716E-4</c:v>
                </c:pt>
                <c:pt idx="1056">
                  <c:v>4.6522956297314738E-4</c:v>
                </c:pt>
                <c:pt idx="1057">
                  <c:v>6.0883744745186092E-4</c:v>
                </c:pt>
                <c:pt idx="1058">
                  <c:v>6.3330730340929449E-4</c:v>
                </c:pt>
                <c:pt idx="1059">
                  <c:v>3.6627596071009925E-4</c:v>
                </c:pt>
                <c:pt idx="1060">
                  <c:v>4.1120939092029434E-4</c:v>
                </c:pt>
                <c:pt idx="1061">
                  <c:v>1.1880313085278586E-4</c:v>
                </c:pt>
                <c:pt idx="1062">
                  <c:v>3.3496256481990003E-5</c:v>
                </c:pt>
                <c:pt idx="1063">
                  <c:v>9.9891675738940941E-5</c:v>
                </c:pt>
                <c:pt idx="1064">
                  <c:v>2.7100430108048747E-5</c:v>
                </c:pt>
                <c:pt idx="1065">
                  <c:v>2.1671645733015581E-5</c:v>
                </c:pt>
                <c:pt idx="1066">
                  <c:v>1.2179160305295512E-5</c:v>
                </c:pt>
                <c:pt idx="1067">
                  <c:v>3.5458261152270047E-4</c:v>
                </c:pt>
                <c:pt idx="1068">
                  <c:v>2.3475950152198458E-3</c:v>
                </c:pt>
                <c:pt idx="1069">
                  <c:v>1.9663254137356648E-3</c:v>
                </c:pt>
                <c:pt idx="1070">
                  <c:v>5.7867951242769455E-3</c:v>
                </c:pt>
                <c:pt idx="1071">
                  <c:v>8.6695611807846018E-3</c:v>
                </c:pt>
                <c:pt idx="1072">
                  <c:v>8.5108711005849515E-3</c:v>
                </c:pt>
                <c:pt idx="1073">
                  <c:v>1.0004927827663917E-2</c:v>
                </c:pt>
                <c:pt idx="1074">
                  <c:v>5.84075442884805E-3</c:v>
                </c:pt>
                <c:pt idx="1075">
                  <c:v>3.6620681467809178E-3</c:v>
                </c:pt>
                <c:pt idx="1076">
                  <c:v>2.5238088013139026E-3</c:v>
                </c:pt>
                <c:pt idx="1077">
                  <c:v>2.8494661959349734E-4</c:v>
                </c:pt>
                <c:pt idx="1078">
                  <c:v>6.3882270687083101E-4</c:v>
                </c:pt>
                <c:pt idx="1079">
                  <c:v>4.4170315194572336E-4</c:v>
                </c:pt>
                <c:pt idx="1080">
                  <c:v>6.2695801413252138E-4</c:v>
                </c:pt>
                <c:pt idx="1081">
                  <c:v>4.2584972619044199E-4</c:v>
                </c:pt>
                <c:pt idx="1082">
                  <c:v>2.9229449726719259E-3</c:v>
                </c:pt>
                <c:pt idx="1083">
                  <c:v>4.2041223887263569E-3</c:v>
                </c:pt>
                <c:pt idx="1084">
                  <c:v>4.5720456340359759E-3</c:v>
                </c:pt>
                <c:pt idx="1085">
                  <c:v>2.1712652872325718E-3</c:v>
                </c:pt>
                <c:pt idx="1086">
                  <c:v>2.3181859789769789E-3</c:v>
                </c:pt>
                <c:pt idx="1087">
                  <c:v>1.5406490122501699E-3</c:v>
                </c:pt>
                <c:pt idx="1088">
                  <c:v>6.5643228761614865E-4</c:v>
                </c:pt>
                <c:pt idx="1089">
                  <c:v>4.4303339545198009E-4</c:v>
                </c:pt>
                <c:pt idx="1090">
                  <c:v>1.2132566710758444E-3</c:v>
                </c:pt>
                <c:pt idx="1091">
                  <c:v>1.6019832903170488E-3</c:v>
                </c:pt>
                <c:pt idx="1092">
                  <c:v>7.9644386993934482E-4</c:v>
                </c:pt>
                <c:pt idx="1093">
                  <c:v>6.4339114711858749E-4</c:v>
                </c:pt>
                <c:pt idx="1094">
                  <c:v>2.874800963173604E-4</c:v>
                </c:pt>
                <c:pt idx="1095">
                  <c:v>9.57303171719527E-4</c:v>
                </c:pt>
                <c:pt idx="1096">
                  <c:v>8.1070281704690242E-4</c:v>
                </c:pt>
                <c:pt idx="1097">
                  <c:v>3.4235884285028942E-4</c:v>
                </c:pt>
                <c:pt idx="1098">
                  <c:v>7.8841998429046172E-5</c:v>
                </c:pt>
                <c:pt idx="1099">
                  <c:v>2.0268749413248664E-4</c:v>
                </c:pt>
                <c:pt idx="1100">
                  <c:v>1.0094150024949134E-3</c:v>
                </c:pt>
                <c:pt idx="1101">
                  <c:v>2.2793437377607167E-3</c:v>
                </c:pt>
                <c:pt idx="1102">
                  <c:v>5.7355539083884539E-3</c:v>
                </c:pt>
                <c:pt idx="1103">
                  <c:v>5.1064375600931664E-3</c:v>
                </c:pt>
                <c:pt idx="1104">
                  <c:v>4.2222293752083679E-3</c:v>
                </c:pt>
                <c:pt idx="1105">
                  <c:v>2.8177085847502373E-3</c:v>
                </c:pt>
                <c:pt idx="1106">
                  <c:v>2.9950687881578064E-3</c:v>
                </c:pt>
                <c:pt idx="1107">
                  <c:v>8.114983809889122E-3</c:v>
                </c:pt>
                <c:pt idx="1108">
                  <c:v>8.0845074429883972E-3</c:v>
                </c:pt>
                <c:pt idx="1109">
                  <c:v>1.310763863189608E-2</c:v>
                </c:pt>
                <c:pt idx="1110">
                  <c:v>1.3027434134091626E-2</c:v>
                </c:pt>
                <c:pt idx="1111">
                  <c:v>1.6926701223182364E-2</c:v>
                </c:pt>
                <c:pt idx="1112">
                  <c:v>2.0678170591039227E-2</c:v>
                </c:pt>
                <c:pt idx="1113">
                  <c:v>2.738592775730167E-2</c:v>
                </c:pt>
                <c:pt idx="1114">
                  <c:v>2.5600959131046829E-2</c:v>
                </c:pt>
                <c:pt idx="1115">
                  <c:v>2.1158546149974471E-2</c:v>
                </c:pt>
                <c:pt idx="1116">
                  <c:v>1.7730208475504765E-2</c:v>
                </c:pt>
                <c:pt idx="1117">
                  <c:v>1.1792924878059712E-2</c:v>
                </c:pt>
                <c:pt idx="1118">
                  <c:v>1.2518472505699622E-2</c:v>
                </c:pt>
                <c:pt idx="1119">
                  <c:v>1.3463647243133254E-2</c:v>
                </c:pt>
                <c:pt idx="1120">
                  <c:v>1.7833723394043582E-2</c:v>
                </c:pt>
                <c:pt idx="1121">
                  <c:v>1.9449070393392734E-2</c:v>
                </c:pt>
                <c:pt idx="1122">
                  <c:v>6.2880859450824668E-3</c:v>
                </c:pt>
                <c:pt idx="1123">
                  <c:v>1.7686650972218369E-3</c:v>
                </c:pt>
                <c:pt idx="1124">
                  <c:v>3.0518487119188357E-3</c:v>
                </c:pt>
                <c:pt idx="1125">
                  <c:v>5.0840887568446508E-3</c:v>
                </c:pt>
                <c:pt idx="1126">
                  <c:v>3.8839754640876008E-3</c:v>
                </c:pt>
                <c:pt idx="1127">
                  <c:v>9.7931795289860285E-4</c:v>
                </c:pt>
                <c:pt idx="1128">
                  <c:v>2.2046581898266366E-3</c:v>
                </c:pt>
                <c:pt idx="1129">
                  <c:v>2.7113231223940691E-3</c:v>
                </c:pt>
                <c:pt idx="1130">
                  <c:v>3.2833388870088034E-3</c:v>
                </c:pt>
                <c:pt idx="1131">
                  <c:v>7.128065579811697E-4</c:v>
                </c:pt>
                <c:pt idx="1132">
                  <c:v>1.2160008479757463E-6</c:v>
                </c:pt>
                <c:pt idx="1133">
                  <c:v>2.751567878407036E-6</c:v>
                </c:pt>
                <c:pt idx="1134">
                  <c:v>2.1975398104097583E-4</c:v>
                </c:pt>
                <c:pt idx="1135">
                  <c:v>1.7963954246037262E-4</c:v>
                </c:pt>
                <c:pt idx="1136">
                  <c:v>2.3193986711178092E-5</c:v>
                </c:pt>
                <c:pt idx="1137">
                  <c:v>8.8767421754030768E-4</c:v>
                </c:pt>
                <c:pt idx="1138">
                  <c:v>7.33052152389168E-4</c:v>
                </c:pt>
                <c:pt idx="1139">
                  <c:v>7.7001555944199195E-5</c:v>
                </c:pt>
                <c:pt idx="1140">
                  <c:v>4.6906568587669197E-5</c:v>
                </c:pt>
                <c:pt idx="1141">
                  <c:v>9.6071518945311374E-5</c:v>
                </c:pt>
                <c:pt idx="1142">
                  <c:v>3.9001852200634938E-5</c:v>
                </c:pt>
                <c:pt idx="1143">
                  <c:v>2.3288125832663528E-4</c:v>
                </c:pt>
                <c:pt idx="1144">
                  <c:v>5.7903298184940858E-4</c:v>
                </c:pt>
                <c:pt idx="1145">
                  <c:v>9.590813807436047E-4</c:v>
                </c:pt>
                <c:pt idx="1146">
                  <c:v>2.9298972353108613E-4</c:v>
                </c:pt>
                <c:pt idx="1147">
                  <c:v>1.5587367536606545E-3</c:v>
                </c:pt>
                <c:pt idx="1148">
                  <c:v>3.1271812299902531E-3</c:v>
                </c:pt>
                <c:pt idx="1149">
                  <c:v>8.8312185621408678E-4</c:v>
                </c:pt>
                <c:pt idx="1150">
                  <c:v>1.6253348607855288E-3</c:v>
                </c:pt>
                <c:pt idx="1151">
                  <c:v>2.9447960380153118E-4</c:v>
                </c:pt>
                <c:pt idx="1152">
                  <c:v>2.9034531503050294E-4</c:v>
                </c:pt>
                <c:pt idx="1153">
                  <c:v>7.5835148163570733E-4</c:v>
                </c:pt>
                <c:pt idx="1154">
                  <c:v>5.0557025359199506E-4</c:v>
                </c:pt>
                <c:pt idx="1155">
                  <c:v>6.1819912157803792E-3</c:v>
                </c:pt>
                <c:pt idx="1156">
                  <c:v>1.4569412675363236E-2</c:v>
                </c:pt>
                <c:pt idx="1157">
                  <c:v>2.7946219982634489E-2</c:v>
                </c:pt>
                <c:pt idx="1158">
                  <c:v>3.5080290019029445E-2</c:v>
                </c:pt>
                <c:pt idx="1159">
                  <c:v>4.1624118618659223E-2</c:v>
                </c:pt>
                <c:pt idx="1160">
                  <c:v>4.4633351090693482E-2</c:v>
                </c:pt>
                <c:pt idx="1161">
                  <c:v>4.3365876471109836E-2</c:v>
                </c:pt>
                <c:pt idx="1162">
                  <c:v>5.1109323385960914E-2</c:v>
                </c:pt>
                <c:pt idx="1163">
                  <c:v>5.6282254202547781E-2</c:v>
                </c:pt>
                <c:pt idx="1164">
                  <c:v>5.9218894623445442E-2</c:v>
                </c:pt>
                <c:pt idx="1165">
                  <c:v>5.6977832884140343E-2</c:v>
                </c:pt>
                <c:pt idx="1166">
                  <c:v>4.7842421358338612E-2</c:v>
                </c:pt>
                <c:pt idx="1167">
                  <c:v>3.8849917682992882E-2</c:v>
                </c:pt>
                <c:pt idx="1168">
                  <c:v>3.8282794309659487E-2</c:v>
                </c:pt>
                <c:pt idx="1169">
                  <c:v>3.8028887081408738E-2</c:v>
                </c:pt>
                <c:pt idx="1170">
                  <c:v>4.2660826168144414E-2</c:v>
                </c:pt>
                <c:pt idx="1171">
                  <c:v>5.0566991637904644E-2</c:v>
                </c:pt>
                <c:pt idx="1172">
                  <c:v>5.6188964587681078E-2</c:v>
                </c:pt>
                <c:pt idx="1173">
                  <c:v>5.5748443492715738E-2</c:v>
                </c:pt>
                <c:pt idx="1174">
                  <c:v>4.9232595014213919E-2</c:v>
                </c:pt>
                <c:pt idx="1175">
                  <c:v>5.2387968742738177E-2</c:v>
                </c:pt>
                <c:pt idx="1176">
                  <c:v>5.6514136232373183E-2</c:v>
                </c:pt>
                <c:pt idx="1177">
                  <c:v>5.59309050239825E-2</c:v>
                </c:pt>
                <c:pt idx="1178">
                  <c:v>4.9372594831327103E-2</c:v>
                </c:pt>
                <c:pt idx="1179">
                  <c:v>5.1030946612978668E-2</c:v>
                </c:pt>
                <c:pt idx="1180">
                  <c:v>5.5601182020081907E-2</c:v>
                </c:pt>
                <c:pt idx="1181">
                  <c:v>5.7233573432242023E-2</c:v>
                </c:pt>
                <c:pt idx="1182">
                  <c:v>6.1436794714954272E-2</c:v>
                </c:pt>
                <c:pt idx="1183">
                  <c:v>5.9691639349707448E-2</c:v>
                </c:pt>
                <c:pt idx="1184">
                  <c:v>5.6602074668379257E-2</c:v>
                </c:pt>
                <c:pt idx="1185">
                  <c:v>5.8167904500688733E-2</c:v>
                </c:pt>
                <c:pt idx="1186">
                  <c:v>5.775359312082385E-2</c:v>
                </c:pt>
                <c:pt idx="1187">
                  <c:v>5.1723472965270155E-2</c:v>
                </c:pt>
                <c:pt idx="1188">
                  <c:v>5.4157044562660454E-2</c:v>
                </c:pt>
                <c:pt idx="1189">
                  <c:v>4.9319772108265263E-2</c:v>
                </c:pt>
                <c:pt idx="1190">
                  <c:v>4.5844488583564894E-2</c:v>
                </c:pt>
                <c:pt idx="1191">
                  <c:v>5.5090126187035668E-2</c:v>
                </c:pt>
                <c:pt idx="1192">
                  <c:v>6.4599792912766171E-2</c:v>
                </c:pt>
                <c:pt idx="1193">
                  <c:v>7.1913724276609761E-2</c:v>
                </c:pt>
                <c:pt idx="1194">
                  <c:v>7.7057204557852699E-2</c:v>
                </c:pt>
                <c:pt idx="1195">
                  <c:v>8.4585241091047869E-2</c:v>
                </c:pt>
                <c:pt idx="1196">
                  <c:v>9.084672014376273E-2</c:v>
                </c:pt>
                <c:pt idx="1197">
                  <c:v>9.11244645015621E-2</c:v>
                </c:pt>
                <c:pt idx="1198">
                  <c:v>9.425814499596151E-2</c:v>
                </c:pt>
                <c:pt idx="1199">
                  <c:v>9.1694290947684831E-2</c:v>
                </c:pt>
                <c:pt idx="1200">
                  <c:v>9.5656482429440914E-2</c:v>
                </c:pt>
                <c:pt idx="1201">
                  <c:v>7.7677581288536496E-2</c:v>
                </c:pt>
                <c:pt idx="1202">
                  <c:v>8.5424167917811142E-2</c:v>
                </c:pt>
                <c:pt idx="1203">
                  <c:v>8.7282891939350835E-2</c:v>
                </c:pt>
                <c:pt idx="1204">
                  <c:v>8.8076602115386829E-2</c:v>
                </c:pt>
                <c:pt idx="1205">
                  <c:v>9.1779862427535913E-2</c:v>
                </c:pt>
                <c:pt idx="1206">
                  <c:v>9.9228840049146241E-2</c:v>
                </c:pt>
                <c:pt idx="1207">
                  <c:v>8.9600384741995789E-2</c:v>
                </c:pt>
                <c:pt idx="1208">
                  <c:v>7.402245620777001E-2</c:v>
                </c:pt>
                <c:pt idx="1209">
                  <c:v>7.7949282994929897E-2</c:v>
                </c:pt>
                <c:pt idx="1210">
                  <c:v>9.9103117214115674E-2</c:v>
                </c:pt>
                <c:pt idx="1211">
                  <c:v>9.3305531138333314E-2</c:v>
                </c:pt>
                <c:pt idx="1212">
                  <c:v>8.3956269632808472E-2</c:v>
                </c:pt>
                <c:pt idx="1213">
                  <c:v>7.2306887713302154E-2</c:v>
                </c:pt>
                <c:pt idx="1214">
                  <c:v>4.7402586934194954E-2</c:v>
                </c:pt>
                <c:pt idx="1215">
                  <c:v>4.0392469443819481E-2</c:v>
                </c:pt>
                <c:pt idx="1216">
                  <c:v>3.7549536768145549E-2</c:v>
                </c:pt>
                <c:pt idx="1217">
                  <c:v>4.069084369943942E-2</c:v>
                </c:pt>
                <c:pt idx="1218">
                  <c:v>4.0391728818478891E-2</c:v>
                </c:pt>
                <c:pt idx="1219">
                  <c:v>3.0267614117793582E-2</c:v>
                </c:pt>
                <c:pt idx="1220">
                  <c:v>2.2566339154858995E-2</c:v>
                </c:pt>
                <c:pt idx="1221">
                  <c:v>2.4155344873023444E-2</c:v>
                </c:pt>
                <c:pt idx="1222">
                  <c:v>3.483468273775616E-2</c:v>
                </c:pt>
                <c:pt idx="1223">
                  <c:v>4.2799895590797193E-2</c:v>
                </c:pt>
                <c:pt idx="1224">
                  <c:v>4.8407083807539428E-2</c:v>
                </c:pt>
                <c:pt idx="1225">
                  <c:v>4.6121890443586513E-2</c:v>
                </c:pt>
                <c:pt idx="1226">
                  <c:v>4.7863136191995392E-2</c:v>
                </c:pt>
                <c:pt idx="1227">
                  <c:v>4.8526439962866208E-2</c:v>
                </c:pt>
                <c:pt idx="1228">
                  <c:v>4.5608950790307114E-2</c:v>
                </c:pt>
                <c:pt idx="1229">
                  <c:v>4.6908630848735908E-2</c:v>
                </c:pt>
                <c:pt idx="1230">
                  <c:v>4.6949644776519368E-2</c:v>
                </c:pt>
                <c:pt idx="1231">
                  <c:v>3.9212837730349996E-2</c:v>
                </c:pt>
                <c:pt idx="1232">
                  <c:v>3.6857139825760894E-2</c:v>
                </c:pt>
                <c:pt idx="1233">
                  <c:v>4.3890363892918387E-2</c:v>
                </c:pt>
                <c:pt idx="1234">
                  <c:v>4.7797462810010946E-2</c:v>
                </c:pt>
                <c:pt idx="1235">
                  <c:v>5.0138287099612808E-2</c:v>
                </c:pt>
                <c:pt idx="1236">
                  <c:v>5.0343521994136713E-2</c:v>
                </c:pt>
                <c:pt idx="1237">
                  <c:v>7.0772587314897398E-2</c:v>
                </c:pt>
                <c:pt idx="1238">
                  <c:v>6.8471683177923695E-2</c:v>
                </c:pt>
                <c:pt idx="1239">
                  <c:v>6.6256515484573356E-2</c:v>
                </c:pt>
                <c:pt idx="1240">
                  <c:v>6.4337495753345672E-2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24160"/>
        <c:axId val="622126904"/>
      </c:scatterChart>
      <c:valAx>
        <c:axId val="622129256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21808"/>
        <c:crosses val="autoZero"/>
        <c:crossBetween val="midCat"/>
        <c:majorUnit val="249"/>
        <c:minorUnit val="249"/>
      </c:valAx>
      <c:valAx>
        <c:axId val="6221218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29256"/>
        <c:crosses val="autoZero"/>
        <c:crossBetween val="midCat"/>
      </c:valAx>
      <c:valAx>
        <c:axId val="622126904"/>
        <c:scaling>
          <c:orientation val="minMax"/>
          <c:max val="2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24160"/>
        <c:crosses val="max"/>
        <c:crossBetween val="midCat"/>
      </c:valAx>
      <c:valAx>
        <c:axId val="622124160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26904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96"/>
  <sheetViews>
    <sheetView workbookViewId="0">
      <selection sqref="A1:E2296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4" t="s">
        <v>1506</v>
      </c>
      <c r="B1" s="24"/>
      <c r="C1" s="24"/>
      <c r="D1" s="24"/>
      <c r="E1" s="24"/>
    </row>
    <row r="2" spans="1:5" x14ac:dyDescent="0.2">
      <c r="A2" s="22"/>
      <c r="B2" s="22"/>
      <c r="C2" s="22"/>
      <c r="D2" s="22"/>
      <c r="E2" s="22"/>
    </row>
    <row r="3" spans="1:5" x14ac:dyDescent="0.2">
      <c r="A3" s="25" t="s">
        <v>0</v>
      </c>
      <c r="B3" s="27" t="s">
        <v>1530</v>
      </c>
      <c r="C3" s="28"/>
      <c r="D3" s="23"/>
      <c r="E3" s="23"/>
    </row>
    <row r="4" spans="1:5" x14ac:dyDescent="0.2">
      <c r="A4" s="23" t="s">
        <v>1</v>
      </c>
      <c r="B4" s="26">
        <v>1813.91</v>
      </c>
      <c r="C4" s="26">
        <v>1042348550.9299999</v>
      </c>
      <c r="D4" s="23"/>
      <c r="E4" s="23"/>
    </row>
    <row r="5" spans="1:5" x14ac:dyDescent="0.2">
      <c r="A5" s="23" t="s">
        <v>2</v>
      </c>
      <c r="B5" s="26">
        <v>1814.49</v>
      </c>
      <c r="C5" s="26">
        <v>1044720788</v>
      </c>
      <c r="D5" s="23"/>
      <c r="E5" s="23"/>
    </row>
    <row r="6" spans="1:5" x14ac:dyDescent="0.2">
      <c r="A6" s="23" t="s">
        <v>3</v>
      </c>
      <c r="B6" s="26">
        <v>1793.66</v>
      </c>
      <c r="C6" s="26">
        <v>1033077041.62</v>
      </c>
      <c r="D6" s="23"/>
      <c r="E6" s="23"/>
    </row>
    <row r="7" spans="1:5" x14ac:dyDescent="0.2">
      <c r="A7" s="23" t="s">
        <v>4</v>
      </c>
      <c r="B7" s="26">
        <v>1781.14</v>
      </c>
      <c r="C7" s="26">
        <v>1025875817.5599999</v>
      </c>
      <c r="D7" s="23"/>
      <c r="E7" s="23"/>
    </row>
    <row r="8" spans="1:5" x14ac:dyDescent="0.2">
      <c r="A8" s="23" t="s">
        <v>5</v>
      </c>
      <c r="B8" s="26">
        <v>1777.84</v>
      </c>
      <c r="C8" s="26">
        <v>1025800885.55</v>
      </c>
      <c r="D8" s="23"/>
      <c r="E8" s="23"/>
    </row>
    <row r="9" spans="1:5" x14ac:dyDescent="0.2">
      <c r="A9" s="23" t="s">
        <v>6</v>
      </c>
      <c r="B9" s="26">
        <v>1795.9</v>
      </c>
      <c r="C9" s="26">
        <v>1036296033.51</v>
      </c>
      <c r="D9" s="23"/>
      <c r="E9" s="23"/>
    </row>
    <row r="10" spans="1:5" x14ac:dyDescent="0.2">
      <c r="A10" s="23" t="s">
        <v>7</v>
      </c>
      <c r="B10" s="26">
        <v>1796.67</v>
      </c>
      <c r="C10" s="26">
        <v>1037016168.51</v>
      </c>
      <c r="D10" s="23"/>
      <c r="E10" s="23"/>
    </row>
    <row r="11" spans="1:5" x14ac:dyDescent="0.2">
      <c r="A11" s="23" t="s">
        <v>8</v>
      </c>
      <c r="B11" s="26">
        <v>1795.16</v>
      </c>
      <c r="C11" s="26">
        <v>1038986069.02</v>
      </c>
      <c r="D11" s="23"/>
      <c r="E11" s="23"/>
    </row>
    <row r="12" spans="1:5" x14ac:dyDescent="0.2">
      <c r="A12" s="23" t="s">
        <v>9</v>
      </c>
      <c r="B12" s="26">
        <v>1790.76</v>
      </c>
      <c r="C12" s="26">
        <v>1038526774.77</v>
      </c>
      <c r="D12" s="23"/>
      <c r="E12" s="23"/>
    </row>
    <row r="13" spans="1:5" x14ac:dyDescent="0.2">
      <c r="A13" s="23" t="s">
        <v>10</v>
      </c>
      <c r="B13" s="26">
        <v>1818.77</v>
      </c>
      <c r="C13" s="26">
        <v>1058480742.72</v>
      </c>
      <c r="D13" s="23"/>
      <c r="E13" s="23"/>
    </row>
    <row r="14" spans="1:5" x14ac:dyDescent="0.2">
      <c r="A14" s="23" t="s">
        <v>11</v>
      </c>
      <c r="B14" s="26">
        <v>1832.52</v>
      </c>
      <c r="C14" s="26">
        <v>1067467269.36</v>
      </c>
      <c r="D14" s="23"/>
      <c r="E14" s="23"/>
    </row>
    <row r="15" spans="1:5" x14ac:dyDescent="0.2">
      <c r="A15" s="23" t="s">
        <v>12</v>
      </c>
      <c r="B15" s="26">
        <v>1819.05</v>
      </c>
      <c r="C15" s="26">
        <v>1059987564.71</v>
      </c>
      <c r="D15" s="23"/>
      <c r="E15" s="23"/>
    </row>
    <row r="16" spans="1:5" x14ac:dyDescent="0.2">
      <c r="A16" s="23" t="s">
        <v>13</v>
      </c>
      <c r="B16" s="26">
        <v>1827.15</v>
      </c>
      <c r="C16" s="26">
        <v>1160075306.1800001</v>
      </c>
      <c r="D16" s="23"/>
      <c r="E16" s="23"/>
    </row>
    <row r="17" spans="1:5" x14ac:dyDescent="0.2">
      <c r="A17" s="23" t="s">
        <v>14</v>
      </c>
      <c r="B17" s="26">
        <v>1818.74</v>
      </c>
      <c r="C17" s="26">
        <v>1154793521.9400001</v>
      </c>
      <c r="D17" s="22"/>
      <c r="E17" s="22"/>
    </row>
    <row r="18" spans="1:5" x14ac:dyDescent="0.2">
      <c r="A18" s="23" t="s">
        <v>15</v>
      </c>
      <c r="B18" s="26">
        <v>1812.2</v>
      </c>
      <c r="C18" s="26">
        <v>1154494009.8499999</v>
      </c>
      <c r="D18" s="22"/>
      <c r="E18" s="22"/>
    </row>
    <row r="19" spans="1:5" x14ac:dyDescent="0.2">
      <c r="A19" s="23" t="s">
        <v>16</v>
      </c>
      <c r="B19" s="26">
        <v>1801.76</v>
      </c>
      <c r="C19" s="26">
        <v>1148152839.45</v>
      </c>
      <c r="D19" s="22"/>
      <c r="E19" s="22"/>
    </row>
    <row r="20" spans="1:5" x14ac:dyDescent="0.2">
      <c r="A20" s="23" t="s">
        <v>17</v>
      </c>
      <c r="B20" s="26">
        <v>1788.98</v>
      </c>
      <c r="C20" s="26">
        <v>1140450357.1700001</v>
      </c>
      <c r="D20" s="22"/>
      <c r="E20" s="22"/>
    </row>
    <row r="21" spans="1:5" x14ac:dyDescent="0.2">
      <c r="A21" s="23" t="s">
        <v>18</v>
      </c>
      <c r="B21" s="26">
        <v>1788</v>
      </c>
      <c r="C21" s="26">
        <v>1140023547.6700001</v>
      </c>
      <c r="D21" s="22"/>
      <c r="E21" s="22"/>
    </row>
    <row r="22" spans="1:5" x14ac:dyDescent="0.2">
      <c r="A22" s="23" t="s">
        <v>19</v>
      </c>
      <c r="B22" s="26">
        <v>1772.78</v>
      </c>
      <c r="C22" s="26">
        <v>1114625700.52</v>
      </c>
      <c r="D22" s="22"/>
      <c r="E22" s="22"/>
    </row>
    <row r="23" spans="1:5" x14ac:dyDescent="0.2">
      <c r="A23" s="23" t="s">
        <v>20</v>
      </c>
      <c r="B23" s="26">
        <v>1761.68</v>
      </c>
      <c r="C23" s="26">
        <v>1110272646.8699999</v>
      </c>
      <c r="D23" s="22"/>
      <c r="E23" s="22"/>
    </row>
    <row r="24" spans="1:5" x14ac:dyDescent="0.2">
      <c r="A24" s="23" t="s">
        <v>21</v>
      </c>
      <c r="B24" s="26">
        <v>1766.01</v>
      </c>
      <c r="C24" s="26">
        <v>1113274692.27</v>
      </c>
      <c r="D24" s="22"/>
      <c r="E24" s="22"/>
    </row>
    <row r="25" spans="1:5" x14ac:dyDescent="0.2">
      <c r="A25" s="23" t="s">
        <v>22</v>
      </c>
      <c r="B25" s="26">
        <v>1794.54</v>
      </c>
      <c r="C25" s="26">
        <v>1131198333.72</v>
      </c>
      <c r="D25" s="22"/>
      <c r="E25" s="22"/>
    </row>
    <row r="26" spans="1:5" x14ac:dyDescent="0.2">
      <c r="A26" s="23" t="s">
        <v>23</v>
      </c>
      <c r="B26" s="26">
        <v>1830.3</v>
      </c>
      <c r="C26" s="26">
        <v>1154210445.21</v>
      </c>
      <c r="D26" s="22"/>
      <c r="E26" s="22"/>
    </row>
    <row r="27" spans="1:5" x14ac:dyDescent="0.2">
      <c r="A27" s="23" t="s">
        <v>24</v>
      </c>
      <c r="B27" s="26">
        <v>1817.91</v>
      </c>
      <c r="C27" s="26">
        <v>1147366254.05</v>
      </c>
      <c r="D27" s="22"/>
      <c r="E27" s="22"/>
    </row>
    <row r="28" spans="1:5" x14ac:dyDescent="0.2">
      <c r="A28" s="23" t="s">
        <v>25</v>
      </c>
      <c r="B28" s="26">
        <v>1823.35</v>
      </c>
      <c r="C28" s="26">
        <v>1150990205.24</v>
      </c>
      <c r="D28" s="22"/>
      <c r="E28" s="22"/>
    </row>
    <row r="29" spans="1:5" x14ac:dyDescent="0.2">
      <c r="A29" s="23" t="s">
        <v>26</v>
      </c>
      <c r="B29" s="26">
        <v>1820.06</v>
      </c>
      <c r="C29" s="26">
        <v>1148928660.53</v>
      </c>
      <c r="D29" s="22"/>
      <c r="E29" s="22"/>
    </row>
    <row r="30" spans="1:5" x14ac:dyDescent="0.2">
      <c r="A30" s="23" t="s">
        <v>27</v>
      </c>
      <c r="B30" s="26">
        <v>1807.75</v>
      </c>
      <c r="C30" s="26">
        <v>1142146695.6300001</v>
      </c>
      <c r="D30" s="22"/>
      <c r="E30" s="22"/>
    </row>
    <row r="31" spans="1:5" x14ac:dyDescent="0.2">
      <c r="A31" s="23" t="s">
        <v>28</v>
      </c>
      <c r="B31" s="26">
        <v>1832.33</v>
      </c>
      <c r="C31" s="26">
        <v>1157839564.8299999</v>
      </c>
      <c r="D31" s="22"/>
      <c r="E31" s="22"/>
    </row>
    <row r="32" spans="1:5" x14ac:dyDescent="0.2">
      <c r="A32" s="23" t="s">
        <v>29</v>
      </c>
      <c r="B32" s="26">
        <v>1870.78</v>
      </c>
      <c r="C32" s="26">
        <v>1183341166.5</v>
      </c>
      <c r="D32" s="22"/>
      <c r="E32" s="22"/>
    </row>
    <row r="33" spans="1:5" x14ac:dyDescent="0.2">
      <c r="A33" s="23" t="s">
        <v>30</v>
      </c>
      <c r="B33" s="26">
        <v>1875.74</v>
      </c>
      <c r="C33" s="26">
        <v>1185914921.8299999</v>
      </c>
      <c r="D33" s="22"/>
      <c r="E33" s="22"/>
    </row>
    <row r="34" spans="1:5" x14ac:dyDescent="0.2">
      <c r="A34" s="23" t="s">
        <v>31</v>
      </c>
      <c r="B34" s="26">
        <v>1865.78</v>
      </c>
      <c r="C34" s="26">
        <v>1179722666.6500001</v>
      </c>
      <c r="D34" s="22"/>
      <c r="E34" s="22"/>
    </row>
    <row r="35" spans="1:5" x14ac:dyDescent="0.2">
      <c r="A35" s="23" t="s">
        <v>32</v>
      </c>
      <c r="B35" s="26">
        <v>1866.24</v>
      </c>
      <c r="C35" s="26">
        <v>1180153033.8099999</v>
      </c>
      <c r="D35" s="22"/>
      <c r="E35" s="22"/>
    </row>
    <row r="36" spans="1:5" x14ac:dyDescent="0.2">
      <c r="A36" s="23" t="s">
        <v>33</v>
      </c>
      <c r="B36" s="26">
        <v>1865.9</v>
      </c>
      <c r="C36" s="26">
        <v>1180114719.6300001</v>
      </c>
      <c r="D36" s="22"/>
      <c r="E36" s="22"/>
    </row>
    <row r="37" spans="1:5" x14ac:dyDescent="0.2">
      <c r="A37" s="23" t="s">
        <v>34</v>
      </c>
      <c r="B37" s="26">
        <v>1879.28</v>
      </c>
      <c r="C37" s="26">
        <v>1189359840.6800001</v>
      </c>
      <c r="D37" s="22"/>
      <c r="E37" s="22"/>
    </row>
    <row r="38" spans="1:5" x14ac:dyDescent="0.2">
      <c r="A38" s="23" t="s">
        <v>35</v>
      </c>
      <c r="B38" s="26">
        <v>1887.1</v>
      </c>
      <c r="C38" s="26">
        <v>1194790201.28</v>
      </c>
      <c r="D38" s="22"/>
      <c r="E38" s="22"/>
    </row>
    <row r="39" spans="1:5" x14ac:dyDescent="0.2">
      <c r="A39" s="23" t="s">
        <v>36</v>
      </c>
      <c r="B39" s="26">
        <v>1900.7</v>
      </c>
      <c r="C39" s="26">
        <v>1211001104.76</v>
      </c>
      <c r="D39" s="22"/>
      <c r="E39" s="22"/>
    </row>
    <row r="40" spans="1:5" x14ac:dyDescent="0.2">
      <c r="A40" s="23" t="s">
        <v>37</v>
      </c>
      <c r="B40" s="26">
        <v>1907.97</v>
      </c>
      <c r="C40" s="26">
        <v>1217038596.5699999</v>
      </c>
      <c r="D40" s="22"/>
      <c r="E40" s="22"/>
    </row>
    <row r="41" spans="1:5" x14ac:dyDescent="0.2">
      <c r="A41" s="23" t="s">
        <v>38</v>
      </c>
      <c r="B41" s="26">
        <v>1913.08</v>
      </c>
      <c r="C41" s="26">
        <v>1213528227.73</v>
      </c>
      <c r="D41" s="22"/>
      <c r="E41" s="22"/>
    </row>
    <row r="42" spans="1:5" x14ac:dyDescent="0.2">
      <c r="A42" s="23" t="s">
        <v>39</v>
      </c>
      <c r="B42" s="26">
        <v>1925.79</v>
      </c>
      <c r="C42" s="26">
        <v>1229506663.47</v>
      </c>
      <c r="D42" s="22"/>
      <c r="E42" s="22"/>
    </row>
    <row r="43" spans="1:5" x14ac:dyDescent="0.2">
      <c r="A43" s="23" t="s">
        <v>40</v>
      </c>
      <c r="B43" s="26">
        <v>1935.87</v>
      </c>
      <c r="C43" s="26">
        <v>1235699586.8900001</v>
      </c>
      <c r="D43" s="22"/>
      <c r="E43" s="22"/>
    </row>
    <row r="44" spans="1:5" x14ac:dyDescent="0.2">
      <c r="A44" s="23" t="s">
        <v>41</v>
      </c>
      <c r="B44" s="26">
        <v>1935.11</v>
      </c>
      <c r="C44" s="26">
        <v>1235214530.3299999</v>
      </c>
      <c r="D44" s="22"/>
      <c r="E44" s="22"/>
    </row>
    <row r="45" spans="1:5" x14ac:dyDescent="0.2">
      <c r="A45" s="23" t="s">
        <v>42</v>
      </c>
      <c r="B45" s="26">
        <v>1952.56</v>
      </c>
      <c r="C45" s="26">
        <v>1246726810.7</v>
      </c>
      <c r="D45" s="22"/>
      <c r="E45" s="22"/>
    </row>
    <row r="46" spans="1:5" x14ac:dyDescent="0.2">
      <c r="A46" s="23" t="s">
        <v>43</v>
      </c>
      <c r="B46" s="26">
        <v>1954.39</v>
      </c>
      <c r="C46" s="26">
        <v>1247860627.3499999</v>
      </c>
      <c r="D46" s="22"/>
      <c r="E46" s="22"/>
    </row>
    <row r="47" spans="1:5" x14ac:dyDescent="0.2">
      <c r="A47" s="23" t="s">
        <v>44</v>
      </c>
      <c r="B47" s="26">
        <v>1950.02</v>
      </c>
      <c r="C47" s="26">
        <v>1245103047.01</v>
      </c>
      <c r="D47" s="22"/>
      <c r="E47" s="22"/>
    </row>
    <row r="48" spans="1:5" x14ac:dyDescent="0.2">
      <c r="A48" s="23" t="s">
        <v>45</v>
      </c>
      <c r="B48" s="26">
        <v>1947.39</v>
      </c>
      <c r="C48" s="26">
        <v>1243410740.04</v>
      </c>
      <c r="D48" s="22"/>
      <c r="E48" s="22"/>
    </row>
    <row r="49" spans="1:5" x14ac:dyDescent="0.2">
      <c r="A49" s="23" t="s">
        <v>46</v>
      </c>
      <c r="B49" s="26">
        <v>1952.55</v>
      </c>
      <c r="C49" s="26">
        <v>1246836633.96</v>
      </c>
      <c r="D49" s="22"/>
      <c r="E49" s="22"/>
    </row>
    <row r="50" spans="1:5" x14ac:dyDescent="0.2">
      <c r="A50" s="23" t="s">
        <v>47</v>
      </c>
      <c r="B50" s="26">
        <v>1944.36</v>
      </c>
      <c r="C50" s="26">
        <v>1242128415.78</v>
      </c>
      <c r="D50" s="22"/>
      <c r="E50" s="22"/>
    </row>
    <row r="51" spans="1:5" x14ac:dyDescent="0.2">
      <c r="A51" s="23" t="s">
        <v>48</v>
      </c>
      <c r="B51" s="26">
        <v>1903.25</v>
      </c>
      <c r="C51" s="26">
        <v>1215986113.3499999</v>
      </c>
      <c r="D51" s="22"/>
      <c r="E51" s="22"/>
    </row>
    <row r="52" spans="1:5" x14ac:dyDescent="0.2">
      <c r="A52" s="23" t="s">
        <v>49</v>
      </c>
      <c r="B52" s="26">
        <v>1884.91</v>
      </c>
      <c r="C52" s="26">
        <v>1206874303.46</v>
      </c>
      <c r="D52" s="22"/>
      <c r="E52" s="22"/>
    </row>
    <row r="53" spans="1:5" x14ac:dyDescent="0.2">
      <c r="A53" s="23" t="s">
        <v>50</v>
      </c>
      <c r="B53" s="26">
        <v>1889.17</v>
      </c>
      <c r="C53" s="26">
        <v>1209564760.77</v>
      </c>
      <c r="D53" s="22"/>
      <c r="E53" s="22"/>
    </row>
    <row r="54" spans="1:5" x14ac:dyDescent="0.2">
      <c r="A54" s="23" t="s">
        <v>51</v>
      </c>
      <c r="B54" s="26">
        <v>1876.26</v>
      </c>
      <c r="C54" s="26">
        <v>1201734062.3699999</v>
      </c>
      <c r="D54" s="22"/>
      <c r="E54" s="22"/>
    </row>
    <row r="55" spans="1:5" x14ac:dyDescent="0.2">
      <c r="A55" s="23" t="s">
        <v>52</v>
      </c>
      <c r="B55" s="26">
        <v>1877.74</v>
      </c>
      <c r="C55" s="26">
        <v>1203077306.48</v>
      </c>
      <c r="D55" s="22"/>
      <c r="E55" s="22"/>
    </row>
    <row r="56" spans="1:5" x14ac:dyDescent="0.2">
      <c r="A56" s="23" t="s">
        <v>53</v>
      </c>
      <c r="B56" s="26">
        <v>1876.26</v>
      </c>
      <c r="C56" s="26">
        <v>1203523168.51</v>
      </c>
      <c r="D56" s="22"/>
      <c r="E56" s="22"/>
    </row>
    <row r="57" spans="1:5" x14ac:dyDescent="0.2">
      <c r="A57" s="23" t="s">
        <v>54</v>
      </c>
      <c r="B57" s="26">
        <v>1887.89</v>
      </c>
      <c r="C57" s="26">
        <v>1210988812.3199999</v>
      </c>
      <c r="D57" s="22"/>
      <c r="E57" s="22"/>
    </row>
    <row r="58" spans="1:5" x14ac:dyDescent="0.2">
      <c r="A58" s="23" t="s">
        <v>55</v>
      </c>
      <c r="B58" s="26">
        <v>1888.58</v>
      </c>
      <c r="C58" s="26">
        <v>1211535669.0799999</v>
      </c>
      <c r="D58" s="22"/>
      <c r="E58" s="22"/>
    </row>
    <row r="59" spans="1:5" x14ac:dyDescent="0.2">
      <c r="A59" s="23" t="s">
        <v>56</v>
      </c>
      <c r="B59" s="26">
        <v>1893.78</v>
      </c>
      <c r="C59" s="26">
        <v>1215133509.3900001</v>
      </c>
      <c r="D59" s="22"/>
      <c r="E59" s="22"/>
    </row>
    <row r="60" spans="1:5" x14ac:dyDescent="0.2">
      <c r="A60" s="23" t="s">
        <v>57</v>
      </c>
      <c r="B60" s="26">
        <v>1899.25</v>
      </c>
      <c r="C60" s="26">
        <v>1218737921.6700001</v>
      </c>
      <c r="D60" s="22"/>
      <c r="E60" s="22"/>
    </row>
    <row r="61" spans="1:5" x14ac:dyDescent="0.2">
      <c r="A61" s="23" t="s">
        <v>58</v>
      </c>
      <c r="B61" s="26">
        <v>1918.41</v>
      </c>
      <c r="C61" s="26">
        <v>1230970412.77</v>
      </c>
      <c r="D61" s="22"/>
      <c r="E61" s="22"/>
    </row>
    <row r="62" spans="1:5" x14ac:dyDescent="0.2">
      <c r="A62" s="23" t="s">
        <v>59</v>
      </c>
      <c r="B62" s="26">
        <v>1917.18</v>
      </c>
      <c r="C62" s="26">
        <v>1231944747.95</v>
      </c>
      <c r="D62" s="22"/>
      <c r="E62" s="22"/>
    </row>
    <row r="63" spans="1:5" x14ac:dyDescent="0.2">
      <c r="A63" s="23" t="s">
        <v>60</v>
      </c>
      <c r="B63" s="26">
        <v>1915.82</v>
      </c>
      <c r="C63" s="26">
        <v>1231122025.04</v>
      </c>
      <c r="D63" s="22"/>
      <c r="E63" s="22"/>
    </row>
    <row r="64" spans="1:5" x14ac:dyDescent="0.2">
      <c r="A64" s="23" t="s">
        <v>61</v>
      </c>
      <c r="B64" s="26">
        <v>1910.66</v>
      </c>
      <c r="C64" s="26">
        <v>1227908415.0699999</v>
      </c>
      <c r="D64" s="22"/>
      <c r="E64" s="22"/>
    </row>
    <row r="65" spans="1:5" x14ac:dyDescent="0.2">
      <c r="A65" s="23" t="s">
        <v>62</v>
      </c>
      <c r="B65" s="26">
        <v>1881.56</v>
      </c>
      <c r="C65" s="26">
        <v>1209139760.5</v>
      </c>
      <c r="D65" s="22"/>
      <c r="E65" s="22"/>
    </row>
    <row r="66" spans="1:5" x14ac:dyDescent="0.2">
      <c r="A66" s="23" t="s">
        <v>63</v>
      </c>
      <c r="B66" s="26">
        <v>1868.57</v>
      </c>
      <c r="C66" s="26">
        <v>1201036862.96</v>
      </c>
      <c r="D66" s="22"/>
      <c r="E66" s="22"/>
    </row>
    <row r="67" spans="1:5" x14ac:dyDescent="0.2">
      <c r="A67" s="23" t="s">
        <v>64</v>
      </c>
      <c r="B67" s="26">
        <v>1865.9</v>
      </c>
      <c r="C67" s="26">
        <v>1199505939.6700001</v>
      </c>
      <c r="D67" s="22"/>
      <c r="E67" s="22"/>
    </row>
    <row r="68" spans="1:5" x14ac:dyDescent="0.2">
      <c r="A68" s="23" t="s">
        <v>65</v>
      </c>
      <c r="B68" s="26">
        <v>1856.64</v>
      </c>
      <c r="C68" s="26">
        <v>1194012502.8699999</v>
      </c>
      <c r="D68" s="22"/>
      <c r="E68" s="22"/>
    </row>
    <row r="69" spans="1:5" x14ac:dyDescent="0.2">
      <c r="A69" s="23" t="s">
        <v>66</v>
      </c>
      <c r="B69" s="26">
        <v>1858.37</v>
      </c>
      <c r="C69" s="26">
        <v>1195340825.99</v>
      </c>
      <c r="D69" s="22"/>
      <c r="E69" s="22"/>
    </row>
    <row r="70" spans="1:5" x14ac:dyDescent="0.2">
      <c r="A70" s="23" t="s">
        <v>67</v>
      </c>
      <c r="B70" s="26">
        <v>1850.97</v>
      </c>
      <c r="C70" s="26">
        <v>1190837220.1900001</v>
      </c>
      <c r="D70" s="22"/>
      <c r="E70" s="22"/>
    </row>
    <row r="71" spans="1:5" x14ac:dyDescent="0.2">
      <c r="A71" s="23" t="s">
        <v>68</v>
      </c>
      <c r="B71" s="26">
        <v>1857.64</v>
      </c>
      <c r="C71" s="26">
        <v>1195450215</v>
      </c>
      <c r="D71" s="22"/>
      <c r="E71" s="22"/>
    </row>
    <row r="72" spans="1:5" x14ac:dyDescent="0.2">
      <c r="A72" s="23" t="s">
        <v>69</v>
      </c>
      <c r="B72" s="26">
        <v>1890.05</v>
      </c>
      <c r="C72" s="26">
        <v>1216810538.95</v>
      </c>
      <c r="D72" s="22"/>
      <c r="E72" s="22"/>
    </row>
    <row r="73" spans="1:5" x14ac:dyDescent="0.2">
      <c r="A73" s="23" t="s">
        <v>70</v>
      </c>
      <c r="B73" s="26">
        <v>1891.2</v>
      </c>
      <c r="C73" s="26">
        <v>1217793495.22</v>
      </c>
      <c r="D73" s="22"/>
      <c r="E73" s="22"/>
    </row>
    <row r="74" spans="1:5" x14ac:dyDescent="0.2">
      <c r="A74" s="23" t="s">
        <v>71</v>
      </c>
      <c r="B74" s="26">
        <v>1898.45</v>
      </c>
      <c r="C74" s="26">
        <v>1223500802.0999999</v>
      </c>
      <c r="D74" s="22"/>
      <c r="E74" s="22"/>
    </row>
    <row r="75" spans="1:5" x14ac:dyDescent="0.2">
      <c r="A75" s="23" t="s">
        <v>72</v>
      </c>
      <c r="B75" s="26">
        <v>1894.1</v>
      </c>
      <c r="C75" s="26">
        <v>1222355980.1900001</v>
      </c>
      <c r="D75" s="22"/>
      <c r="E75" s="22"/>
    </row>
    <row r="76" spans="1:5" x14ac:dyDescent="0.2">
      <c r="A76" s="23" t="s">
        <v>73</v>
      </c>
      <c r="B76" s="26">
        <v>1881.19</v>
      </c>
      <c r="C76" s="26">
        <v>1215365457.1400001</v>
      </c>
      <c r="D76" s="22"/>
      <c r="E76" s="22"/>
    </row>
    <row r="77" spans="1:5" x14ac:dyDescent="0.2">
      <c r="A77" s="23" t="s">
        <v>74</v>
      </c>
      <c r="B77" s="26">
        <v>1893.64</v>
      </c>
      <c r="C77" s="26">
        <v>1223662374.0999999</v>
      </c>
      <c r="D77" s="22"/>
      <c r="E77" s="22"/>
    </row>
    <row r="78" spans="1:5" x14ac:dyDescent="0.2">
      <c r="A78" s="23" t="s">
        <v>75</v>
      </c>
      <c r="B78" s="26">
        <v>1891.33</v>
      </c>
      <c r="C78" s="26">
        <v>1228874711.97</v>
      </c>
      <c r="D78" s="22"/>
      <c r="E78" s="22"/>
    </row>
    <row r="79" spans="1:5" x14ac:dyDescent="0.2">
      <c r="A79" s="23" t="s">
        <v>76</v>
      </c>
      <c r="B79" s="26">
        <v>1893.01</v>
      </c>
      <c r="C79" s="26">
        <v>1233114196.3399999</v>
      </c>
      <c r="D79" s="22"/>
      <c r="E79" s="22"/>
    </row>
    <row r="80" spans="1:5" x14ac:dyDescent="0.2">
      <c r="A80" s="23" t="s">
        <v>77</v>
      </c>
      <c r="B80" s="26">
        <v>1886.5</v>
      </c>
      <c r="C80" s="26">
        <v>1238327617.6199999</v>
      </c>
      <c r="D80" s="22"/>
      <c r="E80" s="22"/>
    </row>
    <row r="81" spans="1:5" x14ac:dyDescent="0.2">
      <c r="A81" s="23" t="s">
        <v>78</v>
      </c>
      <c r="B81" s="26">
        <v>1876.15</v>
      </c>
      <c r="C81" s="26">
        <v>1232632326.3299999</v>
      </c>
      <c r="D81" s="22"/>
      <c r="E81" s="22"/>
    </row>
    <row r="82" spans="1:5" x14ac:dyDescent="0.2">
      <c r="A82" s="23" t="s">
        <v>79</v>
      </c>
      <c r="B82" s="26">
        <v>1852.98</v>
      </c>
      <c r="C82" s="26">
        <v>1217522011.45</v>
      </c>
      <c r="D82" s="22"/>
      <c r="E82" s="22"/>
    </row>
    <row r="83" spans="1:5" x14ac:dyDescent="0.2">
      <c r="A83" s="23" t="s">
        <v>80</v>
      </c>
      <c r="B83" s="26">
        <v>1854.51</v>
      </c>
      <c r="C83" s="26">
        <v>1215955763.9000001</v>
      </c>
      <c r="D83" s="22"/>
      <c r="E83" s="22"/>
    </row>
    <row r="84" spans="1:5" x14ac:dyDescent="0.2">
      <c r="A84" s="23" t="s">
        <v>81</v>
      </c>
      <c r="B84" s="26">
        <v>1846.55</v>
      </c>
      <c r="C84" s="26">
        <v>1210863275.1800001</v>
      </c>
      <c r="D84" s="22"/>
      <c r="E84" s="22"/>
    </row>
    <row r="85" spans="1:5" x14ac:dyDescent="0.2">
      <c r="A85" s="23" t="s">
        <v>82</v>
      </c>
      <c r="B85" s="26">
        <v>1826.67</v>
      </c>
      <c r="C85" s="26">
        <v>1199830516.5</v>
      </c>
      <c r="D85" s="22"/>
      <c r="E85" s="22"/>
    </row>
    <row r="86" spans="1:5" x14ac:dyDescent="0.2">
      <c r="A86" s="23" t="s">
        <v>83</v>
      </c>
      <c r="B86" s="26">
        <v>1828.43</v>
      </c>
      <c r="C86" s="26">
        <v>1205323407.1300001</v>
      </c>
      <c r="D86" s="22"/>
      <c r="E86" s="22"/>
    </row>
    <row r="87" spans="1:5" x14ac:dyDescent="0.2">
      <c r="A87" s="23" t="s">
        <v>84</v>
      </c>
      <c r="B87" s="26">
        <v>1815.21</v>
      </c>
      <c r="C87" s="26">
        <v>1195470712.21</v>
      </c>
      <c r="D87" s="22"/>
      <c r="E87" s="22"/>
    </row>
    <row r="88" spans="1:5" x14ac:dyDescent="0.2">
      <c r="A88" s="23" t="s">
        <v>85</v>
      </c>
      <c r="B88" s="26">
        <v>1807.31</v>
      </c>
      <c r="C88" s="26">
        <v>1190500426.3599999</v>
      </c>
      <c r="D88" s="22"/>
      <c r="E88" s="22"/>
    </row>
    <row r="89" spans="1:5" x14ac:dyDescent="0.2">
      <c r="A89" s="23" t="s">
        <v>86</v>
      </c>
      <c r="B89" s="26">
        <v>1801.71</v>
      </c>
      <c r="C89" s="26">
        <v>1187015907.3199999</v>
      </c>
      <c r="D89" s="22"/>
      <c r="E89" s="22"/>
    </row>
    <row r="90" spans="1:5" x14ac:dyDescent="0.2">
      <c r="A90" s="23" t="s">
        <v>87</v>
      </c>
      <c r="B90" s="26">
        <v>1804.42</v>
      </c>
      <c r="C90" s="26">
        <v>1189770701.4400001</v>
      </c>
      <c r="D90" s="22"/>
      <c r="E90" s="22"/>
    </row>
    <row r="91" spans="1:5" x14ac:dyDescent="0.2">
      <c r="A91" s="23" t="s">
        <v>88</v>
      </c>
      <c r="B91" s="26">
        <v>1803.39</v>
      </c>
      <c r="C91" s="26">
        <v>1189623546.3</v>
      </c>
      <c r="D91" s="22"/>
      <c r="E91" s="22"/>
    </row>
    <row r="92" spans="1:5" x14ac:dyDescent="0.2">
      <c r="A92" s="23" t="s">
        <v>89</v>
      </c>
      <c r="B92" s="26">
        <v>1787.07</v>
      </c>
      <c r="C92" s="26">
        <v>1179332596.1800001</v>
      </c>
      <c r="D92" s="22"/>
      <c r="E92" s="22"/>
    </row>
    <row r="93" spans="1:5" x14ac:dyDescent="0.2">
      <c r="A93" s="23" t="s">
        <v>90</v>
      </c>
      <c r="B93" s="26">
        <v>1785.22</v>
      </c>
      <c r="C93" s="26">
        <v>1178872598.1099999</v>
      </c>
      <c r="D93" s="22"/>
      <c r="E93" s="22"/>
    </row>
    <row r="94" spans="1:5" x14ac:dyDescent="0.2">
      <c r="A94" s="23" t="s">
        <v>91</v>
      </c>
      <c r="B94" s="26">
        <v>1778.1</v>
      </c>
      <c r="C94" s="26">
        <v>1178601400.1300001</v>
      </c>
      <c r="D94" s="22"/>
      <c r="E94" s="22"/>
    </row>
    <row r="95" spans="1:5" x14ac:dyDescent="0.2">
      <c r="A95" s="23" t="s">
        <v>92</v>
      </c>
      <c r="B95" s="26">
        <v>1764.7</v>
      </c>
      <c r="C95" s="26">
        <v>1171105290.8099999</v>
      </c>
      <c r="D95" s="22"/>
      <c r="E95" s="22"/>
    </row>
    <row r="96" spans="1:5" x14ac:dyDescent="0.2">
      <c r="A96" s="23" t="s">
        <v>93</v>
      </c>
      <c r="B96" s="26">
        <v>1758.74</v>
      </c>
      <c r="C96" s="26">
        <v>1166162106.71</v>
      </c>
      <c r="D96" s="22"/>
      <c r="E96" s="22"/>
    </row>
    <row r="97" spans="1:5" x14ac:dyDescent="0.2">
      <c r="A97" s="23" t="s">
        <v>94</v>
      </c>
      <c r="B97" s="26">
        <v>1762.16</v>
      </c>
      <c r="C97" s="26">
        <v>1168501432.4400001</v>
      </c>
      <c r="D97" s="22"/>
      <c r="E97" s="22"/>
    </row>
    <row r="98" spans="1:5" x14ac:dyDescent="0.2">
      <c r="A98" s="23" t="s">
        <v>95</v>
      </c>
      <c r="B98" s="26">
        <v>1754.31</v>
      </c>
      <c r="C98" s="26">
        <v>1166884482.27</v>
      </c>
      <c r="D98" s="22"/>
      <c r="E98" s="22"/>
    </row>
    <row r="99" spans="1:5" x14ac:dyDescent="0.2">
      <c r="A99" s="23" t="s">
        <v>96</v>
      </c>
      <c r="B99" s="26">
        <v>1751.06</v>
      </c>
      <c r="C99" s="26">
        <v>1164923464.4000001</v>
      </c>
      <c r="D99" s="22"/>
      <c r="E99" s="22"/>
    </row>
    <row r="100" spans="1:5" x14ac:dyDescent="0.2">
      <c r="A100" s="23" t="s">
        <v>97</v>
      </c>
      <c r="B100" s="26">
        <v>1753.44</v>
      </c>
      <c r="C100" s="26">
        <v>1168461363.05</v>
      </c>
      <c r="D100" s="22"/>
      <c r="E100" s="22"/>
    </row>
    <row r="101" spans="1:5" x14ac:dyDescent="0.2">
      <c r="A101" s="23" t="s">
        <v>98</v>
      </c>
      <c r="B101" s="26">
        <v>1753.83</v>
      </c>
      <c r="C101" s="26">
        <v>1168875096.22</v>
      </c>
      <c r="D101" s="22"/>
      <c r="E101" s="22"/>
    </row>
    <row r="102" spans="1:5" x14ac:dyDescent="0.2">
      <c r="A102" s="23" t="s">
        <v>99</v>
      </c>
      <c r="B102" s="26">
        <v>1713.92</v>
      </c>
      <c r="C102" s="26">
        <v>1142764766.26</v>
      </c>
      <c r="D102" s="22"/>
      <c r="E102" s="22"/>
    </row>
    <row r="103" spans="1:5" x14ac:dyDescent="0.2">
      <c r="A103" s="23" t="s">
        <v>100</v>
      </c>
      <c r="B103" s="26">
        <v>1705.58</v>
      </c>
      <c r="C103" s="26">
        <v>1137667328.9000001</v>
      </c>
      <c r="D103" s="22"/>
      <c r="E103" s="22"/>
    </row>
    <row r="104" spans="1:5" x14ac:dyDescent="0.2">
      <c r="A104" s="23" t="s">
        <v>101</v>
      </c>
      <c r="B104" s="26">
        <v>1698.07</v>
      </c>
      <c r="C104" s="26">
        <v>1134043418.75</v>
      </c>
      <c r="D104" s="22"/>
      <c r="E104" s="22"/>
    </row>
    <row r="105" spans="1:5" x14ac:dyDescent="0.2">
      <c r="A105" s="23" t="s">
        <v>102</v>
      </c>
      <c r="B105" s="26">
        <v>1699.65</v>
      </c>
      <c r="C105" s="26">
        <v>1135442330.48</v>
      </c>
      <c r="D105" s="22"/>
      <c r="E105" s="22"/>
    </row>
    <row r="106" spans="1:5" x14ac:dyDescent="0.2">
      <c r="A106" s="23" t="s">
        <v>103</v>
      </c>
      <c r="B106" s="26">
        <v>1706.18</v>
      </c>
      <c r="C106" s="26">
        <v>1139968394.4100001</v>
      </c>
      <c r="D106" s="22"/>
      <c r="E106" s="22"/>
    </row>
    <row r="107" spans="1:5" x14ac:dyDescent="0.2">
      <c r="A107" s="23" t="s">
        <v>104</v>
      </c>
      <c r="B107" s="26">
        <v>1719.61</v>
      </c>
      <c r="C107" s="26">
        <v>1149068719.21</v>
      </c>
      <c r="D107" s="22"/>
      <c r="E107" s="22"/>
    </row>
    <row r="108" spans="1:5" x14ac:dyDescent="0.2">
      <c r="A108" s="23" t="s">
        <v>105</v>
      </c>
      <c r="B108" s="26">
        <v>1714.83</v>
      </c>
      <c r="C108" s="26">
        <v>1147137869.1800001</v>
      </c>
      <c r="D108" s="22"/>
      <c r="E108" s="22"/>
    </row>
    <row r="109" spans="1:5" x14ac:dyDescent="0.2">
      <c r="A109" s="23" t="s">
        <v>106</v>
      </c>
      <c r="B109" s="26">
        <v>1711.62</v>
      </c>
      <c r="C109" s="26">
        <v>1143973972.48</v>
      </c>
      <c r="D109" s="22"/>
      <c r="E109" s="22"/>
    </row>
    <row r="110" spans="1:5" x14ac:dyDescent="0.2">
      <c r="A110" s="23" t="s">
        <v>107</v>
      </c>
      <c r="B110" s="26">
        <v>1708.3</v>
      </c>
      <c r="C110" s="26">
        <v>1142694244.22</v>
      </c>
      <c r="D110" s="22"/>
      <c r="E110" s="22"/>
    </row>
    <row r="111" spans="1:5" x14ac:dyDescent="0.2">
      <c r="A111" s="23" t="s">
        <v>108</v>
      </c>
      <c r="B111" s="26">
        <v>1702.12</v>
      </c>
      <c r="C111" s="26">
        <v>1140130990.8699999</v>
      </c>
      <c r="D111" s="22"/>
      <c r="E111" s="22"/>
    </row>
    <row r="112" spans="1:5" x14ac:dyDescent="0.2">
      <c r="A112" s="23" t="s">
        <v>109</v>
      </c>
      <c r="B112" s="26">
        <v>1705.27</v>
      </c>
      <c r="C112" s="26">
        <v>1142491103.1500001</v>
      </c>
      <c r="D112" s="22"/>
      <c r="E112" s="22"/>
    </row>
    <row r="113" spans="1:5" x14ac:dyDescent="0.2">
      <c r="A113" s="23" t="s">
        <v>110</v>
      </c>
      <c r="B113" s="26">
        <v>1694.76</v>
      </c>
      <c r="C113" s="26">
        <v>1136042195.51</v>
      </c>
      <c r="D113" s="22"/>
      <c r="E113" s="22"/>
    </row>
    <row r="114" spans="1:5" x14ac:dyDescent="0.2">
      <c r="A114" s="23" t="s">
        <v>111</v>
      </c>
      <c r="B114" s="26">
        <v>1693.04</v>
      </c>
      <c r="C114" s="26">
        <v>1134990424.5</v>
      </c>
      <c r="D114" s="22"/>
      <c r="E114" s="22"/>
    </row>
    <row r="115" spans="1:5" x14ac:dyDescent="0.2">
      <c r="A115" s="23" t="s">
        <v>112</v>
      </c>
      <c r="B115" s="26">
        <v>1698.14</v>
      </c>
      <c r="C115" s="26">
        <v>1138567246.6700001</v>
      </c>
      <c r="D115" s="22"/>
      <c r="E115" s="22"/>
    </row>
    <row r="116" spans="1:5" x14ac:dyDescent="0.2">
      <c r="A116" s="23" t="s">
        <v>113</v>
      </c>
      <c r="B116" s="26">
        <v>1707.11</v>
      </c>
      <c r="C116" s="26">
        <v>1145377118.6300001</v>
      </c>
      <c r="D116" s="22"/>
      <c r="E116" s="22"/>
    </row>
    <row r="117" spans="1:5" x14ac:dyDescent="0.2">
      <c r="A117" s="23" t="s">
        <v>114</v>
      </c>
      <c r="B117" s="26">
        <v>1711.32</v>
      </c>
      <c r="C117" s="26">
        <v>1148298130.6600001</v>
      </c>
      <c r="D117" s="22"/>
      <c r="E117" s="22"/>
    </row>
    <row r="118" spans="1:5" x14ac:dyDescent="0.2">
      <c r="A118" s="23" t="s">
        <v>115</v>
      </c>
      <c r="B118" s="26">
        <v>1706.33</v>
      </c>
      <c r="C118" s="26">
        <v>1147557859.6700001</v>
      </c>
      <c r="D118" s="22"/>
      <c r="E118" s="22"/>
    </row>
    <row r="119" spans="1:5" x14ac:dyDescent="0.2">
      <c r="A119" s="23" t="s">
        <v>116</v>
      </c>
      <c r="B119" s="26">
        <v>1709.63</v>
      </c>
      <c r="C119" s="26">
        <v>1149938377.6199999</v>
      </c>
      <c r="D119" s="22"/>
      <c r="E119" s="22"/>
    </row>
    <row r="120" spans="1:5" x14ac:dyDescent="0.2">
      <c r="A120" s="23" t="s">
        <v>117</v>
      </c>
      <c r="B120" s="26">
        <v>1712.38</v>
      </c>
      <c r="C120" s="26">
        <v>1151975998.0899999</v>
      </c>
      <c r="D120" s="22"/>
      <c r="E120" s="22"/>
    </row>
    <row r="121" spans="1:5" x14ac:dyDescent="0.2">
      <c r="A121" s="23" t="s">
        <v>118</v>
      </c>
      <c r="B121" s="26">
        <v>1721.49</v>
      </c>
      <c r="C121" s="26">
        <v>1158610381.5999999</v>
      </c>
      <c r="D121" s="22"/>
      <c r="E121" s="22"/>
    </row>
    <row r="122" spans="1:5" x14ac:dyDescent="0.2">
      <c r="A122" s="23" t="s">
        <v>119</v>
      </c>
      <c r="B122" s="26">
        <v>1726.28</v>
      </c>
      <c r="C122" s="26">
        <v>1161891057.71</v>
      </c>
      <c r="D122" s="22"/>
      <c r="E122" s="22"/>
    </row>
    <row r="123" spans="1:5" x14ac:dyDescent="0.2">
      <c r="A123" s="23" t="s">
        <v>120</v>
      </c>
      <c r="B123" s="26">
        <v>1727.4</v>
      </c>
      <c r="C123" s="26">
        <v>1162463397.0799999</v>
      </c>
      <c r="D123" s="22"/>
      <c r="E123" s="22"/>
    </row>
    <row r="124" spans="1:5" x14ac:dyDescent="0.2">
      <c r="A124" s="23" t="s">
        <v>121</v>
      </c>
      <c r="B124" s="26">
        <v>1722.02</v>
      </c>
      <c r="C124" s="26">
        <v>1159280224.8599999</v>
      </c>
      <c r="D124" s="22"/>
      <c r="E124" s="22"/>
    </row>
    <row r="125" spans="1:5" x14ac:dyDescent="0.2">
      <c r="A125" s="23" t="s">
        <v>122</v>
      </c>
      <c r="B125" s="26">
        <v>1715.76</v>
      </c>
      <c r="C125" s="26">
        <v>1159490682.28</v>
      </c>
      <c r="D125" s="22"/>
      <c r="E125" s="22"/>
    </row>
    <row r="126" spans="1:5" x14ac:dyDescent="0.2">
      <c r="A126" s="23" t="s">
        <v>123</v>
      </c>
      <c r="B126" s="26">
        <v>1707.5</v>
      </c>
      <c r="C126" s="26">
        <v>1165844706.9300001</v>
      </c>
      <c r="D126" s="22"/>
      <c r="E126" s="22"/>
    </row>
    <row r="127" spans="1:5" x14ac:dyDescent="0.2">
      <c r="A127" s="23" t="s">
        <v>124</v>
      </c>
      <c r="B127" s="26">
        <v>1718.77</v>
      </c>
      <c r="C127" s="26">
        <v>1175006916.4400001</v>
      </c>
      <c r="D127" s="22"/>
      <c r="E127" s="22"/>
    </row>
    <row r="128" spans="1:5" x14ac:dyDescent="0.2">
      <c r="A128" s="23" t="s">
        <v>125</v>
      </c>
      <c r="B128" s="26">
        <v>1724.87</v>
      </c>
      <c r="C128" s="26">
        <v>1179346209.4100001</v>
      </c>
      <c r="D128" s="22"/>
      <c r="E128" s="22"/>
    </row>
    <row r="129" spans="1:5" x14ac:dyDescent="0.2">
      <c r="A129" s="23" t="s">
        <v>126</v>
      </c>
      <c r="B129" s="26">
        <v>1720.69</v>
      </c>
      <c r="C129" s="26">
        <v>1176829571.71</v>
      </c>
      <c r="D129" s="22"/>
      <c r="E129" s="22"/>
    </row>
    <row r="130" spans="1:5" x14ac:dyDescent="0.2">
      <c r="A130" s="23" t="s">
        <v>127</v>
      </c>
      <c r="B130" s="26">
        <v>1738.82</v>
      </c>
      <c r="C130" s="26">
        <v>1192713034.9000001</v>
      </c>
      <c r="D130" s="22"/>
      <c r="E130" s="22"/>
    </row>
    <row r="131" spans="1:5" x14ac:dyDescent="0.2">
      <c r="A131" s="23" t="s">
        <v>128</v>
      </c>
      <c r="B131" s="26">
        <v>1731.22</v>
      </c>
      <c r="C131" s="26">
        <v>1187816642.1099999</v>
      </c>
      <c r="D131" s="22"/>
      <c r="E131" s="22"/>
    </row>
    <row r="132" spans="1:5" x14ac:dyDescent="0.2">
      <c r="A132" s="23" t="s">
        <v>129</v>
      </c>
      <c r="B132" s="26">
        <v>1723.78</v>
      </c>
      <c r="C132" s="26">
        <v>1183827612.74</v>
      </c>
      <c r="D132" s="22"/>
      <c r="E132" s="22"/>
    </row>
    <row r="133" spans="1:5" x14ac:dyDescent="0.2">
      <c r="A133" s="23" t="s">
        <v>130</v>
      </c>
      <c r="B133" s="26">
        <v>1727.3</v>
      </c>
      <c r="C133" s="26">
        <v>1182012161.4100001</v>
      </c>
      <c r="D133" s="22"/>
      <c r="E133" s="22"/>
    </row>
    <row r="134" spans="1:5" x14ac:dyDescent="0.2">
      <c r="A134" s="23" t="s">
        <v>131</v>
      </c>
      <c r="B134" s="26">
        <v>1733.2</v>
      </c>
      <c r="C134" s="26">
        <v>1187676603.8499999</v>
      </c>
      <c r="D134" s="22"/>
      <c r="E134" s="22"/>
    </row>
    <row r="135" spans="1:5" x14ac:dyDescent="0.2">
      <c r="A135" s="23" t="s">
        <v>132</v>
      </c>
      <c r="B135" s="26">
        <v>1741.15</v>
      </c>
      <c r="C135" s="26">
        <v>1193149866.6800001</v>
      </c>
      <c r="D135" s="22"/>
      <c r="E135" s="22"/>
    </row>
    <row r="136" spans="1:5" x14ac:dyDescent="0.2">
      <c r="A136" s="23" t="s">
        <v>133</v>
      </c>
      <c r="B136" s="26">
        <v>1728</v>
      </c>
      <c r="C136" s="26">
        <v>1184372004.4000001</v>
      </c>
      <c r="D136" s="22"/>
      <c r="E136" s="22"/>
    </row>
    <row r="137" spans="1:5" x14ac:dyDescent="0.2">
      <c r="A137" s="23" t="s">
        <v>134</v>
      </c>
      <c r="B137" s="26">
        <v>1710.84</v>
      </c>
      <c r="C137" s="26">
        <v>1172903903.8399999</v>
      </c>
      <c r="D137" s="22"/>
      <c r="E137" s="22"/>
    </row>
    <row r="138" spans="1:5" x14ac:dyDescent="0.2">
      <c r="A138" s="23" t="s">
        <v>135</v>
      </c>
      <c r="B138" s="26">
        <v>1711.12</v>
      </c>
      <c r="C138" s="26">
        <v>1173273662.46</v>
      </c>
      <c r="D138" s="22"/>
      <c r="E138" s="22"/>
    </row>
    <row r="139" spans="1:5" x14ac:dyDescent="0.2">
      <c r="A139" s="23" t="s">
        <v>136</v>
      </c>
      <c r="B139" s="26">
        <v>1713.78</v>
      </c>
      <c r="C139" s="26">
        <v>1175372222.8399999</v>
      </c>
      <c r="D139" s="22"/>
      <c r="E139" s="22"/>
    </row>
    <row r="140" spans="1:5" x14ac:dyDescent="0.2">
      <c r="A140" s="23" t="s">
        <v>137</v>
      </c>
      <c r="B140" s="26">
        <v>1722.4</v>
      </c>
      <c r="C140" s="26">
        <v>1182237791.1400001</v>
      </c>
      <c r="D140" s="22"/>
      <c r="E140" s="22"/>
    </row>
    <row r="141" spans="1:5" x14ac:dyDescent="0.2">
      <c r="A141" s="23" t="s">
        <v>138</v>
      </c>
      <c r="B141" s="26">
        <v>1730.83</v>
      </c>
      <c r="C141" s="26">
        <v>1188126040.47</v>
      </c>
      <c r="D141" s="22"/>
      <c r="E141" s="22"/>
    </row>
    <row r="142" spans="1:5" x14ac:dyDescent="0.2">
      <c r="A142" s="23" t="s">
        <v>139</v>
      </c>
      <c r="B142" s="26">
        <v>1738.47</v>
      </c>
      <c r="C142" s="26">
        <v>1193380785.3399999</v>
      </c>
      <c r="D142" s="22"/>
      <c r="E142" s="22"/>
    </row>
    <row r="143" spans="1:5" x14ac:dyDescent="0.2">
      <c r="A143" s="23" t="s">
        <v>140</v>
      </c>
      <c r="B143" s="26">
        <v>1735.35</v>
      </c>
      <c r="C143" s="26">
        <v>1191541367.3900001</v>
      </c>
      <c r="D143" s="22"/>
      <c r="E143" s="22"/>
    </row>
    <row r="144" spans="1:5" x14ac:dyDescent="0.2">
      <c r="A144" s="23" t="s">
        <v>141</v>
      </c>
      <c r="B144" s="26">
        <v>1746.29</v>
      </c>
      <c r="C144" s="26">
        <v>1199191494.5999999</v>
      </c>
      <c r="D144" s="22"/>
      <c r="E144" s="22"/>
    </row>
    <row r="145" spans="1:5" x14ac:dyDescent="0.2">
      <c r="A145" s="23" t="s">
        <v>142</v>
      </c>
      <c r="B145" s="26">
        <v>1756.21</v>
      </c>
      <c r="C145" s="26">
        <v>1198781066.28</v>
      </c>
      <c r="D145" s="22"/>
      <c r="E145" s="22"/>
    </row>
    <row r="146" spans="1:5" x14ac:dyDescent="0.2">
      <c r="A146" s="23" t="s">
        <v>143</v>
      </c>
      <c r="B146" s="26">
        <v>1758.19</v>
      </c>
      <c r="C146" s="26">
        <v>1200965631.5</v>
      </c>
      <c r="D146" s="22"/>
      <c r="E146" s="22"/>
    </row>
    <row r="147" spans="1:5" x14ac:dyDescent="0.2">
      <c r="A147" s="23" t="s">
        <v>144</v>
      </c>
      <c r="B147" s="26">
        <v>1741.86</v>
      </c>
      <c r="C147" s="26">
        <v>1189589633.3699999</v>
      </c>
      <c r="D147" s="22"/>
      <c r="E147" s="22"/>
    </row>
    <row r="148" spans="1:5" x14ac:dyDescent="0.2">
      <c r="A148" s="23" t="s">
        <v>145</v>
      </c>
      <c r="B148" s="26">
        <v>1732.49</v>
      </c>
      <c r="C148" s="26">
        <v>1184953936.77</v>
      </c>
      <c r="D148" s="22"/>
      <c r="E148" s="22"/>
    </row>
    <row r="149" spans="1:5" x14ac:dyDescent="0.2">
      <c r="A149" s="23" t="s">
        <v>146</v>
      </c>
      <c r="B149" s="26">
        <v>1713.54</v>
      </c>
      <c r="C149" s="26">
        <v>1171990682.0999999</v>
      </c>
      <c r="D149" s="22"/>
      <c r="E149" s="22"/>
    </row>
    <row r="150" spans="1:5" x14ac:dyDescent="0.2">
      <c r="A150" s="23" t="s">
        <v>147</v>
      </c>
      <c r="B150" s="26">
        <v>1700.93</v>
      </c>
      <c r="C150" s="26">
        <v>1163839007.6900001</v>
      </c>
      <c r="D150" s="22"/>
      <c r="E150" s="22"/>
    </row>
    <row r="151" spans="1:5" x14ac:dyDescent="0.2">
      <c r="A151" s="23" t="s">
        <v>148</v>
      </c>
      <c r="B151" s="26">
        <v>1695.39</v>
      </c>
      <c r="C151" s="26">
        <v>1161899112.8299999</v>
      </c>
      <c r="D151" s="22"/>
      <c r="E151" s="22"/>
    </row>
    <row r="152" spans="1:5" x14ac:dyDescent="0.2">
      <c r="A152" s="23" t="s">
        <v>149</v>
      </c>
      <c r="B152" s="26">
        <v>1703.9</v>
      </c>
      <c r="C152" s="26">
        <v>1171590888.0999999</v>
      </c>
      <c r="D152" s="22"/>
      <c r="E152" s="22"/>
    </row>
    <row r="153" spans="1:5" x14ac:dyDescent="0.2">
      <c r="A153" s="23" t="s">
        <v>150</v>
      </c>
      <c r="B153" s="26">
        <v>1696.12</v>
      </c>
      <c r="C153" s="26">
        <v>1166412751.02</v>
      </c>
      <c r="D153" s="22"/>
      <c r="E153" s="22"/>
    </row>
    <row r="154" spans="1:5" x14ac:dyDescent="0.2">
      <c r="A154" s="23" t="s">
        <v>151</v>
      </c>
      <c r="B154" s="26">
        <v>1701.07</v>
      </c>
      <c r="C154" s="26">
        <v>1166048639.9000001</v>
      </c>
      <c r="D154" s="22"/>
      <c r="E154" s="22"/>
    </row>
    <row r="155" spans="1:5" x14ac:dyDescent="0.2">
      <c r="A155" s="23" t="s">
        <v>152</v>
      </c>
      <c r="B155" s="26">
        <v>1693.39</v>
      </c>
      <c r="C155" s="26">
        <v>1161518726.53</v>
      </c>
      <c r="D155" s="22"/>
      <c r="E155" s="22"/>
    </row>
    <row r="156" spans="1:5" x14ac:dyDescent="0.2">
      <c r="A156" s="23" t="s">
        <v>153</v>
      </c>
      <c r="B156" s="26">
        <v>1694.75</v>
      </c>
      <c r="C156" s="26">
        <v>1164814574</v>
      </c>
      <c r="D156" s="22"/>
      <c r="E156" s="22"/>
    </row>
    <row r="157" spans="1:5" x14ac:dyDescent="0.2">
      <c r="A157" s="23" t="s">
        <v>154</v>
      </c>
      <c r="B157" s="26">
        <v>1697.11</v>
      </c>
      <c r="C157" s="26">
        <v>1167031799.1500001</v>
      </c>
      <c r="D157" s="22"/>
      <c r="E157" s="22"/>
    </row>
    <row r="158" spans="1:5" x14ac:dyDescent="0.2">
      <c r="A158" s="23" t="s">
        <v>155</v>
      </c>
      <c r="B158" s="26">
        <v>1684.06</v>
      </c>
      <c r="C158" s="26">
        <v>1158162022.0999999</v>
      </c>
      <c r="D158" s="22"/>
      <c r="E158" s="22"/>
    </row>
    <row r="159" spans="1:5" x14ac:dyDescent="0.2">
      <c r="A159" s="23" t="s">
        <v>156</v>
      </c>
      <c r="B159" s="26">
        <v>1682.47</v>
      </c>
      <c r="C159" s="26">
        <v>1157411924.03</v>
      </c>
      <c r="D159" s="22"/>
      <c r="E159" s="22"/>
    </row>
    <row r="160" spans="1:5" x14ac:dyDescent="0.2">
      <c r="A160" s="23" t="s">
        <v>157</v>
      </c>
      <c r="B160" s="26">
        <v>1682.95</v>
      </c>
      <c r="C160" s="26">
        <v>1157929914.75</v>
      </c>
      <c r="D160" s="22"/>
      <c r="E160" s="22"/>
    </row>
    <row r="161" spans="1:5" x14ac:dyDescent="0.2">
      <c r="A161" s="23" t="s">
        <v>158</v>
      </c>
      <c r="B161" s="26">
        <v>1685.4</v>
      </c>
      <c r="C161" s="26">
        <v>1161349685.8499999</v>
      </c>
      <c r="D161" s="22"/>
      <c r="E161" s="22"/>
    </row>
    <row r="162" spans="1:5" x14ac:dyDescent="0.2">
      <c r="A162" s="23" t="s">
        <v>159</v>
      </c>
      <c r="B162" s="26">
        <v>1695.4</v>
      </c>
      <c r="C162" s="26">
        <v>1170474031.3499999</v>
      </c>
      <c r="D162" s="22"/>
      <c r="E162" s="22"/>
    </row>
    <row r="163" spans="1:5" x14ac:dyDescent="0.2">
      <c r="A163" s="23" t="s">
        <v>160</v>
      </c>
      <c r="B163" s="26">
        <v>1697.21</v>
      </c>
      <c r="C163" s="26">
        <v>1171896717.71</v>
      </c>
      <c r="D163" s="22"/>
      <c r="E163" s="22"/>
    </row>
    <row r="164" spans="1:5" x14ac:dyDescent="0.2">
      <c r="A164" s="23" t="s">
        <v>161</v>
      </c>
      <c r="B164" s="26">
        <v>1690.97</v>
      </c>
      <c r="C164" s="26">
        <v>1167588338.22</v>
      </c>
      <c r="D164" s="22"/>
      <c r="E164" s="22"/>
    </row>
    <row r="165" spans="1:5" x14ac:dyDescent="0.2">
      <c r="A165" s="23" t="s">
        <v>162</v>
      </c>
      <c r="B165" s="26">
        <v>1678.57</v>
      </c>
      <c r="C165" s="26">
        <v>1159171983.29</v>
      </c>
      <c r="D165" s="22"/>
      <c r="E165" s="22"/>
    </row>
    <row r="166" spans="1:5" x14ac:dyDescent="0.2">
      <c r="A166" s="23" t="s">
        <v>163</v>
      </c>
      <c r="B166" s="26">
        <v>1678.93</v>
      </c>
      <c r="C166" s="26">
        <v>1159558258.8299999</v>
      </c>
      <c r="D166" s="22"/>
      <c r="E166" s="22"/>
    </row>
    <row r="167" spans="1:5" x14ac:dyDescent="0.2">
      <c r="A167" s="23" t="s">
        <v>164</v>
      </c>
      <c r="B167" s="26">
        <v>1684.85</v>
      </c>
      <c r="C167" s="26">
        <v>1163468537.76</v>
      </c>
      <c r="D167" s="22"/>
      <c r="E167" s="22"/>
    </row>
    <row r="168" spans="1:5" x14ac:dyDescent="0.2">
      <c r="A168" s="23" t="s">
        <v>165</v>
      </c>
      <c r="B168" s="26">
        <v>1682.2</v>
      </c>
      <c r="C168" s="26">
        <v>1161748925.48</v>
      </c>
      <c r="D168" s="22"/>
      <c r="E168" s="22"/>
    </row>
    <row r="169" spans="1:5" x14ac:dyDescent="0.2">
      <c r="A169" s="23" t="s">
        <v>166</v>
      </c>
      <c r="B169" s="26">
        <v>1678.92</v>
      </c>
      <c r="C169" s="26">
        <v>1160432035.0699999</v>
      </c>
      <c r="D169" s="22"/>
      <c r="E169" s="22"/>
    </row>
    <row r="170" spans="1:5" x14ac:dyDescent="0.2">
      <c r="A170" s="23" t="s">
        <v>167</v>
      </c>
      <c r="B170" s="26">
        <v>1678.68</v>
      </c>
      <c r="C170" s="26">
        <v>1161199739.6800001</v>
      </c>
      <c r="D170" s="22"/>
      <c r="E170" s="22"/>
    </row>
    <row r="171" spans="1:5" x14ac:dyDescent="0.2">
      <c r="A171" s="23" t="s">
        <v>168</v>
      </c>
      <c r="B171" s="26">
        <v>1663.47</v>
      </c>
      <c r="C171" s="26">
        <v>1150882288.6700001</v>
      </c>
      <c r="D171" s="22"/>
      <c r="E171" s="22"/>
    </row>
    <row r="172" spans="1:5" x14ac:dyDescent="0.2">
      <c r="A172" s="23" t="s">
        <v>169</v>
      </c>
      <c r="B172" s="26">
        <v>1668.03</v>
      </c>
      <c r="C172" s="26">
        <v>1151751309.9100001</v>
      </c>
      <c r="D172" s="22"/>
      <c r="E172" s="22"/>
    </row>
    <row r="173" spans="1:5" x14ac:dyDescent="0.2">
      <c r="A173" s="23" t="s">
        <v>170</v>
      </c>
      <c r="B173" s="26">
        <v>1692.12</v>
      </c>
      <c r="C173" s="26">
        <v>1168418534.53</v>
      </c>
      <c r="D173" s="22"/>
      <c r="E173" s="22"/>
    </row>
    <row r="174" spans="1:5" x14ac:dyDescent="0.2">
      <c r="A174" s="23" t="s">
        <v>171</v>
      </c>
      <c r="B174" s="26">
        <v>1680.37</v>
      </c>
      <c r="C174" s="26">
        <v>1161651158.6199999</v>
      </c>
      <c r="D174" s="22"/>
      <c r="E174" s="22"/>
    </row>
    <row r="175" spans="1:5" x14ac:dyDescent="0.2">
      <c r="A175" s="23" t="s">
        <v>172</v>
      </c>
      <c r="B175" s="26">
        <v>1676.07</v>
      </c>
      <c r="C175" s="26">
        <v>1158717079.54</v>
      </c>
      <c r="D175" s="22"/>
      <c r="E175" s="22"/>
    </row>
    <row r="176" spans="1:5" x14ac:dyDescent="0.2">
      <c r="A176" s="23" t="s">
        <v>173</v>
      </c>
      <c r="B176" s="26">
        <v>1670.83</v>
      </c>
      <c r="C176" s="26">
        <v>1157068567.6800001</v>
      </c>
      <c r="D176" s="22"/>
      <c r="E176" s="22"/>
    </row>
    <row r="177" spans="1:5" x14ac:dyDescent="0.2">
      <c r="A177" s="23" t="s">
        <v>174</v>
      </c>
      <c r="B177" s="26">
        <v>1663.63</v>
      </c>
      <c r="C177" s="26">
        <v>1153665795.02</v>
      </c>
      <c r="D177" s="22"/>
      <c r="E177" s="22"/>
    </row>
    <row r="178" spans="1:5" x14ac:dyDescent="0.2">
      <c r="A178" s="23" t="s">
        <v>175</v>
      </c>
      <c r="B178" s="26">
        <v>1663.75</v>
      </c>
      <c r="C178" s="26">
        <v>1150843852.29</v>
      </c>
      <c r="D178" s="22"/>
      <c r="E178" s="22"/>
    </row>
    <row r="179" spans="1:5" x14ac:dyDescent="0.2">
      <c r="A179" s="23" t="s">
        <v>176</v>
      </c>
      <c r="B179" s="26">
        <v>1659.75</v>
      </c>
      <c r="C179" s="26">
        <v>1147582482.24</v>
      </c>
      <c r="D179" s="22"/>
      <c r="E179" s="22"/>
    </row>
    <row r="180" spans="1:5" x14ac:dyDescent="0.2">
      <c r="A180" s="23" t="s">
        <v>177</v>
      </c>
      <c r="B180" s="26">
        <v>1656.4</v>
      </c>
      <c r="C180" s="26">
        <v>1145672631.73</v>
      </c>
      <c r="D180" s="22"/>
      <c r="E180" s="22"/>
    </row>
    <row r="181" spans="1:5" x14ac:dyDescent="0.2">
      <c r="A181" s="23" t="s">
        <v>178</v>
      </c>
      <c r="B181" s="26">
        <v>1637.73</v>
      </c>
      <c r="C181" s="26">
        <v>1134506611.53</v>
      </c>
      <c r="D181" s="22"/>
      <c r="E181" s="22"/>
    </row>
    <row r="182" spans="1:5" x14ac:dyDescent="0.2">
      <c r="A182" s="23" t="s">
        <v>179</v>
      </c>
      <c r="B182" s="26">
        <v>1641.77</v>
      </c>
      <c r="C182" s="26">
        <v>1137508931.76</v>
      </c>
      <c r="D182" s="22"/>
      <c r="E182" s="22"/>
    </row>
    <row r="183" spans="1:5" x14ac:dyDescent="0.2">
      <c r="A183" s="23" t="s">
        <v>180</v>
      </c>
      <c r="B183" s="26">
        <v>1623.73</v>
      </c>
      <c r="C183" s="26">
        <v>1124685038.79</v>
      </c>
      <c r="D183" s="22"/>
      <c r="E183" s="22"/>
    </row>
    <row r="184" spans="1:5" x14ac:dyDescent="0.2">
      <c r="A184" s="23" t="s">
        <v>181</v>
      </c>
      <c r="B184" s="26">
        <v>1625.35</v>
      </c>
      <c r="C184" s="26">
        <v>1125916656.7</v>
      </c>
      <c r="D184" s="22"/>
      <c r="E184" s="22"/>
    </row>
    <row r="185" spans="1:5" x14ac:dyDescent="0.2">
      <c r="A185" s="23" t="s">
        <v>182</v>
      </c>
      <c r="B185" s="26">
        <v>1640.94</v>
      </c>
      <c r="C185" s="26">
        <v>1142362403.3800001</v>
      </c>
      <c r="D185" s="22"/>
      <c r="E185" s="22"/>
    </row>
    <row r="186" spans="1:5" x14ac:dyDescent="0.2">
      <c r="A186" s="23" t="s">
        <v>183</v>
      </c>
      <c r="B186" s="26">
        <v>1635.57</v>
      </c>
      <c r="C186" s="26">
        <v>1138700170.8900001</v>
      </c>
      <c r="D186" s="22"/>
      <c r="E186" s="22"/>
    </row>
    <row r="187" spans="1:5" x14ac:dyDescent="0.2">
      <c r="A187" s="23" t="s">
        <v>184</v>
      </c>
      <c r="B187" s="26">
        <v>1625.15</v>
      </c>
      <c r="C187" s="26">
        <v>1134052232.5799999</v>
      </c>
      <c r="D187" s="22"/>
      <c r="E187" s="22"/>
    </row>
    <row r="188" spans="1:5" x14ac:dyDescent="0.2">
      <c r="A188" s="23" t="s">
        <v>185</v>
      </c>
      <c r="B188" s="26">
        <v>1609.89</v>
      </c>
      <c r="C188" s="26">
        <v>1121085109.4200001</v>
      </c>
      <c r="D188" s="22"/>
      <c r="E188" s="22"/>
    </row>
    <row r="189" spans="1:5" x14ac:dyDescent="0.2">
      <c r="A189" s="23" t="s">
        <v>186</v>
      </c>
      <c r="B189" s="26">
        <v>1594.32</v>
      </c>
      <c r="C189" s="26">
        <v>1110288419.98</v>
      </c>
      <c r="D189" s="22"/>
      <c r="E189" s="22"/>
    </row>
    <row r="190" spans="1:5" x14ac:dyDescent="0.2">
      <c r="A190" s="23" t="s">
        <v>187</v>
      </c>
      <c r="B190" s="26">
        <v>1601.33</v>
      </c>
      <c r="C190" s="26">
        <v>1115204886.03</v>
      </c>
      <c r="D190" s="22"/>
      <c r="E190" s="22"/>
    </row>
    <row r="191" spans="1:5" x14ac:dyDescent="0.2">
      <c r="A191" s="23" t="s">
        <v>188</v>
      </c>
      <c r="B191" s="26">
        <v>1597.11</v>
      </c>
      <c r="C191" s="26">
        <v>1115863667.96</v>
      </c>
      <c r="D191" s="22"/>
      <c r="E191" s="22"/>
    </row>
    <row r="192" spans="1:5" x14ac:dyDescent="0.2">
      <c r="A192" s="23" t="s">
        <v>189</v>
      </c>
      <c r="B192" s="26">
        <v>1598.08</v>
      </c>
      <c r="C192" s="26">
        <v>1115216836.4300001</v>
      </c>
      <c r="D192" s="22"/>
      <c r="E192" s="22"/>
    </row>
    <row r="193" spans="1:5" x14ac:dyDescent="0.2">
      <c r="A193" s="23" t="s">
        <v>190</v>
      </c>
      <c r="B193" s="26">
        <v>1600.1</v>
      </c>
      <c r="C193" s="26">
        <v>1114761290.97</v>
      </c>
      <c r="D193" s="22"/>
      <c r="E193" s="22"/>
    </row>
    <row r="194" spans="1:5" x14ac:dyDescent="0.2">
      <c r="A194" s="23" t="s">
        <v>191</v>
      </c>
      <c r="B194" s="26">
        <v>1584.76</v>
      </c>
      <c r="C194" s="26">
        <v>1104126785.3699999</v>
      </c>
      <c r="D194" s="22"/>
      <c r="E194" s="22"/>
    </row>
    <row r="195" spans="1:5" x14ac:dyDescent="0.2">
      <c r="A195" s="23" t="s">
        <v>192</v>
      </c>
      <c r="B195" s="26">
        <v>1580.3</v>
      </c>
      <c r="C195" s="26">
        <v>1101226470.8399999</v>
      </c>
      <c r="D195" s="22"/>
      <c r="E195" s="22"/>
    </row>
    <row r="196" spans="1:5" x14ac:dyDescent="0.2">
      <c r="A196" s="23" t="s">
        <v>193</v>
      </c>
      <c r="B196" s="26">
        <v>1573.75</v>
      </c>
      <c r="C196" s="26">
        <v>1096725039.5899999</v>
      </c>
      <c r="D196" s="22"/>
      <c r="E196" s="22"/>
    </row>
    <row r="197" spans="1:5" x14ac:dyDescent="0.2">
      <c r="A197" s="23" t="s">
        <v>194</v>
      </c>
      <c r="B197" s="26">
        <v>1563.38</v>
      </c>
      <c r="C197" s="26">
        <v>1090830380.8399999</v>
      </c>
      <c r="D197" s="22"/>
      <c r="E197" s="22"/>
    </row>
    <row r="198" spans="1:5" x14ac:dyDescent="0.2">
      <c r="A198" s="23" t="s">
        <v>195</v>
      </c>
      <c r="B198" s="26">
        <v>1558.2</v>
      </c>
      <c r="C198" s="26">
        <v>1087272925.8099999</v>
      </c>
      <c r="D198" s="22"/>
      <c r="E198" s="22"/>
    </row>
    <row r="199" spans="1:5" x14ac:dyDescent="0.2">
      <c r="A199" s="23" t="s">
        <v>196</v>
      </c>
      <c r="B199" s="26">
        <v>1564.05</v>
      </c>
      <c r="C199" s="26">
        <v>1091521075.95</v>
      </c>
      <c r="D199" s="22"/>
      <c r="E199" s="22"/>
    </row>
    <row r="200" spans="1:5" x14ac:dyDescent="0.2">
      <c r="A200" s="23" t="s">
        <v>197</v>
      </c>
      <c r="B200" s="26">
        <v>1585.93</v>
      </c>
      <c r="C200" s="26">
        <v>1050573648.11</v>
      </c>
      <c r="D200" s="22"/>
      <c r="E200" s="22"/>
    </row>
    <row r="201" spans="1:5" x14ac:dyDescent="0.2">
      <c r="A201" s="23" t="s">
        <v>198</v>
      </c>
      <c r="B201" s="26">
        <v>1586.21</v>
      </c>
      <c r="C201" s="26">
        <v>1050108284.09</v>
      </c>
      <c r="D201" s="22"/>
      <c r="E201" s="22"/>
    </row>
    <row r="202" spans="1:5" x14ac:dyDescent="0.2">
      <c r="A202" s="23" t="s">
        <v>199</v>
      </c>
      <c r="B202" s="26">
        <v>1578</v>
      </c>
      <c r="C202" s="26">
        <v>1044688959.23</v>
      </c>
      <c r="D202" s="22"/>
      <c r="E202" s="22"/>
    </row>
    <row r="203" spans="1:5" x14ac:dyDescent="0.2">
      <c r="A203" s="23" t="s">
        <v>200</v>
      </c>
      <c r="B203" s="26">
        <v>1590.27</v>
      </c>
      <c r="C203" s="26">
        <v>1053287770.1799999</v>
      </c>
      <c r="D203" s="22"/>
      <c r="E203" s="22"/>
    </row>
    <row r="204" spans="1:5" x14ac:dyDescent="0.2">
      <c r="A204" s="23" t="s">
        <v>201</v>
      </c>
      <c r="B204" s="26">
        <v>1586.71</v>
      </c>
      <c r="C204" s="26">
        <v>1051229930.28</v>
      </c>
      <c r="D204" s="22"/>
      <c r="E204" s="22"/>
    </row>
    <row r="205" spans="1:5" x14ac:dyDescent="0.2">
      <c r="A205" s="23" t="s">
        <v>202</v>
      </c>
      <c r="B205" s="26">
        <v>1567.82</v>
      </c>
      <c r="C205" s="26">
        <v>1038774040.08</v>
      </c>
      <c r="D205" s="22"/>
      <c r="E205" s="22"/>
    </row>
    <row r="206" spans="1:5" x14ac:dyDescent="0.2">
      <c r="A206" s="23" t="s">
        <v>203</v>
      </c>
      <c r="B206" s="26">
        <v>1585.41</v>
      </c>
      <c r="C206" s="26">
        <v>1050594439.04</v>
      </c>
      <c r="D206" s="22"/>
      <c r="E206" s="22"/>
    </row>
    <row r="207" spans="1:5" x14ac:dyDescent="0.2">
      <c r="A207" s="23" t="s">
        <v>204</v>
      </c>
      <c r="B207" s="26">
        <v>1580.09</v>
      </c>
      <c r="C207" s="26">
        <v>1047122064.6900001</v>
      </c>
      <c r="D207" s="22"/>
      <c r="E207" s="22"/>
    </row>
    <row r="208" spans="1:5" x14ac:dyDescent="0.2">
      <c r="A208" s="23" t="s">
        <v>205</v>
      </c>
      <c r="B208" s="26">
        <v>1591.26</v>
      </c>
      <c r="C208" s="26">
        <v>1055439020.42</v>
      </c>
      <c r="D208" s="22"/>
      <c r="E208" s="22"/>
    </row>
    <row r="209" spans="1:5" x14ac:dyDescent="0.2">
      <c r="A209" s="23" t="s">
        <v>206</v>
      </c>
      <c r="B209" s="26">
        <v>1609.3</v>
      </c>
      <c r="C209" s="26">
        <v>1067576915.28</v>
      </c>
      <c r="D209" s="22"/>
      <c r="E209" s="22"/>
    </row>
    <row r="210" spans="1:5" x14ac:dyDescent="0.2">
      <c r="A210" s="23" t="s">
        <v>207</v>
      </c>
      <c r="B210" s="26">
        <v>1630.74</v>
      </c>
      <c r="C210" s="26">
        <v>1081881884.9000001</v>
      </c>
      <c r="D210" s="22"/>
      <c r="E210" s="22"/>
    </row>
    <row r="211" spans="1:5" x14ac:dyDescent="0.2">
      <c r="A211" s="23" t="s">
        <v>208</v>
      </c>
      <c r="B211" s="26">
        <v>1634.29</v>
      </c>
      <c r="C211" s="26">
        <v>1084359306.1300001</v>
      </c>
      <c r="D211" s="22"/>
      <c r="E211" s="22"/>
    </row>
    <row r="212" spans="1:5" x14ac:dyDescent="0.2">
      <c r="A212" s="23" t="s">
        <v>209</v>
      </c>
      <c r="B212" s="26">
        <v>1622.69</v>
      </c>
      <c r="C212" s="26">
        <v>1077487937.2</v>
      </c>
      <c r="D212" s="22"/>
      <c r="E212" s="22"/>
    </row>
    <row r="213" spans="1:5" x14ac:dyDescent="0.2">
      <c r="A213" s="23" t="s">
        <v>210</v>
      </c>
      <c r="B213" s="26">
        <v>1609.7</v>
      </c>
      <c r="C213" s="26">
        <v>1068014013.16</v>
      </c>
      <c r="D213" s="22"/>
      <c r="E213" s="22"/>
    </row>
    <row r="214" spans="1:5" x14ac:dyDescent="0.2">
      <c r="A214" s="23" t="s">
        <v>211</v>
      </c>
      <c r="B214" s="26">
        <v>1603.91</v>
      </c>
      <c r="C214" s="26">
        <v>1064148903.54</v>
      </c>
      <c r="D214" s="22"/>
      <c r="E214" s="22"/>
    </row>
    <row r="215" spans="1:5" x14ac:dyDescent="0.2">
      <c r="A215" s="23" t="s">
        <v>212</v>
      </c>
      <c r="B215" s="26">
        <v>1610.54</v>
      </c>
      <c r="C215" s="26">
        <v>1069357830.5</v>
      </c>
      <c r="D215" s="22"/>
      <c r="E215" s="22"/>
    </row>
    <row r="216" spans="1:5" x14ac:dyDescent="0.2">
      <c r="A216" s="23" t="s">
        <v>213</v>
      </c>
      <c r="B216" s="26">
        <v>1619.27</v>
      </c>
      <c r="C216" s="26">
        <v>1075240929.8399999</v>
      </c>
      <c r="D216" s="22"/>
      <c r="E216" s="22"/>
    </row>
    <row r="217" spans="1:5" x14ac:dyDescent="0.2">
      <c r="A217" s="23" t="s">
        <v>214</v>
      </c>
      <c r="B217" s="26">
        <v>1629.18</v>
      </c>
      <c r="C217" s="26">
        <v>1081821605.8099999</v>
      </c>
      <c r="D217" s="22"/>
      <c r="E217" s="22"/>
    </row>
    <row r="218" spans="1:5" x14ac:dyDescent="0.2">
      <c r="A218" s="23" t="s">
        <v>215</v>
      </c>
      <c r="B218" s="26">
        <v>1623.81</v>
      </c>
      <c r="C218" s="26">
        <v>1078337404.49</v>
      </c>
      <c r="D218" s="22"/>
      <c r="E218" s="22"/>
    </row>
    <row r="219" spans="1:5" x14ac:dyDescent="0.2">
      <c r="A219" s="23" t="s">
        <v>216</v>
      </c>
      <c r="B219" s="26">
        <v>1622.14</v>
      </c>
      <c r="C219" s="26">
        <v>1077272059.9400001</v>
      </c>
      <c r="D219" s="22"/>
      <c r="E219" s="22"/>
    </row>
    <row r="220" spans="1:5" x14ac:dyDescent="0.2">
      <c r="A220" s="23" t="s">
        <v>217</v>
      </c>
      <c r="B220" s="26">
        <v>1623.57</v>
      </c>
      <c r="C220" s="26">
        <v>1076912566.1400001</v>
      </c>
      <c r="D220" s="22"/>
      <c r="E220" s="22"/>
    </row>
    <row r="221" spans="1:5" x14ac:dyDescent="0.2">
      <c r="A221" s="23" t="s">
        <v>218</v>
      </c>
      <c r="B221" s="26">
        <v>1613.51</v>
      </c>
      <c r="C221" s="26">
        <v>1069244485.1799999</v>
      </c>
      <c r="D221" s="22"/>
      <c r="E221" s="22"/>
    </row>
    <row r="222" spans="1:5" x14ac:dyDescent="0.2">
      <c r="A222" s="23" t="s">
        <v>219</v>
      </c>
      <c r="B222" s="26">
        <v>1608.31</v>
      </c>
      <c r="C222" s="26">
        <v>1065800892.03</v>
      </c>
      <c r="D222" s="22"/>
      <c r="E222" s="22"/>
    </row>
    <row r="223" spans="1:5" x14ac:dyDescent="0.2">
      <c r="A223" s="23" t="s">
        <v>220</v>
      </c>
      <c r="B223" s="26">
        <v>1621.5</v>
      </c>
      <c r="C223" s="26">
        <v>1074557940.6400001</v>
      </c>
      <c r="D223" s="22"/>
      <c r="E223" s="22"/>
    </row>
    <row r="224" spans="1:5" x14ac:dyDescent="0.2">
      <c r="A224" s="23" t="s">
        <v>221</v>
      </c>
      <c r="B224" s="26">
        <v>1621.52</v>
      </c>
      <c r="C224" s="26">
        <v>1074613584.7</v>
      </c>
      <c r="D224" s="22"/>
      <c r="E224" s="22"/>
    </row>
    <row r="225" spans="1:5" x14ac:dyDescent="0.2">
      <c r="A225" s="23" t="s">
        <v>222</v>
      </c>
      <c r="B225" s="26">
        <v>1621.03</v>
      </c>
      <c r="C225" s="26">
        <v>1072543095.17</v>
      </c>
      <c r="D225" s="22"/>
      <c r="E225" s="22"/>
    </row>
    <row r="226" spans="1:5" x14ac:dyDescent="0.2">
      <c r="A226" s="23" t="s">
        <v>223</v>
      </c>
      <c r="B226" s="26">
        <v>1605.04</v>
      </c>
      <c r="C226" s="26">
        <v>1061894132.16</v>
      </c>
      <c r="D226" s="22"/>
      <c r="E226" s="22"/>
    </row>
    <row r="227" spans="1:5" x14ac:dyDescent="0.2">
      <c r="A227" s="23" t="s">
        <v>224</v>
      </c>
      <c r="B227" s="26">
        <v>1613.65</v>
      </c>
      <c r="C227" s="26">
        <v>1067724648.4299999</v>
      </c>
      <c r="D227" s="22"/>
      <c r="E227" s="22"/>
    </row>
    <row r="228" spans="1:5" x14ac:dyDescent="0.2">
      <c r="A228" s="23" t="s">
        <v>225</v>
      </c>
      <c r="B228" s="26">
        <v>1596.18</v>
      </c>
      <c r="C228" s="26">
        <v>1056218746.08</v>
      </c>
      <c r="D228" s="22"/>
      <c r="E228" s="22"/>
    </row>
    <row r="229" spans="1:5" x14ac:dyDescent="0.2">
      <c r="A229" s="23" t="s">
        <v>226</v>
      </c>
      <c r="B229" s="26">
        <v>1609.87</v>
      </c>
      <c r="C229" s="26">
        <v>1066034700.53</v>
      </c>
      <c r="D229" s="22"/>
      <c r="E229" s="22"/>
    </row>
    <row r="230" spans="1:5" x14ac:dyDescent="0.2">
      <c r="A230" s="23" t="s">
        <v>227</v>
      </c>
      <c r="B230" s="26">
        <v>1603.55</v>
      </c>
      <c r="C230" s="26">
        <v>1061449809.77</v>
      </c>
      <c r="D230" s="22"/>
      <c r="E230" s="22"/>
    </row>
    <row r="231" spans="1:5" x14ac:dyDescent="0.2">
      <c r="A231" s="23" t="s">
        <v>228</v>
      </c>
      <c r="B231" s="26">
        <v>1591.05</v>
      </c>
      <c r="C231" s="26">
        <v>1053074821.42</v>
      </c>
      <c r="D231" s="22"/>
      <c r="E231" s="22"/>
    </row>
    <row r="232" spans="1:5" x14ac:dyDescent="0.2">
      <c r="A232" s="23" t="s">
        <v>229</v>
      </c>
      <c r="B232" s="26">
        <v>1599.63</v>
      </c>
      <c r="C232" s="26">
        <v>1059953519.34</v>
      </c>
      <c r="D232" s="22"/>
      <c r="E232" s="22"/>
    </row>
    <row r="233" spans="1:5" x14ac:dyDescent="0.2">
      <c r="A233" s="23" t="s">
        <v>230</v>
      </c>
      <c r="B233" s="26">
        <v>1606.98</v>
      </c>
      <c r="C233" s="26">
        <v>1065469743.49</v>
      </c>
      <c r="D233" s="22"/>
      <c r="E233" s="22"/>
    </row>
    <row r="234" spans="1:5" x14ac:dyDescent="0.2">
      <c r="A234" s="23" t="s">
        <v>231</v>
      </c>
      <c r="B234" s="26">
        <v>1605.9</v>
      </c>
      <c r="C234" s="26">
        <v>1070086813.75</v>
      </c>
      <c r="D234" s="22"/>
      <c r="E234" s="22"/>
    </row>
    <row r="235" spans="1:5" x14ac:dyDescent="0.2">
      <c r="A235" s="23" t="s">
        <v>232</v>
      </c>
      <c r="B235" s="26">
        <v>1630.17</v>
      </c>
      <c r="C235" s="26">
        <v>1086710953.9400001</v>
      </c>
      <c r="D235" s="22"/>
      <c r="E235" s="22"/>
    </row>
    <row r="236" spans="1:5" x14ac:dyDescent="0.2">
      <c r="A236" s="23" t="s">
        <v>233</v>
      </c>
      <c r="B236" s="26">
        <v>1633.32</v>
      </c>
      <c r="C236" s="26">
        <v>1088950364.9400001</v>
      </c>
      <c r="D236" s="22"/>
      <c r="E236" s="22"/>
    </row>
    <row r="237" spans="1:5" x14ac:dyDescent="0.2">
      <c r="A237" s="23" t="s">
        <v>234</v>
      </c>
      <c r="B237" s="26">
        <v>1642.14</v>
      </c>
      <c r="C237" s="26">
        <v>1095317427.9200001</v>
      </c>
      <c r="D237" s="22"/>
      <c r="E237" s="22"/>
    </row>
    <row r="238" spans="1:5" x14ac:dyDescent="0.2">
      <c r="A238" s="23" t="s">
        <v>235</v>
      </c>
      <c r="B238" s="26">
        <v>1652.22</v>
      </c>
      <c r="C238" s="26">
        <v>1102530109.6500001</v>
      </c>
      <c r="D238" s="22"/>
      <c r="E238" s="22"/>
    </row>
    <row r="239" spans="1:5" x14ac:dyDescent="0.2">
      <c r="A239" s="23" t="s">
        <v>236</v>
      </c>
      <c r="B239" s="26">
        <v>1661.52</v>
      </c>
      <c r="C239" s="26">
        <v>1108707029.6800001</v>
      </c>
      <c r="D239" s="22"/>
      <c r="E239" s="22"/>
    </row>
    <row r="240" spans="1:5" x14ac:dyDescent="0.2">
      <c r="A240" s="23" t="s">
        <v>237</v>
      </c>
      <c r="B240" s="26">
        <v>1656.81</v>
      </c>
      <c r="C240" s="26">
        <v>1105629572.4300001</v>
      </c>
      <c r="D240" s="22"/>
      <c r="E240" s="22"/>
    </row>
    <row r="241" spans="1:5" x14ac:dyDescent="0.2">
      <c r="A241" s="23" t="s">
        <v>238</v>
      </c>
      <c r="B241" s="26">
        <v>1652.61</v>
      </c>
      <c r="C241" s="26">
        <v>1104768627.1300001</v>
      </c>
      <c r="D241" s="22"/>
      <c r="E241" s="22"/>
    </row>
    <row r="242" spans="1:5" x14ac:dyDescent="0.2">
      <c r="A242" s="23" t="s">
        <v>239</v>
      </c>
      <c r="B242" s="26">
        <v>1647.4</v>
      </c>
      <c r="C242" s="26">
        <v>1101283910.1900001</v>
      </c>
      <c r="D242" s="22"/>
      <c r="E242" s="22"/>
    </row>
    <row r="243" spans="1:5" x14ac:dyDescent="0.2">
      <c r="A243" s="23" t="s">
        <v>240</v>
      </c>
      <c r="B243" s="26">
        <v>1637.09</v>
      </c>
      <c r="C243" s="26">
        <v>1094409270.4400001</v>
      </c>
      <c r="D243" s="22"/>
      <c r="E243" s="22"/>
    </row>
    <row r="244" spans="1:5" x14ac:dyDescent="0.2">
      <c r="A244" s="23" t="s">
        <v>241</v>
      </c>
      <c r="B244" s="26">
        <v>1609.3</v>
      </c>
      <c r="C244" s="26">
        <v>1078970343.51</v>
      </c>
      <c r="D244" s="22"/>
      <c r="E244" s="22"/>
    </row>
    <row r="245" spans="1:5" x14ac:dyDescent="0.2">
      <c r="A245" s="23" t="s">
        <v>242</v>
      </c>
      <c r="B245" s="26">
        <v>1618.25</v>
      </c>
      <c r="C245" s="26">
        <v>1085854380.46</v>
      </c>
      <c r="D245" s="22"/>
      <c r="E245" s="22"/>
    </row>
    <row r="246" spans="1:5" x14ac:dyDescent="0.2">
      <c r="A246" s="23" t="s">
        <v>243</v>
      </c>
      <c r="B246" s="26">
        <v>1623.82</v>
      </c>
      <c r="C246" s="26">
        <v>1088524741.78</v>
      </c>
      <c r="D246" s="22"/>
      <c r="E246" s="22"/>
    </row>
    <row r="247" spans="1:5" x14ac:dyDescent="0.2">
      <c r="A247" s="23" t="s">
        <v>244</v>
      </c>
      <c r="B247" s="26">
        <v>1623.59</v>
      </c>
      <c r="C247" s="26">
        <v>1092909462.28</v>
      </c>
      <c r="D247" s="22"/>
      <c r="E247" s="22"/>
    </row>
    <row r="248" spans="1:5" x14ac:dyDescent="0.2">
      <c r="A248" s="23" t="s">
        <v>245</v>
      </c>
      <c r="B248" s="26">
        <v>1608.45</v>
      </c>
      <c r="C248" s="26">
        <v>1082796821.4300001</v>
      </c>
      <c r="D248" s="22"/>
      <c r="E248" s="22"/>
    </row>
    <row r="249" spans="1:5" x14ac:dyDescent="0.2">
      <c r="A249" s="23" t="s">
        <v>246</v>
      </c>
      <c r="B249" s="26">
        <v>1610.25</v>
      </c>
      <c r="C249" s="26">
        <v>1094228922.3399999</v>
      </c>
      <c r="D249" s="22"/>
      <c r="E249" s="22"/>
    </row>
    <row r="250" spans="1:5" x14ac:dyDescent="0.2">
      <c r="A250" s="23" t="s">
        <v>247</v>
      </c>
      <c r="B250" s="26">
        <v>1599.67</v>
      </c>
      <c r="C250" s="26">
        <v>1087218150.9200001</v>
      </c>
      <c r="D250" s="22"/>
      <c r="E250" s="22"/>
    </row>
    <row r="251" spans="1:5" x14ac:dyDescent="0.2">
      <c r="A251" s="23" t="s">
        <v>248</v>
      </c>
      <c r="B251" s="26">
        <v>1600.64</v>
      </c>
      <c r="C251" s="26">
        <v>1145673664.79</v>
      </c>
      <c r="D251" s="22"/>
      <c r="E251" s="22"/>
    </row>
    <row r="252" spans="1:5" x14ac:dyDescent="0.2">
      <c r="A252" s="23" t="s">
        <v>249</v>
      </c>
      <c r="B252" s="26">
        <v>1606.55</v>
      </c>
      <c r="C252" s="26">
        <v>1150271431.9000001</v>
      </c>
      <c r="D252" s="22"/>
      <c r="E252" s="22"/>
    </row>
    <row r="253" spans="1:5" x14ac:dyDescent="0.2">
      <c r="A253" s="23" t="s">
        <v>250</v>
      </c>
      <c r="B253" s="26">
        <v>1602.87</v>
      </c>
      <c r="C253" s="26">
        <v>1148124413.27</v>
      </c>
      <c r="D253" s="22"/>
      <c r="E253" s="22"/>
    </row>
    <row r="254" spans="1:5" x14ac:dyDescent="0.2">
      <c r="A254" s="23" t="s">
        <v>251</v>
      </c>
      <c r="B254" s="26">
        <v>1603.32</v>
      </c>
      <c r="C254" s="26">
        <v>1156629775.4300001</v>
      </c>
      <c r="D254" s="22"/>
      <c r="E254" s="22"/>
    </row>
    <row r="255" spans="1:5" x14ac:dyDescent="0.2">
      <c r="A255" s="23" t="s">
        <v>252</v>
      </c>
      <c r="B255" s="26">
        <v>1602.63</v>
      </c>
      <c r="C255" s="26">
        <v>1156435758.8299999</v>
      </c>
      <c r="D255" s="22"/>
      <c r="E255" s="22"/>
    </row>
    <row r="256" spans="1:5" x14ac:dyDescent="0.2">
      <c r="A256" s="23" t="s">
        <v>253</v>
      </c>
      <c r="B256" s="26">
        <v>1609.58</v>
      </c>
      <c r="C256" s="26">
        <v>1156038977.21</v>
      </c>
      <c r="D256" s="22"/>
      <c r="E256" s="22"/>
    </row>
    <row r="257" spans="1:5" x14ac:dyDescent="0.2">
      <c r="A257" s="23" t="s">
        <v>254</v>
      </c>
      <c r="B257" s="26">
        <v>1610.05</v>
      </c>
      <c r="C257" s="26">
        <v>1160515426.5799999</v>
      </c>
      <c r="D257" s="22"/>
      <c r="E257" s="22"/>
    </row>
    <row r="258" spans="1:5" x14ac:dyDescent="0.2">
      <c r="A258" s="23" t="s">
        <v>255</v>
      </c>
      <c r="B258" s="26">
        <v>1600.07</v>
      </c>
      <c r="C258" s="26">
        <v>1154066427.3900001</v>
      </c>
      <c r="D258" s="22"/>
      <c r="E258" s="22"/>
    </row>
    <row r="259" spans="1:5" x14ac:dyDescent="0.2">
      <c r="A259" s="23" t="s">
        <v>256</v>
      </c>
      <c r="B259" s="26">
        <v>1607.96</v>
      </c>
      <c r="C259" s="26">
        <v>1159995959.8499999</v>
      </c>
      <c r="D259" s="22"/>
      <c r="E259" s="22"/>
    </row>
    <row r="260" spans="1:5" x14ac:dyDescent="0.2">
      <c r="A260" s="23" t="s">
        <v>257</v>
      </c>
      <c r="B260" s="26">
        <v>1616.51</v>
      </c>
      <c r="C260" s="26">
        <v>1166428589.77</v>
      </c>
      <c r="D260" s="22"/>
      <c r="E260" s="22"/>
    </row>
    <row r="261" spans="1:5" x14ac:dyDescent="0.2">
      <c r="A261" s="23" t="s">
        <v>258</v>
      </c>
      <c r="B261" s="26">
        <v>1608.88</v>
      </c>
      <c r="C261" s="26">
        <v>1161193054.0799999</v>
      </c>
      <c r="D261" s="22"/>
      <c r="E261" s="22"/>
    </row>
    <row r="262" spans="1:5" x14ac:dyDescent="0.2">
      <c r="A262" s="23" t="s">
        <v>259</v>
      </c>
      <c r="B262" s="26">
        <v>1617.97</v>
      </c>
      <c r="C262" s="26">
        <v>1172077627.5599999</v>
      </c>
      <c r="D262" s="22"/>
      <c r="E262" s="22"/>
    </row>
    <row r="263" spans="1:5" x14ac:dyDescent="0.2">
      <c r="A263" s="23" t="s">
        <v>260</v>
      </c>
      <c r="B263" s="26">
        <v>1624.04</v>
      </c>
      <c r="C263" s="26">
        <v>1179653389.5599999</v>
      </c>
      <c r="D263" s="22"/>
      <c r="E263" s="22"/>
    </row>
    <row r="264" spans="1:5" x14ac:dyDescent="0.2">
      <c r="A264" s="23" t="s">
        <v>261</v>
      </c>
      <c r="B264" s="26">
        <v>1620.75</v>
      </c>
      <c r="C264" s="26">
        <v>1177856549.1400001</v>
      </c>
      <c r="D264" s="22"/>
      <c r="E264" s="22"/>
    </row>
    <row r="265" spans="1:5" x14ac:dyDescent="0.2">
      <c r="A265" s="23" t="s">
        <v>262</v>
      </c>
      <c r="B265" s="26">
        <v>1621.3</v>
      </c>
      <c r="C265" s="26">
        <v>1179977016.3599999</v>
      </c>
      <c r="D265" s="22"/>
      <c r="E265" s="22"/>
    </row>
    <row r="266" spans="1:5" x14ac:dyDescent="0.2">
      <c r="A266" s="23" t="s">
        <v>263</v>
      </c>
      <c r="B266" s="26">
        <v>1625.82</v>
      </c>
      <c r="C266" s="26">
        <v>1188371125.54</v>
      </c>
      <c r="D266" s="22"/>
      <c r="E266" s="22"/>
    </row>
    <row r="267" spans="1:5" x14ac:dyDescent="0.2">
      <c r="A267" s="23" t="s">
        <v>264</v>
      </c>
      <c r="B267" s="26">
        <v>1609.92</v>
      </c>
      <c r="C267" s="26">
        <v>1177036268.79</v>
      </c>
      <c r="D267" s="22"/>
      <c r="E267" s="22"/>
    </row>
    <row r="268" spans="1:5" x14ac:dyDescent="0.2">
      <c r="A268" s="23" t="s">
        <v>265</v>
      </c>
      <c r="B268" s="26">
        <v>1607.63</v>
      </c>
      <c r="C268" s="26">
        <v>1175192726.5799999</v>
      </c>
      <c r="D268" s="22"/>
      <c r="E268" s="22"/>
    </row>
    <row r="269" spans="1:5" x14ac:dyDescent="0.2">
      <c r="A269" s="23" t="s">
        <v>266</v>
      </c>
      <c r="B269" s="26">
        <v>1609.49</v>
      </c>
      <c r="C269" s="26">
        <v>1177394301.5999999</v>
      </c>
      <c r="D269" s="22"/>
      <c r="E269" s="22"/>
    </row>
    <row r="270" spans="1:5" x14ac:dyDescent="0.2">
      <c r="A270" s="23" t="s">
        <v>267</v>
      </c>
      <c r="B270" s="26">
        <v>1613.76</v>
      </c>
      <c r="C270" s="26">
        <v>1211762902.0599999</v>
      </c>
      <c r="D270" s="22"/>
      <c r="E270" s="22"/>
    </row>
    <row r="271" spans="1:5" x14ac:dyDescent="0.2">
      <c r="A271" s="23" t="s">
        <v>268</v>
      </c>
      <c r="B271" s="26">
        <v>1615.23</v>
      </c>
      <c r="C271" s="26">
        <v>1254724845.03</v>
      </c>
      <c r="D271" s="22"/>
      <c r="E271" s="22"/>
    </row>
    <row r="272" spans="1:5" x14ac:dyDescent="0.2">
      <c r="A272" s="23" t="s">
        <v>269</v>
      </c>
      <c r="B272" s="26">
        <v>1620.02</v>
      </c>
      <c r="C272" s="26">
        <v>1269592915.3399999</v>
      </c>
      <c r="D272" s="22"/>
      <c r="E272" s="22"/>
    </row>
    <row r="273" spans="1:5" x14ac:dyDescent="0.2">
      <c r="A273" s="23" t="s">
        <v>270</v>
      </c>
      <c r="B273" s="26">
        <v>1605.27</v>
      </c>
      <c r="C273" s="26">
        <v>1259827373.4400001</v>
      </c>
      <c r="D273" s="22"/>
      <c r="E273" s="22"/>
    </row>
    <row r="274" spans="1:5" x14ac:dyDescent="0.2">
      <c r="A274" s="23" t="s">
        <v>271</v>
      </c>
      <c r="B274" s="26">
        <v>1593.99</v>
      </c>
      <c r="C274" s="26">
        <v>1250964789.8699999</v>
      </c>
      <c r="D274" s="22"/>
      <c r="E274" s="22"/>
    </row>
    <row r="275" spans="1:5" x14ac:dyDescent="0.2">
      <c r="A275" s="23" t="s">
        <v>272</v>
      </c>
      <c r="B275" s="26">
        <v>1580.8</v>
      </c>
      <c r="C275" s="26">
        <v>1241005724.46</v>
      </c>
      <c r="D275" s="22"/>
      <c r="E275" s="22"/>
    </row>
    <row r="276" spans="1:5" x14ac:dyDescent="0.2">
      <c r="A276" s="23" t="s">
        <v>273</v>
      </c>
      <c r="B276" s="26">
        <v>1588.75</v>
      </c>
      <c r="C276" s="26">
        <v>1256593855.72</v>
      </c>
      <c r="D276" s="22"/>
      <c r="E276" s="22"/>
    </row>
    <row r="277" spans="1:5" x14ac:dyDescent="0.2">
      <c r="A277" s="23" t="s">
        <v>274</v>
      </c>
      <c r="B277" s="26">
        <v>1577.44</v>
      </c>
      <c r="C277" s="26">
        <v>1249596531.0699999</v>
      </c>
      <c r="D277" s="22"/>
      <c r="E277" s="22"/>
    </row>
    <row r="278" spans="1:5" x14ac:dyDescent="0.2">
      <c r="A278" s="23" t="s">
        <v>275</v>
      </c>
      <c r="B278" s="26">
        <v>1572.81</v>
      </c>
      <c r="C278" s="26">
        <v>1250699033.01</v>
      </c>
      <c r="D278" s="22"/>
      <c r="E278" s="22"/>
    </row>
    <row r="279" spans="1:5" x14ac:dyDescent="0.2">
      <c r="A279" s="23" t="s">
        <v>276</v>
      </c>
      <c r="B279" s="26">
        <v>1558.61</v>
      </c>
      <c r="C279" s="26">
        <v>1239456086.3199999</v>
      </c>
      <c r="D279" s="22"/>
      <c r="E279" s="22"/>
    </row>
    <row r="280" spans="1:5" x14ac:dyDescent="0.2">
      <c r="A280" s="23" t="s">
        <v>277</v>
      </c>
      <c r="B280" s="26">
        <v>1555.64</v>
      </c>
      <c r="C280" s="26">
        <v>1238155943.3499999</v>
      </c>
      <c r="D280" s="22"/>
      <c r="E280" s="22"/>
    </row>
    <row r="281" spans="1:5" x14ac:dyDescent="0.2">
      <c r="A281" s="23" t="s">
        <v>278</v>
      </c>
      <c r="B281" s="26">
        <v>1544</v>
      </c>
      <c r="C281" s="26">
        <v>1229249398.6600001</v>
      </c>
      <c r="D281" s="22"/>
      <c r="E281" s="22"/>
    </row>
    <row r="282" spans="1:5" x14ac:dyDescent="0.2">
      <c r="A282" s="23" t="s">
        <v>279</v>
      </c>
      <c r="B282" s="26">
        <v>1541.62</v>
      </c>
      <c r="C282" s="26">
        <v>1224648361.5599999</v>
      </c>
      <c r="D282" s="22"/>
      <c r="E282" s="22"/>
    </row>
    <row r="283" spans="1:5" x14ac:dyDescent="0.2">
      <c r="A283" s="23" t="s">
        <v>280</v>
      </c>
      <c r="B283" s="26">
        <v>1553.93</v>
      </c>
      <c r="C283" s="26">
        <v>1236632774.6600001</v>
      </c>
      <c r="D283" s="22"/>
      <c r="E283" s="22"/>
    </row>
    <row r="284" spans="1:5" x14ac:dyDescent="0.2">
      <c r="A284" s="23" t="s">
        <v>281</v>
      </c>
      <c r="B284" s="26">
        <v>1538.01</v>
      </c>
      <c r="C284" s="26">
        <v>1220930183.4400001</v>
      </c>
      <c r="D284" s="22"/>
      <c r="E284" s="22"/>
    </row>
    <row r="285" spans="1:5" x14ac:dyDescent="0.2">
      <c r="A285" s="23" t="s">
        <v>282</v>
      </c>
      <c r="B285" s="26">
        <v>1534.12</v>
      </c>
      <c r="C285" s="26">
        <v>1215012090.03</v>
      </c>
      <c r="D285" s="22"/>
      <c r="E285" s="22"/>
    </row>
    <row r="286" spans="1:5" x14ac:dyDescent="0.2">
      <c r="A286" s="23" t="s">
        <v>283</v>
      </c>
      <c r="B286" s="26">
        <v>1531.15</v>
      </c>
      <c r="C286" s="26">
        <v>1213964533.1600001</v>
      </c>
      <c r="D286" s="22"/>
      <c r="E286" s="22"/>
    </row>
    <row r="287" spans="1:5" x14ac:dyDescent="0.2">
      <c r="A287" s="23" t="s">
        <v>284</v>
      </c>
      <c r="B287" s="26">
        <v>1522.53</v>
      </c>
      <c r="C287" s="26">
        <v>1203740495.45</v>
      </c>
      <c r="D287" s="22"/>
      <c r="E287" s="22"/>
    </row>
    <row r="288" spans="1:5" x14ac:dyDescent="0.2">
      <c r="A288" s="23" t="s">
        <v>285</v>
      </c>
      <c r="B288" s="26">
        <v>1514.59</v>
      </c>
      <c r="C288" s="26">
        <v>1199016222.8</v>
      </c>
      <c r="D288" s="22"/>
      <c r="E288" s="22"/>
    </row>
    <row r="289" spans="1:5" x14ac:dyDescent="0.2">
      <c r="A289" s="23" t="s">
        <v>286</v>
      </c>
      <c r="B289" s="26">
        <v>1527.37</v>
      </c>
      <c r="C289" s="26">
        <v>1208398745.04</v>
      </c>
      <c r="D289" s="22"/>
      <c r="E289" s="22"/>
    </row>
    <row r="290" spans="1:5" x14ac:dyDescent="0.2">
      <c r="A290" s="23" t="s">
        <v>287</v>
      </c>
      <c r="B290" s="26">
        <v>1526.54</v>
      </c>
      <c r="C290" s="26">
        <v>1233655976.1500001</v>
      </c>
      <c r="D290" s="22"/>
      <c r="E290" s="22"/>
    </row>
    <row r="291" spans="1:5" x14ac:dyDescent="0.2">
      <c r="A291" s="23" t="s">
        <v>288</v>
      </c>
      <c r="B291" s="26">
        <v>1540</v>
      </c>
      <c r="C291" s="26">
        <v>1245188635.8</v>
      </c>
      <c r="D291" s="22"/>
      <c r="E291" s="22"/>
    </row>
    <row r="292" spans="1:5" x14ac:dyDescent="0.2">
      <c r="A292" s="23" t="s">
        <v>289</v>
      </c>
      <c r="B292" s="26">
        <v>1553.94</v>
      </c>
      <c r="C292" s="26">
        <v>1256542060.22</v>
      </c>
      <c r="D292" s="22"/>
      <c r="E292" s="22"/>
    </row>
    <row r="293" spans="1:5" x14ac:dyDescent="0.2">
      <c r="A293" s="23" t="s">
        <v>290</v>
      </c>
      <c r="B293" s="26">
        <v>1559.06</v>
      </c>
      <c r="C293" s="26">
        <v>1265660176.3599999</v>
      </c>
      <c r="D293" s="22"/>
      <c r="E293" s="22"/>
    </row>
    <row r="294" spans="1:5" x14ac:dyDescent="0.2">
      <c r="A294" s="23" t="s">
        <v>291</v>
      </c>
      <c r="B294" s="26">
        <v>1546.3</v>
      </c>
      <c r="C294" s="26">
        <v>1255362730.6300001</v>
      </c>
      <c r="D294" s="22"/>
      <c r="E294" s="22"/>
    </row>
    <row r="295" spans="1:5" x14ac:dyDescent="0.2">
      <c r="A295" s="23" t="s">
        <v>292</v>
      </c>
      <c r="B295" s="26">
        <v>1544.48</v>
      </c>
      <c r="C295" s="26">
        <v>1253808536.3</v>
      </c>
      <c r="D295" s="22"/>
      <c r="E295" s="22"/>
    </row>
    <row r="296" spans="1:5" x14ac:dyDescent="0.2">
      <c r="A296" s="23" t="s">
        <v>293</v>
      </c>
      <c r="B296" s="26">
        <v>1547.99</v>
      </c>
      <c r="C296" s="26">
        <v>1256569721.45</v>
      </c>
      <c r="D296" s="22"/>
      <c r="E296" s="22"/>
    </row>
    <row r="297" spans="1:5" x14ac:dyDescent="0.2">
      <c r="A297" s="23" t="s">
        <v>294</v>
      </c>
      <c r="B297" s="26">
        <v>1553.1</v>
      </c>
      <c r="C297" s="26">
        <v>1258773134.3499999</v>
      </c>
      <c r="D297" s="22"/>
      <c r="E297" s="22"/>
    </row>
    <row r="298" spans="1:5" x14ac:dyDescent="0.2">
      <c r="A298" s="23" t="s">
        <v>295</v>
      </c>
      <c r="B298" s="26">
        <v>1547.42</v>
      </c>
      <c r="C298" s="26">
        <v>1254750841.8699999</v>
      </c>
      <c r="D298" s="22"/>
      <c r="E298" s="22"/>
    </row>
    <row r="299" spans="1:5" x14ac:dyDescent="0.2">
      <c r="A299" s="23" t="s">
        <v>296</v>
      </c>
      <c r="B299" s="26">
        <v>1542.94</v>
      </c>
      <c r="C299" s="26">
        <v>1255353273.8199999</v>
      </c>
      <c r="D299" s="22"/>
      <c r="E299" s="22"/>
    </row>
    <row r="300" spans="1:5" x14ac:dyDescent="0.2">
      <c r="A300" s="23" t="s">
        <v>297</v>
      </c>
      <c r="B300" s="26">
        <v>1517.75</v>
      </c>
      <c r="C300" s="26">
        <v>1230179731.73</v>
      </c>
      <c r="D300" s="22"/>
      <c r="E300" s="22"/>
    </row>
    <row r="301" spans="1:5" x14ac:dyDescent="0.2">
      <c r="A301" s="23" t="s">
        <v>298</v>
      </c>
      <c r="B301" s="26">
        <v>1527.43</v>
      </c>
      <c r="C301" s="26">
        <v>1237446856.4100001</v>
      </c>
      <c r="D301" s="22"/>
      <c r="E301" s="22"/>
    </row>
    <row r="302" spans="1:5" x14ac:dyDescent="0.2">
      <c r="A302" s="23" t="s">
        <v>299</v>
      </c>
      <c r="B302" s="26">
        <v>1536.63</v>
      </c>
      <c r="C302" s="26">
        <v>1248705560.75</v>
      </c>
      <c r="D302" s="22"/>
      <c r="E302" s="22"/>
    </row>
    <row r="303" spans="1:5" x14ac:dyDescent="0.2">
      <c r="A303" s="23" t="s">
        <v>300</v>
      </c>
      <c r="B303" s="26">
        <v>1502.76</v>
      </c>
      <c r="C303" s="26">
        <v>1221652043.47</v>
      </c>
      <c r="D303" s="22"/>
      <c r="E303" s="22"/>
    </row>
    <row r="304" spans="1:5" x14ac:dyDescent="0.2">
      <c r="A304" s="23" t="s">
        <v>301</v>
      </c>
      <c r="B304" s="26">
        <v>1480.93</v>
      </c>
      <c r="C304" s="26">
        <v>1203942350.24</v>
      </c>
      <c r="D304" s="22"/>
      <c r="E304" s="22"/>
    </row>
    <row r="305" spans="1:5" x14ac:dyDescent="0.2">
      <c r="A305" s="23" t="s">
        <v>302</v>
      </c>
      <c r="B305" s="26">
        <v>1502.79</v>
      </c>
      <c r="C305" s="26">
        <v>1221529267.4000001</v>
      </c>
      <c r="D305" s="22"/>
      <c r="E305" s="22"/>
    </row>
    <row r="306" spans="1:5" x14ac:dyDescent="0.2">
      <c r="A306" s="23" t="s">
        <v>303</v>
      </c>
      <c r="B306" s="26">
        <v>1471.99</v>
      </c>
      <c r="C306" s="26">
        <v>1196522721.3900001</v>
      </c>
      <c r="D306" s="22"/>
      <c r="E306" s="22"/>
    </row>
    <row r="307" spans="1:5" x14ac:dyDescent="0.2">
      <c r="A307" s="23" t="s">
        <v>304</v>
      </c>
      <c r="B307" s="26">
        <v>1475.95</v>
      </c>
      <c r="C307" s="26">
        <v>1199856691.6199999</v>
      </c>
      <c r="D307" s="22"/>
      <c r="E307" s="22"/>
    </row>
    <row r="308" spans="1:5" x14ac:dyDescent="0.2">
      <c r="A308" s="23" t="s">
        <v>305</v>
      </c>
      <c r="B308" s="26">
        <v>1504.18</v>
      </c>
      <c r="C308" s="26">
        <v>1222575022.3499999</v>
      </c>
      <c r="D308" s="22"/>
      <c r="E308" s="22"/>
    </row>
    <row r="309" spans="1:5" x14ac:dyDescent="0.2">
      <c r="A309" s="23" t="s">
        <v>306</v>
      </c>
      <c r="B309" s="26">
        <v>1519.69</v>
      </c>
      <c r="C309" s="26">
        <v>1231867975.8900001</v>
      </c>
      <c r="D309" s="22"/>
      <c r="E309" s="22"/>
    </row>
    <row r="310" spans="1:5" x14ac:dyDescent="0.2">
      <c r="A310" s="23" t="s">
        <v>307</v>
      </c>
      <c r="B310" s="26">
        <v>1515.2</v>
      </c>
      <c r="C310" s="26">
        <v>1224390717.1700001</v>
      </c>
      <c r="D310" s="22"/>
      <c r="E310" s="22"/>
    </row>
    <row r="311" spans="1:5" x14ac:dyDescent="0.2">
      <c r="A311" s="23" t="s">
        <v>308</v>
      </c>
      <c r="B311" s="26">
        <v>1514.53</v>
      </c>
      <c r="C311" s="26">
        <v>1223981296.5899999</v>
      </c>
      <c r="D311" s="22"/>
      <c r="E311" s="22"/>
    </row>
    <row r="312" spans="1:5" x14ac:dyDescent="0.2">
      <c r="A312" s="23" t="s">
        <v>309</v>
      </c>
      <c r="B312" s="26">
        <v>1544.09</v>
      </c>
      <c r="C312" s="26">
        <v>1247909310.1099999</v>
      </c>
      <c r="D312" s="22"/>
      <c r="E312" s="22"/>
    </row>
    <row r="313" spans="1:5" x14ac:dyDescent="0.2">
      <c r="A313" s="23" t="s">
        <v>310</v>
      </c>
      <c r="B313" s="26">
        <v>1539.69</v>
      </c>
      <c r="C313" s="26">
        <v>1244705082.99</v>
      </c>
      <c r="D313" s="22"/>
      <c r="E313" s="22"/>
    </row>
    <row r="314" spans="1:5" x14ac:dyDescent="0.2">
      <c r="A314" s="23" t="s">
        <v>311</v>
      </c>
      <c r="B314" s="26">
        <v>1526.04</v>
      </c>
      <c r="C314" s="26">
        <v>1240332545.1099999</v>
      </c>
      <c r="D314" s="22"/>
      <c r="E314" s="22"/>
    </row>
    <row r="315" spans="1:5" x14ac:dyDescent="0.2">
      <c r="A315" s="23" t="s">
        <v>312</v>
      </c>
      <c r="B315" s="26">
        <v>1523.02</v>
      </c>
      <c r="C315" s="26">
        <v>1237287393.3900001</v>
      </c>
      <c r="D315" s="22"/>
      <c r="E315" s="22"/>
    </row>
    <row r="316" spans="1:5" x14ac:dyDescent="0.2">
      <c r="A316" s="23" t="s">
        <v>313</v>
      </c>
      <c r="B316" s="26">
        <v>1522.66</v>
      </c>
      <c r="C316" s="26">
        <v>1242356418.23</v>
      </c>
      <c r="D316" s="22"/>
      <c r="E316" s="22"/>
    </row>
    <row r="317" spans="1:5" x14ac:dyDescent="0.2">
      <c r="A317" s="23" t="s">
        <v>314</v>
      </c>
      <c r="B317" s="26">
        <v>1520.85</v>
      </c>
      <c r="C317" s="26">
        <v>1241018410.6099999</v>
      </c>
      <c r="D317" s="22"/>
      <c r="E317" s="22"/>
    </row>
    <row r="318" spans="1:5" x14ac:dyDescent="0.2">
      <c r="A318" s="23" t="s">
        <v>315</v>
      </c>
      <c r="B318" s="26">
        <v>1516.1</v>
      </c>
      <c r="C318" s="26">
        <v>1237334729.99</v>
      </c>
      <c r="D318" s="22"/>
      <c r="E318" s="22"/>
    </row>
    <row r="319" spans="1:5" x14ac:dyDescent="0.2">
      <c r="A319" s="23" t="s">
        <v>316</v>
      </c>
      <c r="B319" s="26">
        <v>1511.29</v>
      </c>
      <c r="C319" s="26">
        <v>1236255377.2</v>
      </c>
      <c r="D319" s="22"/>
      <c r="E319" s="22"/>
    </row>
    <row r="320" spans="1:5" x14ac:dyDescent="0.2">
      <c r="A320" s="23" t="s">
        <v>317</v>
      </c>
      <c r="B320" s="26">
        <v>1514.06</v>
      </c>
      <c r="C320" s="26">
        <v>1243781682.04</v>
      </c>
      <c r="D320" s="22"/>
      <c r="E320" s="22"/>
    </row>
    <row r="321" spans="1:5" x14ac:dyDescent="0.2">
      <c r="A321" s="23" t="s">
        <v>318</v>
      </c>
      <c r="B321" s="26">
        <v>1521.18</v>
      </c>
      <c r="C321" s="26">
        <v>1251160753.97</v>
      </c>
      <c r="D321" s="22"/>
      <c r="E321" s="22"/>
    </row>
    <row r="322" spans="1:5" x14ac:dyDescent="0.2">
      <c r="A322" s="23" t="s">
        <v>319</v>
      </c>
      <c r="B322" s="26">
        <v>1536.62</v>
      </c>
      <c r="C322" s="26">
        <v>1264673941.9300001</v>
      </c>
      <c r="D322" s="22"/>
      <c r="E322" s="22"/>
    </row>
    <row r="323" spans="1:5" x14ac:dyDescent="0.2">
      <c r="A323" s="23" t="s">
        <v>320</v>
      </c>
      <c r="B323" s="26">
        <v>1536.56</v>
      </c>
      <c r="C323" s="26">
        <v>1264867608.4300001</v>
      </c>
      <c r="D323" s="22"/>
      <c r="E323" s="22"/>
    </row>
    <row r="324" spans="1:5" x14ac:dyDescent="0.2">
      <c r="A324" s="23" t="s">
        <v>321</v>
      </c>
      <c r="B324" s="26">
        <v>1529.96</v>
      </c>
      <c r="C324" s="26">
        <v>1263412033.6300001</v>
      </c>
      <c r="D324" s="22"/>
      <c r="E324" s="22"/>
    </row>
    <row r="325" spans="1:5" x14ac:dyDescent="0.2">
      <c r="A325" s="23" t="s">
        <v>322</v>
      </c>
      <c r="B325" s="26">
        <v>1513.84</v>
      </c>
      <c r="C325" s="26">
        <v>1251971788.9100001</v>
      </c>
      <c r="D325" s="22"/>
      <c r="E325" s="22"/>
    </row>
    <row r="326" spans="1:5" x14ac:dyDescent="0.2">
      <c r="A326" s="23" t="s">
        <v>323</v>
      </c>
      <c r="B326" s="26">
        <v>1527.65</v>
      </c>
      <c r="C326" s="26">
        <v>1262978532.0599999</v>
      </c>
      <c r="D326" s="22"/>
      <c r="E326" s="22"/>
    </row>
    <row r="327" spans="1:5" x14ac:dyDescent="0.2">
      <c r="A327" s="23" t="s">
        <v>324</v>
      </c>
      <c r="B327" s="26">
        <v>1531.33</v>
      </c>
      <c r="C327" s="26">
        <v>1261403191.6199999</v>
      </c>
      <c r="D327" s="22"/>
      <c r="E327" s="22"/>
    </row>
    <row r="328" spans="1:5" x14ac:dyDescent="0.2">
      <c r="A328" s="23" t="s">
        <v>325</v>
      </c>
      <c r="B328" s="26">
        <v>1533.44</v>
      </c>
      <c r="C328" s="26">
        <v>1265279611.3099999</v>
      </c>
      <c r="D328" s="22"/>
      <c r="E328" s="22"/>
    </row>
    <row r="329" spans="1:5" x14ac:dyDescent="0.2">
      <c r="A329" s="23" t="s">
        <v>326</v>
      </c>
      <c r="B329" s="26">
        <v>1528.16</v>
      </c>
      <c r="C329" s="26">
        <v>1261546583.1800001</v>
      </c>
      <c r="D329" s="22"/>
      <c r="E329" s="22"/>
    </row>
    <row r="330" spans="1:5" x14ac:dyDescent="0.2">
      <c r="A330" s="23" t="s">
        <v>327</v>
      </c>
      <c r="B330" s="26">
        <v>1538.62</v>
      </c>
      <c r="C330" s="26">
        <v>1270319687.3199999</v>
      </c>
      <c r="D330" s="22"/>
      <c r="E330" s="22"/>
    </row>
    <row r="331" spans="1:5" x14ac:dyDescent="0.2">
      <c r="A331" s="23" t="s">
        <v>328</v>
      </c>
      <c r="B331" s="26">
        <v>1546.33</v>
      </c>
      <c r="C331" s="26">
        <v>1278439351.1400001</v>
      </c>
      <c r="D331" s="22"/>
      <c r="E331" s="22"/>
    </row>
    <row r="332" spans="1:5" x14ac:dyDescent="0.2">
      <c r="A332" s="23" t="s">
        <v>329</v>
      </c>
      <c r="B332" s="26">
        <v>1557.5</v>
      </c>
      <c r="C332" s="26">
        <v>1294599592.5899999</v>
      </c>
      <c r="D332" s="22"/>
      <c r="E332" s="22"/>
    </row>
    <row r="333" spans="1:5" x14ac:dyDescent="0.2">
      <c r="A333" s="23" t="s">
        <v>330</v>
      </c>
      <c r="B333" s="26">
        <v>1551.98</v>
      </c>
      <c r="C333" s="26">
        <v>1291723391.1300001</v>
      </c>
      <c r="D333" s="22"/>
      <c r="E333" s="22"/>
    </row>
    <row r="334" spans="1:5" x14ac:dyDescent="0.2">
      <c r="A334" s="23" t="s">
        <v>331</v>
      </c>
      <c r="B334" s="26">
        <v>1551.49</v>
      </c>
      <c r="C334" s="26">
        <v>1291270875.0999999</v>
      </c>
      <c r="D334" s="22"/>
      <c r="E334" s="22"/>
    </row>
    <row r="335" spans="1:5" x14ac:dyDescent="0.2">
      <c r="A335" s="23" t="s">
        <v>332</v>
      </c>
      <c r="B335" s="26">
        <v>1554.01</v>
      </c>
      <c r="C335" s="26">
        <v>1293928893.6900001</v>
      </c>
      <c r="D335" s="22"/>
      <c r="E335" s="22"/>
    </row>
    <row r="336" spans="1:5" x14ac:dyDescent="0.2">
      <c r="A336" s="23" t="s">
        <v>333</v>
      </c>
      <c r="B336" s="26">
        <v>1563.66</v>
      </c>
      <c r="C336" s="26">
        <v>1303037533.5699999</v>
      </c>
      <c r="D336" s="22"/>
      <c r="E336" s="22"/>
    </row>
    <row r="337" spans="1:5" x14ac:dyDescent="0.2">
      <c r="A337" s="23" t="s">
        <v>334</v>
      </c>
      <c r="B337" s="26">
        <v>1581.02</v>
      </c>
      <c r="C337" s="26">
        <v>1313005110.27</v>
      </c>
      <c r="D337" s="22"/>
      <c r="E337" s="22"/>
    </row>
    <row r="338" spans="1:5" x14ac:dyDescent="0.2">
      <c r="A338" s="23" t="s">
        <v>335</v>
      </c>
      <c r="B338" s="26">
        <v>1569.82</v>
      </c>
      <c r="C338" s="26">
        <v>1302745619.45</v>
      </c>
      <c r="D338" s="22"/>
      <c r="E338" s="22"/>
    </row>
    <row r="339" spans="1:5" x14ac:dyDescent="0.2">
      <c r="A339" s="23" t="s">
        <v>336</v>
      </c>
      <c r="B339" s="26">
        <v>1562.87</v>
      </c>
      <c r="C339" s="26">
        <v>1297286766.95</v>
      </c>
      <c r="D339" s="22"/>
      <c r="E339" s="22"/>
    </row>
    <row r="340" spans="1:5" x14ac:dyDescent="0.2">
      <c r="A340" s="23" t="s">
        <v>337</v>
      </c>
      <c r="B340" s="26">
        <v>1570.8</v>
      </c>
      <c r="C340" s="26">
        <v>1306910070.6600001</v>
      </c>
      <c r="D340" s="22"/>
      <c r="E340" s="22"/>
    </row>
    <row r="341" spans="1:5" x14ac:dyDescent="0.2">
      <c r="A341" s="23" t="s">
        <v>338</v>
      </c>
      <c r="B341" s="26">
        <v>1553.04</v>
      </c>
      <c r="C341" s="26">
        <v>1292362984.24</v>
      </c>
      <c r="D341" s="22"/>
      <c r="E341" s="22"/>
    </row>
    <row r="342" spans="1:5" x14ac:dyDescent="0.2">
      <c r="A342" s="23" t="s">
        <v>339</v>
      </c>
      <c r="B342" s="26">
        <v>1553.98</v>
      </c>
      <c r="C342" s="26">
        <v>1293502142.03</v>
      </c>
      <c r="D342" s="22"/>
      <c r="E342" s="22"/>
    </row>
    <row r="343" spans="1:5" x14ac:dyDescent="0.2">
      <c r="A343" s="23" t="s">
        <v>340</v>
      </c>
      <c r="B343" s="26">
        <v>1555.56</v>
      </c>
      <c r="C343" s="26">
        <v>1295327546.5599999</v>
      </c>
      <c r="D343" s="22"/>
      <c r="E343" s="22"/>
    </row>
    <row r="344" spans="1:5" x14ac:dyDescent="0.2">
      <c r="A344" s="23" t="s">
        <v>341</v>
      </c>
      <c r="B344" s="26">
        <v>1544.11</v>
      </c>
      <c r="C344" s="26">
        <v>1285517623.8699999</v>
      </c>
      <c r="D344" s="22"/>
      <c r="E344" s="22"/>
    </row>
    <row r="345" spans="1:5" x14ac:dyDescent="0.2">
      <c r="A345" s="23" t="s">
        <v>342</v>
      </c>
      <c r="B345" s="26">
        <v>1527.41</v>
      </c>
      <c r="C345" s="26">
        <v>1271587923.79</v>
      </c>
      <c r="D345" s="22"/>
      <c r="E345" s="22"/>
    </row>
    <row r="346" spans="1:5" x14ac:dyDescent="0.2">
      <c r="A346" s="23" t="s">
        <v>343</v>
      </c>
      <c r="B346" s="26">
        <v>1515.92</v>
      </c>
      <c r="C346" s="26">
        <v>1258652576.6400001</v>
      </c>
      <c r="D346" s="22"/>
      <c r="E346" s="22"/>
    </row>
    <row r="347" spans="1:5" x14ac:dyDescent="0.2">
      <c r="A347" s="23" t="s">
        <v>344</v>
      </c>
      <c r="B347" s="26">
        <v>1520.07</v>
      </c>
      <c r="C347" s="26">
        <v>1262404759.51</v>
      </c>
      <c r="D347" s="22"/>
      <c r="E347" s="22"/>
    </row>
    <row r="348" spans="1:5" x14ac:dyDescent="0.2">
      <c r="A348" s="23" t="s">
        <v>345</v>
      </c>
      <c r="B348" s="26">
        <v>1521.41</v>
      </c>
      <c r="C348" s="26">
        <v>1270152753.48</v>
      </c>
      <c r="D348" s="22"/>
      <c r="E348" s="22"/>
    </row>
    <row r="349" spans="1:5" x14ac:dyDescent="0.2">
      <c r="A349" s="23" t="s">
        <v>346</v>
      </c>
      <c r="B349" s="26">
        <v>1531.66</v>
      </c>
      <c r="C349" s="26">
        <v>1279122641.3499999</v>
      </c>
      <c r="D349" s="22"/>
      <c r="E349" s="22"/>
    </row>
    <row r="350" spans="1:5" x14ac:dyDescent="0.2">
      <c r="A350" s="23" t="s">
        <v>347</v>
      </c>
      <c r="B350" s="26">
        <v>1536.48</v>
      </c>
      <c r="C350" s="26">
        <v>1284997445.76</v>
      </c>
      <c r="D350" s="22"/>
      <c r="E350" s="22"/>
    </row>
    <row r="351" spans="1:5" x14ac:dyDescent="0.2">
      <c r="A351" s="23" t="s">
        <v>348</v>
      </c>
      <c r="B351" s="26">
        <v>1536.96</v>
      </c>
      <c r="C351" s="26">
        <v>1285826166.96</v>
      </c>
      <c r="D351" s="22"/>
      <c r="E351" s="22"/>
    </row>
    <row r="352" spans="1:5" x14ac:dyDescent="0.2">
      <c r="A352" s="23" t="s">
        <v>349</v>
      </c>
      <c r="B352" s="26">
        <v>1541.92</v>
      </c>
      <c r="C352" s="26">
        <v>1290301088.1199999</v>
      </c>
      <c r="D352" s="22"/>
      <c r="E352" s="22"/>
    </row>
    <row r="353" spans="1:5" x14ac:dyDescent="0.2">
      <c r="A353" s="23" t="s">
        <v>350</v>
      </c>
      <c r="B353" s="26">
        <v>1534.59</v>
      </c>
      <c r="C353" s="26">
        <v>1283706069.4400001</v>
      </c>
      <c r="D353" s="22"/>
      <c r="E353" s="22"/>
    </row>
    <row r="354" spans="1:5" x14ac:dyDescent="0.2">
      <c r="A354" s="23" t="s">
        <v>351</v>
      </c>
      <c r="B354" s="26">
        <v>1523.84</v>
      </c>
      <c r="C354" s="26">
        <v>1275493177.3399999</v>
      </c>
      <c r="D354" s="22"/>
      <c r="E354" s="22"/>
    </row>
    <row r="355" spans="1:5" x14ac:dyDescent="0.2">
      <c r="A355" s="23" t="s">
        <v>352</v>
      </c>
      <c r="B355" s="26">
        <v>1513.15</v>
      </c>
      <c r="C355" s="26">
        <v>1266582311.5899999</v>
      </c>
      <c r="D355" s="22"/>
      <c r="E355" s="22"/>
    </row>
    <row r="356" spans="1:5" x14ac:dyDescent="0.2">
      <c r="A356" s="23" t="s">
        <v>353</v>
      </c>
      <c r="B356" s="26">
        <v>1510.14</v>
      </c>
      <c r="C356" s="26">
        <v>1263169692</v>
      </c>
      <c r="D356" s="22"/>
      <c r="E356" s="22"/>
    </row>
    <row r="357" spans="1:5" x14ac:dyDescent="0.2">
      <c r="A357" s="23" t="s">
        <v>354</v>
      </c>
      <c r="B357" s="26">
        <v>1507.32</v>
      </c>
      <c r="C357" s="26">
        <v>1261693428.1099999</v>
      </c>
      <c r="D357" s="22"/>
      <c r="E357" s="22"/>
    </row>
    <row r="358" spans="1:5" x14ac:dyDescent="0.2">
      <c r="A358" s="23" t="s">
        <v>355</v>
      </c>
      <c r="B358" s="26">
        <v>1496.28</v>
      </c>
      <c r="C358" s="26">
        <v>1251975734.3299999</v>
      </c>
      <c r="D358" s="22"/>
      <c r="E358" s="22"/>
    </row>
    <row r="359" spans="1:5" x14ac:dyDescent="0.2">
      <c r="A359" s="23" t="s">
        <v>356</v>
      </c>
      <c r="B359" s="26">
        <v>1498.54</v>
      </c>
      <c r="C359" s="26">
        <v>1254426498.99</v>
      </c>
      <c r="D359" s="22"/>
      <c r="E359" s="22"/>
    </row>
    <row r="360" spans="1:5" x14ac:dyDescent="0.2">
      <c r="A360" s="23" t="s">
        <v>357</v>
      </c>
      <c r="B360" s="26">
        <v>1499.15</v>
      </c>
      <c r="C360" s="26">
        <v>1260188385.0799999</v>
      </c>
      <c r="D360" s="22"/>
      <c r="E360" s="22"/>
    </row>
    <row r="361" spans="1:5" x14ac:dyDescent="0.2">
      <c r="A361" s="23" t="s">
        <v>358</v>
      </c>
      <c r="B361" s="26">
        <v>1491.28</v>
      </c>
      <c r="C361" s="26">
        <v>1254840923.54</v>
      </c>
      <c r="D361" s="22"/>
      <c r="E361" s="22"/>
    </row>
    <row r="362" spans="1:5" x14ac:dyDescent="0.2">
      <c r="A362" s="23" t="s">
        <v>359</v>
      </c>
      <c r="B362" s="26">
        <v>1490.33</v>
      </c>
      <c r="C362" s="26">
        <v>1254299991.5599999</v>
      </c>
      <c r="D362" s="22"/>
      <c r="E362" s="22"/>
    </row>
    <row r="363" spans="1:5" x14ac:dyDescent="0.2">
      <c r="A363" s="23" t="s">
        <v>360</v>
      </c>
      <c r="B363" s="26">
        <v>1488.22</v>
      </c>
      <c r="C363" s="26">
        <v>1253605682.4100001</v>
      </c>
      <c r="D363" s="22"/>
      <c r="E363" s="22"/>
    </row>
    <row r="364" spans="1:5" x14ac:dyDescent="0.2">
      <c r="A364" s="23" t="s">
        <v>361</v>
      </c>
      <c r="B364" s="26">
        <v>1485.88</v>
      </c>
      <c r="C364" s="26">
        <v>1251992375.79</v>
      </c>
      <c r="D364" s="22"/>
      <c r="E364" s="22"/>
    </row>
    <row r="365" spans="1:5" x14ac:dyDescent="0.2">
      <c r="A365" s="23" t="s">
        <v>362</v>
      </c>
      <c r="B365" s="26">
        <v>1494.35</v>
      </c>
      <c r="C365" s="26">
        <v>1259531901.98</v>
      </c>
      <c r="D365" s="22"/>
      <c r="E365" s="22"/>
    </row>
    <row r="366" spans="1:5" x14ac:dyDescent="0.2">
      <c r="A366" s="23" t="s">
        <v>363</v>
      </c>
      <c r="B366" s="26">
        <v>1499.7</v>
      </c>
      <c r="C366" s="26">
        <v>1260239955.98</v>
      </c>
      <c r="D366" s="22"/>
      <c r="E366" s="22"/>
    </row>
    <row r="367" spans="1:5" x14ac:dyDescent="0.2">
      <c r="A367" s="23" t="s">
        <v>364</v>
      </c>
      <c r="B367" s="26">
        <v>1487.37</v>
      </c>
      <c r="C367" s="26">
        <v>1250251125.7</v>
      </c>
      <c r="D367" s="22"/>
      <c r="E367" s="22"/>
    </row>
    <row r="368" spans="1:5" x14ac:dyDescent="0.2">
      <c r="A368" s="23" t="s">
        <v>365</v>
      </c>
      <c r="B368" s="26">
        <v>1476.85</v>
      </c>
      <c r="C368" s="26">
        <v>1241407551.1600001</v>
      </c>
      <c r="D368" s="22"/>
      <c r="E368" s="22"/>
    </row>
    <row r="369" spans="1:5" x14ac:dyDescent="0.2">
      <c r="A369" s="23" t="s">
        <v>366</v>
      </c>
      <c r="B369" s="26">
        <v>1482.78</v>
      </c>
      <c r="C369" s="26">
        <v>1250653955.3099999</v>
      </c>
      <c r="D369" s="22"/>
      <c r="E369" s="22"/>
    </row>
    <row r="370" spans="1:5" x14ac:dyDescent="0.2">
      <c r="A370" s="23" t="s">
        <v>367</v>
      </c>
      <c r="B370" s="26">
        <v>1486.34</v>
      </c>
      <c r="C370" s="26">
        <v>1254146188.75</v>
      </c>
      <c r="D370" s="22"/>
      <c r="E370" s="22"/>
    </row>
    <row r="371" spans="1:5" x14ac:dyDescent="0.2">
      <c r="A371" s="23" t="s">
        <v>368</v>
      </c>
      <c r="B371" s="26">
        <v>1472.12</v>
      </c>
      <c r="C371" s="26">
        <v>1241758919.72</v>
      </c>
      <c r="D371" s="22"/>
      <c r="E371" s="22"/>
    </row>
    <row r="372" spans="1:5" x14ac:dyDescent="0.2">
      <c r="A372" s="23" t="s">
        <v>369</v>
      </c>
      <c r="B372" s="26">
        <v>1474.98</v>
      </c>
      <c r="C372" s="26">
        <v>1244443400.8499999</v>
      </c>
      <c r="D372" s="22"/>
      <c r="E372" s="22"/>
    </row>
    <row r="373" spans="1:5" x14ac:dyDescent="0.2">
      <c r="A373" s="23" t="s">
        <v>370</v>
      </c>
      <c r="B373" s="26">
        <v>1472.83</v>
      </c>
      <c r="C373" s="26">
        <v>1242904232.29</v>
      </c>
      <c r="D373" s="22"/>
      <c r="E373" s="22"/>
    </row>
    <row r="374" spans="1:5" x14ac:dyDescent="0.2">
      <c r="A374" s="23" t="s">
        <v>371</v>
      </c>
      <c r="B374" s="26">
        <v>1465.94</v>
      </c>
      <c r="C374" s="26">
        <v>1237211213.99</v>
      </c>
      <c r="D374" s="22"/>
      <c r="E374" s="22"/>
    </row>
    <row r="375" spans="1:5" x14ac:dyDescent="0.2">
      <c r="A375" s="23" t="s">
        <v>372</v>
      </c>
      <c r="B375" s="26">
        <v>1446</v>
      </c>
      <c r="C375" s="26">
        <v>1223406984.96</v>
      </c>
      <c r="D375" s="22"/>
      <c r="E375" s="22"/>
    </row>
    <row r="376" spans="1:5" x14ac:dyDescent="0.2">
      <c r="A376" s="23" t="s">
        <v>373</v>
      </c>
      <c r="B376" s="26">
        <v>1454.56</v>
      </c>
      <c r="C376" s="26">
        <v>1230379182.96</v>
      </c>
      <c r="D376" s="22"/>
      <c r="E376" s="22"/>
    </row>
    <row r="377" spans="1:5" x14ac:dyDescent="0.2">
      <c r="A377" s="23" t="s">
        <v>374</v>
      </c>
      <c r="B377" s="26">
        <v>1453.98</v>
      </c>
      <c r="C377" s="26">
        <v>1241261931.02</v>
      </c>
      <c r="D377" s="22"/>
      <c r="E377" s="22"/>
    </row>
    <row r="378" spans="1:5" x14ac:dyDescent="0.2">
      <c r="A378" s="23" t="s">
        <v>375</v>
      </c>
      <c r="B378" s="26">
        <v>1433.54</v>
      </c>
      <c r="C378" s="26">
        <v>1225641353.0599999</v>
      </c>
      <c r="D378" s="22"/>
      <c r="E378" s="22"/>
    </row>
    <row r="379" spans="1:5" x14ac:dyDescent="0.2">
      <c r="A379" s="23" t="s">
        <v>376</v>
      </c>
      <c r="B379" s="26">
        <v>1438.82</v>
      </c>
      <c r="C379" s="26">
        <v>1233050031.3800001</v>
      </c>
      <c r="D379" s="22"/>
      <c r="E379" s="22"/>
    </row>
    <row r="380" spans="1:5" x14ac:dyDescent="0.2">
      <c r="A380" s="23" t="s">
        <v>377</v>
      </c>
      <c r="B380" s="26">
        <v>1448.67</v>
      </c>
      <c r="C380" s="26">
        <v>1229610255.3299999</v>
      </c>
      <c r="D380" s="22"/>
      <c r="E380" s="22"/>
    </row>
    <row r="381" spans="1:5" x14ac:dyDescent="0.2">
      <c r="A381" s="23" t="s">
        <v>378</v>
      </c>
      <c r="B381" s="26">
        <v>1459.61</v>
      </c>
      <c r="C381" s="26">
        <v>1231952856.3299999</v>
      </c>
      <c r="D381" s="22"/>
      <c r="E381" s="22"/>
    </row>
    <row r="382" spans="1:5" x14ac:dyDescent="0.2">
      <c r="A382" s="23" t="s">
        <v>379</v>
      </c>
      <c r="B382" s="26">
        <v>1477.44</v>
      </c>
      <c r="C382" s="26">
        <v>1247070349.77</v>
      </c>
      <c r="D382" s="22"/>
      <c r="E382" s="22"/>
    </row>
    <row r="383" spans="1:5" x14ac:dyDescent="0.2">
      <c r="A383" s="23" t="s">
        <v>380</v>
      </c>
      <c r="B383" s="26">
        <v>1495.5</v>
      </c>
      <c r="C383" s="26">
        <v>1262451880.25</v>
      </c>
      <c r="D383" s="22"/>
      <c r="E383" s="22"/>
    </row>
    <row r="384" spans="1:5" x14ac:dyDescent="0.2">
      <c r="A384" s="23" t="s">
        <v>381</v>
      </c>
      <c r="B384" s="26">
        <v>1511.45</v>
      </c>
      <c r="C384" s="26">
        <v>1293706922.54</v>
      </c>
      <c r="D384" s="22"/>
      <c r="E384" s="22"/>
    </row>
    <row r="385" spans="1:5" x14ac:dyDescent="0.2">
      <c r="A385" s="23" t="s">
        <v>382</v>
      </c>
      <c r="B385" s="26">
        <v>1519.51</v>
      </c>
      <c r="C385" s="26">
        <v>1300819964.1800001</v>
      </c>
      <c r="D385" s="22"/>
      <c r="E385" s="22"/>
    </row>
    <row r="386" spans="1:5" x14ac:dyDescent="0.2">
      <c r="A386" s="23" t="s">
        <v>383</v>
      </c>
      <c r="B386" s="26">
        <v>1521.41</v>
      </c>
      <c r="C386" s="26">
        <v>1287085266.72</v>
      </c>
      <c r="D386" s="22"/>
      <c r="E386" s="22"/>
    </row>
    <row r="387" spans="1:5" x14ac:dyDescent="0.2">
      <c r="A387" s="23" t="s">
        <v>384</v>
      </c>
      <c r="B387" s="26">
        <v>1525.7</v>
      </c>
      <c r="C387" s="26">
        <v>1291005303.8900001</v>
      </c>
      <c r="D387" s="22"/>
      <c r="E387" s="22"/>
    </row>
    <row r="388" spans="1:5" x14ac:dyDescent="0.2">
      <c r="A388" s="23" t="s">
        <v>385</v>
      </c>
      <c r="B388" s="26">
        <v>1525.45</v>
      </c>
      <c r="C388" s="26">
        <v>1290110346.47</v>
      </c>
      <c r="D388" s="22"/>
      <c r="E388" s="22"/>
    </row>
    <row r="389" spans="1:5" x14ac:dyDescent="0.2">
      <c r="A389" s="23" t="s">
        <v>386</v>
      </c>
      <c r="B389" s="26">
        <v>1533.85</v>
      </c>
      <c r="C389" s="26">
        <v>1288056053.4200001</v>
      </c>
      <c r="D389" s="22"/>
      <c r="E389" s="22"/>
    </row>
    <row r="390" spans="1:5" x14ac:dyDescent="0.2">
      <c r="A390" s="23" t="s">
        <v>387</v>
      </c>
      <c r="B390" s="26">
        <v>1530.81</v>
      </c>
      <c r="C390" s="26">
        <v>1288988311.1900001</v>
      </c>
      <c r="D390" s="22"/>
      <c r="E390" s="22"/>
    </row>
    <row r="391" spans="1:5" x14ac:dyDescent="0.2">
      <c r="A391" s="23" t="s">
        <v>388</v>
      </c>
      <c r="B391" s="26">
        <v>1523.48</v>
      </c>
      <c r="C391" s="26">
        <v>1281219971.7</v>
      </c>
      <c r="D391" s="22"/>
      <c r="E391" s="22"/>
    </row>
    <row r="392" spans="1:5" x14ac:dyDescent="0.2">
      <c r="A392" s="23" t="s">
        <v>389</v>
      </c>
      <c r="B392" s="26">
        <v>1528.73</v>
      </c>
      <c r="C392" s="26">
        <v>1280643314.04</v>
      </c>
      <c r="D392" s="22"/>
      <c r="E392" s="22"/>
    </row>
    <row r="393" spans="1:5" x14ac:dyDescent="0.2">
      <c r="A393" s="23" t="s">
        <v>390</v>
      </c>
      <c r="B393" s="26">
        <v>1518.12</v>
      </c>
      <c r="C393" s="26">
        <v>1271834360.03</v>
      </c>
      <c r="D393" s="22"/>
      <c r="E393" s="22"/>
    </row>
    <row r="394" spans="1:5" x14ac:dyDescent="0.2">
      <c r="A394" s="23" t="s">
        <v>391</v>
      </c>
      <c r="B394" s="26">
        <v>1508.09</v>
      </c>
      <c r="C394" s="26">
        <v>1263530346.26</v>
      </c>
      <c r="D394" s="22"/>
      <c r="E394" s="22"/>
    </row>
    <row r="395" spans="1:5" x14ac:dyDescent="0.2">
      <c r="A395" s="23" t="s">
        <v>392</v>
      </c>
      <c r="B395" s="26">
        <v>1508.03</v>
      </c>
      <c r="C395" s="26">
        <v>1279104115.96</v>
      </c>
      <c r="D395" s="22"/>
      <c r="E395" s="22"/>
    </row>
    <row r="396" spans="1:5" x14ac:dyDescent="0.2">
      <c r="A396" s="23" t="s">
        <v>393</v>
      </c>
      <c r="B396" s="26">
        <v>1509.87</v>
      </c>
      <c r="C396" s="26">
        <v>1281642913.8099999</v>
      </c>
      <c r="D396" s="22"/>
      <c r="E396" s="22"/>
    </row>
    <row r="397" spans="1:5" x14ac:dyDescent="0.2">
      <c r="A397" s="23" t="s">
        <v>394</v>
      </c>
      <c r="B397" s="26">
        <v>1490.17</v>
      </c>
      <c r="C397" s="26">
        <v>1264687316.0699999</v>
      </c>
      <c r="D397" s="22"/>
      <c r="E397" s="22"/>
    </row>
    <row r="398" spans="1:5" x14ac:dyDescent="0.2">
      <c r="A398" s="23" t="s">
        <v>395</v>
      </c>
      <c r="B398" s="26">
        <v>1499.48</v>
      </c>
      <c r="C398" s="26">
        <v>1279204229.24</v>
      </c>
      <c r="D398" s="22"/>
      <c r="E398" s="22"/>
    </row>
    <row r="399" spans="1:5" x14ac:dyDescent="0.2">
      <c r="A399" s="23" t="s">
        <v>396</v>
      </c>
      <c r="B399" s="26">
        <v>1503.89</v>
      </c>
      <c r="C399" s="26">
        <v>1280369307.03</v>
      </c>
      <c r="D399" s="22"/>
      <c r="E399" s="22"/>
    </row>
    <row r="400" spans="1:5" x14ac:dyDescent="0.2">
      <c r="A400" s="23" t="s">
        <v>397</v>
      </c>
      <c r="B400" s="26">
        <v>1500.47</v>
      </c>
      <c r="C400" s="26">
        <v>1260290517.1099999</v>
      </c>
      <c r="D400" s="22"/>
      <c r="E400" s="22"/>
    </row>
    <row r="401" spans="1:5" x14ac:dyDescent="0.2">
      <c r="A401" s="23" t="s">
        <v>398</v>
      </c>
      <c r="B401" s="26">
        <v>1495.07</v>
      </c>
      <c r="C401" s="26">
        <v>1250150824.3599999</v>
      </c>
      <c r="D401" s="22"/>
      <c r="E401" s="22"/>
    </row>
    <row r="402" spans="1:5" x14ac:dyDescent="0.2">
      <c r="A402" s="23" t="s">
        <v>399</v>
      </c>
      <c r="B402" s="26">
        <v>1478.6</v>
      </c>
      <c r="C402" s="26">
        <v>1239930407.5799999</v>
      </c>
      <c r="D402" s="22"/>
      <c r="E402" s="22"/>
    </row>
    <row r="403" spans="1:5" x14ac:dyDescent="0.2">
      <c r="A403" s="23" t="s">
        <v>400</v>
      </c>
      <c r="B403" s="26">
        <v>1483.63</v>
      </c>
      <c r="C403" s="26">
        <v>1242703634.9400001</v>
      </c>
      <c r="D403" s="22"/>
      <c r="E403" s="22"/>
    </row>
    <row r="404" spans="1:5" x14ac:dyDescent="0.2">
      <c r="A404" s="23" t="s">
        <v>401</v>
      </c>
      <c r="B404" s="26">
        <v>1455.45</v>
      </c>
      <c r="C404" s="26">
        <v>1219557116.4400001</v>
      </c>
      <c r="D404" s="22"/>
      <c r="E404" s="22"/>
    </row>
    <row r="405" spans="1:5" x14ac:dyDescent="0.2">
      <c r="A405" s="23" t="s">
        <v>402</v>
      </c>
      <c r="B405" s="26">
        <v>1479.1</v>
      </c>
      <c r="C405" s="26">
        <v>1243303116.1400001</v>
      </c>
      <c r="D405" s="22"/>
      <c r="E405" s="22"/>
    </row>
    <row r="406" spans="1:5" x14ac:dyDescent="0.2">
      <c r="A406" s="23" t="s">
        <v>403</v>
      </c>
      <c r="B406" s="26">
        <v>1493.52</v>
      </c>
      <c r="C406" s="26">
        <v>1256092468.1900001</v>
      </c>
      <c r="D406" s="22"/>
      <c r="E406" s="22"/>
    </row>
    <row r="407" spans="1:5" x14ac:dyDescent="0.2">
      <c r="A407" s="23" t="s">
        <v>404</v>
      </c>
      <c r="B407" s="26">
        <v>1498.88</v>
      </c>
      <c r="C407" s="26">
        <v>1264137221.0599999</v>
      </c>
      <c r="D407" s="22"/>
      <c r="E407" s="22"/>
    </row>
    <row r="408" spans="1:5" x14ac:dyDescent="0.2">
      <c r="A408" s="23" t="s">
        <v>405</v>
      </c>
      <c r="B408" s="26">
        <v>1504.37</v>
      </c>
      <c r="C408" s="26">
        <v>1268877681.5699999</v>
      </c>
      <c r="D408" s="22"/>
      <c r="E408" s="22"/>
    </row>
    <row r="409" spans="1:5" x14ac:dyDescent="0.2">
      <c r="A409" s="23" t="s">
        <v>406</v>
      </c>
      <c r="B409" s="26">
        <v>1504.31</v>
      </c>
      <c r="C409" s="26">
        <v>1269695241.6500001</v>
      </c>
      <c r="D409" s="22"/>
      <c r="E409" s="22"/>
    </row>
    <row r="410" spans="1:5" x14ac:dyDescent="0.2">
      <c r="A410" s="23" t="s">
        <v>407</v>
      </c>
      <c r="B410" s="26">
        <v>1506.08</v>
      </c>
      <c r="C410" s="26">
        <v>1279582905.6400001</v>
      </c>
      <c r="D410" s="22"/>
      <c r="E410" s="22"/>
    </row>
    <row r="411" spans="1:5" x14ac:dyDescent="0.2">
      <c r="A411" s="23" t="s">
        <v>408</v>
      </c>
      <c r="B411" s="26">
        <v>1505.78</v>
      </c>
      <c r="C411" s="26">
        <v>1279201554.0599999</v>
      </c>
      <c r="D411" s="22"/>
      <c r="E411" s="22"/>
    </row>
    <row r="412" spans="1:5" x14ac:dyDescent="0.2">
      <c r="A412" s="23" t="s">
        <v>409</v>
      </c>
      <c r="B412" s="26">
        <v>1493.08</v>
      </c>
      <c r="C412" s="26">
        <v>1270225992.3499999</v>
      </c>
      <c r="D412" s="22"/>
      <c r="E412" s="22"/>
    </row>
    <row r="413" spans="1:5" x14ac:dyDescent="0.2">
      <c r="A413" s="23" t="s">
        <v>410</v>
      </c>
      <c r="B413" s="26">
        <v>1508.37</v>
      </c>
      <c r="C413" s="26">
        <v>1281040178.96</v>
      </c>
      <c r="D413" s="22"/>
      <c r="E413" s="22"/>
    </row>
    <row r="414" spans="1:5" x14ac:dyDescent="0.2">
      <c r="A414" s="23" t="s">
        <v>411</v>
      </c>
      <c r="B414" s="26">
        <v>1492.79</v>
      </c>
      <c r="C414" s="26">
        <v>1254646976.6400001</v>
      </c>
      <c r="D414" s="22"/>
      <c r="E414" s="22"/>
    </row>
    <row r="415" spans="1:5" x14ac:dyDescent="0.2">
      <c r="A415" s="23" t="s">
        <v>412</v>
      </c>
      <c r="B415" s="26">
        <v>1493.38</v>
      </c>
      <c r="C415" s="26">
        <v>1255058955.8699999</v>
      </c>
      <c r="D415" s="22"/>
      <c r="E415" s="22"/>
    </row>
    <row r="416" spans="1:5" x14ac:dyDescent="0.2">
      <c r="A416" s="23" t="s">
        <v>413</v>
      </c>
      <c r="B416" s="26">
        <v>1477.86</v>
      </c>
      <c r="C416" s="26">
        <v>1248600906.97</v>
      </c>
      <c r="D416" s="22"/>
      <c r="E416" s="22"/>
    </row>
    <row r="417" spans="1:5" x14ac:dyDescent="0.2">
      <c r="A417" s="23" t="s">
        <v>414</v>
      </c>
      <c r="B417" s="26">
        <v>1474.81</v>
      </c>
      <c r="C417" s="26">
        <v>1245893404.9200001</v>
      </c>
      <c r="D417" s="22"/>
      <c r="E417" s="22"/>
    </row>
    <row r="418" spans="1:5" x14ac:dyDescent="0.2">
      <c r="A418" s="23" t="s">
        <v>415</v>
      </c>
      <c r="B418" s="26">
        <v>1462.75</v>
      </c>
      <c r="C418" s="26">
        <v>1235157468.6400001</v>
      </c>
      <c r="D418" s="22"/>
      <c r="E418" s="22"/>
    </row>
    <row r="419" spans="1:5" x14ac:dyDescent="0.2">
      <c r="A419" s="23" t="s">
        <v>416</v>
      </c>
      <c r="B419" s="26">
        <v>1444.07</v>
      </c>
      <c r="C419" s="26">
        <v>1217317226</v>
      </c>
      <c r="D419" s="22"/>
      <c r="E419" s="22"/>
    </row>
    <row r="420" spans="1:5" x14ac:dyDescent="0.2">
      <c r="A420" s="23" t="s">
        <v>417</v>
      </c>
      <c r="B420" s="26">
        <v>1428.86</v>
      </c>
      <c r="C420" s="26">
        <v>1191256725.71</v>
      </c>
      <c r="D420" s="22"/>
      <c r="E420" s="22"/>
    </row>
    <row r="421" spans="1:5" x14ac:dyDescent="0.2">
      <c r="A421" s="23" t="s">
        <v>418</v>
      </c>
      <c r="B421" s="26">
        <v>1421.97</v>
      </c>
      <c r="C421" s="26">
        <v>1189781479.27</v>
      </c>
      <c r="D421" s="22"/>
      <c r="E421" s="22"/>
    </row>
    <row r="422" spans="1:5" x14ac:dyDescent="0.2">
      <c r="A422" s="23" t="s">
        <v>419</v>
      </c>
      <c r="B422" s="26">
        <v>1408.95</v>
      </c>
      <c r="C422" s="26">
        <v>1179019324.6199999</v>
      </c>
      <c r="D422" s="22"/>
      <c r="E422" s="22"/>
    </row>
    <row r="423" spans="1:5" x14ac:dyDescent="0.2">
      <c r="A423" s="23" t="s">
        <v>420</v>
      </c>
      <c r="B423" s="26">
        <v>1395.86</v>
      </c>
      <c r="C423" s="26">
        <v>1168338882.8499999</v>
      </c>
      <c r="D423" s="22"/>
      <c r="E423" s="22"/>
    </row>
    <row r="424" spans="1:5" x14ac:dyDescent="0.2">
      <c r="A424" s="23" t="s">
        <v>421</v>
      </c>
      <c r="B424" s="26">
        <v>1389.38</v>
      </c>
      <c r="C424" s="26">
        <v>1163668678.6199999</v>
      </c>
      <c r="D424" s="22"/>
      <c r="E424" s="22"/>
    </row>
    <row r="425" spans="1:5" x14ac:dyDescent="0.2">
      <c r="A425" s="23" t="s">
        <v>422</v>
      </c>
      <c r="B425" s="26">
        <v>1399.52</v>
      </c>
      <c r="C425" s="26">
        <v>1174750822.3</v>
      </c>
      <c r="D425" s="22"/>
      <c r="E425" s="22"/>
    </row>
    <row r="426" spans="1:5" x14ac:dyDescent="0.2">
      <c r="A426" s="23" t="s">
        <v>423</v>
      </c>
      <c r="B426" s="26">
        <v>1400.61</v>
      </c>
      <c r="C426" s="26">
        <v>1180318336.9200001</v>
      </c>
      <c r="D426" s="22"/>
      <c r="E426" s="22"/>
    </row>
    <row r="427" spans="1:5" x14ac:dyDescent="0.2">
      <c r="A427" s="23" t="s">
        <v>424</v>
      </c>
      <c r="B427" s="26">
        <v>1403.6</v>
      </c>
      <c r="C427" s="26">
        <v>1179926222.3399999</v>
      </c>
      <c r="D427" s="22"/>
      <c r="E427" s="22"/>
    </row>
    <row r="428" spans="1:5" x14ac:dyDescent="0.2">
      <c r="A428" s="23" t="s">
        <v>425</v>
      </c>
      <c r="B428" s="26">
        <v>1404.12</v>
      </c>
      <c r="C428" s="26">
        <v>1177323359.4000001</v>
      </c>
      <c r="D428" s="22"/>
      <c r="E428" s="22"/>
    </row>
    <row r="429" spans="1:5" x14ac:dyDescent="0.2">
      <c r="A429" s="23" t="s">
        <v>426</v>
      </c>
      <c r="B429" s="26">
        <v>1394.36</v>
      </c>
      <c r="C429" s="26">
        <v>1176675642.3699999</v>
      </c>
      <c r="D429" s="22"/>
      <c r="E429" s="22"/>
    </row>
    <row r="430" spans="1:5" x14ac:dyDescent="0.2">
      <c r="A430" s="23" t="s">
        <v>427</v>
      </c>
      <c r="B430" s="26">
        <v>1403.59</v>
      </c>
      <c r="C430" s="26">
        <v>1135683927.3099999</v>
      </c>
      <c r="D430" s="22"/>
      <c r="E430" s="22"/>
    </row>
    <row r="431" spans="1:5" x14ac:dyDescent="0.2">
      <c r="A431" s="23" t="s">
        <v>428</v>
      </c>
      <c r="B431" s="26">
        <v>1407.11</v>
      </c>
      <c r="C431" s="26">
        <v>1139928957.01</v>
      </c>
      <c r="D431" s="22"/>
      <c r="E431" s="22"/>
    </row>
    <row r="432" spans="1:5" x14ac:dyDescent="0.2">
      <c r="A432" s="23" t="s">
        <v>429</v>
      </c>
      <c r="B432" s="26">
        <v>1408.58</v>
      </c>
      <c r="C432" s="26">
        <v>1143254589.8499999</v>
      </c>
      <c r="D432" s="22"/>
      <c r="E432" s="22"/>
    </row>
    <row r="433" spans="1:5" x14ac:dyDescent="0.2">
      <c r="A433" s="23" t="s">
        <v>430</v>
      </c>
      <c r="B433" s="26">
        <v>1404.42</v>
      </c>
      <c r="C433" s="26">
        <v>1139567244.46</v>
      </c>
      <c r="D433" s="22"/>
      <c r="E433" s="22"/>
    </row>
    <row r="434" spans="1:5" x14ac:dyDescent="0.2">
      <c r="A434" s="23" t="s">
        <v>431</v>
      </c>
      <c r="B434" s="26">
        <v>1401.28</v>
      </c>
      <c r="C434" s="26">
        <v>1134926073.6500001</v>
      </c>
      <c r="D434" s="22"/>
      <c r="E434" s="22"/>
    </row>
    <row r="435" spans="1:5" x14ac:dyDescent="0.2">
      <c r="A435" s="23" t="s">
        <v>432</v>
      </c>
      <c r="B435" s="26">
        <v>1394.83</v>
      </c>
      <c r="C435" s="26">
        <v>1130210699.5</v>
      </c>
      <c r="D435" s="22"/>
      <c r="E435" s="22"/>
    </row>
    <row r="436" spans="1:5" x14ac:dyDescent="0.2">
      <c r="A436" s="23" t="s">
        <v>433</v>
      </c>
      <c r="B436" s="26">
        <v>1388.1</v>
      </c>
      <c r="C436" s="26">
        <v>1124006741.3299999</v>
      </c>
      <c r="D436" s="22"/>
      <c r="E436" s="22"/>
    </row>
    <row r="437" spans="1:5" x14ac:dyDescent="0.2">
      <c r="A437" s="23" t="s">
        <v>434</v>
      </c>
      <c r="B437" s="26">
        <v>1377.9</v>
      </c>
      <c r="C437" s="26">
        <v>1117438414.5699999</v>
      </c>
      <c r="D437" s="22"/>
      <c r="E437" s="22"/>
    </row>
    <row r="438" spans="1:5" x14ac:dyDescent="0.2">
      <c r="A438" s="23" t="s">
        <v>435</v>
      </c>
      <c r="B438" s="26">
        <v>1388.1</v>
      </c>
      <c r="C438" s="26">
        <v>1125867055.1800001</v>
      </c>
      <c r="D438" s="22"/>
      <c r="E438" s="22"/>
    </row>
    <row r="439" spans="1:5" x14ac:dyDescent="0.2">
      <c r="A439" s="23" t="s">
        <v>436</v>
      </c>
      <c r="B439" s="26">
        <v>1387.41</v>
      </c>
      <c r="C439" s="26">
        <v>1132544724</v>
      </c>
      <c r="D439" s="22"/>
      <c r="E439" s="22"/>
    </row>
    <row r="440" spans="1:5" x14ac:dyDescent="0.2">
      <c r="A440" s="23" t="s">
        <v>437</v>
      </c>
      <c r="B440" s="26">
        <v>1399.57</v>
      </c>
      <c r="C440" s="26">
        <v>1144046085.52</v>
      </c>
      <c r="D440" s="22"/>
      <c r="E440" s="22"/>
    </row>
    <row r="441" spans="1:5" x14ac:dyDescent="0.2">
      <c r="A441" s="23" t="s">
        <v>438</v>
      </c>
      <c r="B441" s="26">
        <v>1394.26</v>
      </c>
      <c r="C441" s="26">
        <v>1140652187.1800001</v>
      </c>
      <c r="D441" s="22"/>
      <c r="E441" s="22"/>
    </row>
    <row r="442" spans="1:5" x14ac:dyDescent="0.2">
      <c r="A442" s="23" t="s">
        <v>439</v>
      </c>
      <c r="B442" s="26">
        <v>1398.46</v>
      </c>
      <c r="C442" s="26">
        <v>1146176990.6800001</v>
      </c>
      <c r="D442" s="22"/>
      <c r="E442" s="22"/>
    </row>
    <row r="443" spans="1:5" x14ac:dyDescent="0.2">
      <c r="A443" s="23" t="s">
        <v>440</v>
      </c>
      <c r="B443" s="26">
        <v>1393.88</v>
      </c>
      <c r="C443" s="26">
        <v>1139532811.23</v>
      </c>
      <c r="D443" s="22"/>
      <c r="E443" s="22"/>
    </row>
    <row r="444" spans="1:5" x14ac:dyDescent="0.2">
      <c r="A444" s="23" t="s">
        <v>441</v>
      </c>
      <c r="B444" s="26">
        <v>1387.98</v>
      </c>
      <c r="C444" s="26">
        <v>1136563219.26</v>
      </c>
      <c r="D444" s="22"/>
      <c r="E444" s="22"/>
    </row>
    <row r="445" spans="1:5" x14ac:dyDescent="0.2">
      <c r="A445" s="23" t="s">
        <v>442</v>
      </c>
      <c r="B445" s="26">
        <v>1387.8</v>
      </c>
      <c r="C445" s="26">
        <v>1136813625.3399999</v>
      </c>
      <c r="D445" s="22"/>
      <c r="E445" s="22"/>
    </row>
    <row r="446" spans="1:5" x14ac:dyDescent="0.2">
      <c r="A446" s="23" t="s">
        <v>443</v>
      </c>
      <c r="B446" s="26">
        <v>1378.48</v>
      </c>
      <c r="C446" s="26">
        <v>1130185347.95</v>
      </c>
      <c r="D446" s="22"/>
      <c r="E446" s="22"/>
    </row>
    <row r="447" spans="1:5" x14ac:dyDescent="0.2">
      <c r="A447" s="23" t="s">
        <v>444</v>
      </c>
      <c r="B447" s="26">
        <v>1380.07</v>
      </c>
      <c r="C447" s="26">
        <v>1133315688.76</v>
      </c>
      <c r="D447" s="22"/>
      <c r="E447" s="22"/>
    </row>
    <row r="448" spans="1:5" x14ac:dyDescent="0.2">
      <c r="A448" s="23" t="s">
        <v>445</v>
      </c>
      <c r="B448" s="26">
        <v>1380.8</v>
      </c>
      <c r="C448" s="26">
        <v>1134154366.5999999</v>
      </c>
      <c r="D448" s="22"/>
      <c r="E448" s="22"/>
    </row>
    <row r="449" spans="1:5" x14ac:dyDescent="0.2">
      <c r="A449" s="23" t="s">
        <v>446</v>
      </c>
      <c r="B449" s="26">
        <v>1385.84</v>
      </c>
      <c r="C449" s="26">
        <v>1139579954.79</v>
      </c>
      <c r="D449" s="22"/>
      <c r="E449" s="22"/>
    </row>
    <row r="450" spans="1:5" x14ac:dyDescent="0.2">
      <c r="A450" s="23" t="s">
        <v>447</v>
      </c>
      <c r="B450" s="26">
        <v>1381.97</v>
      </c>
      <c r="C450" s="26">
        <v>1136398543.4100001</v>
      </c>
      <c r="D450" s="22"/>
      <c r="E450" s="22"/>
    </row>
    <row r="451" spans="1:5" x14ac:dyDescent="0.2">
      <c r="A451" s="23" t="s">
        <v>448</v>
      </c>
      <c r="B451" s="26">
        <v>1387.96</v>
      </c>
      <c r="C451" s="26">
        <v>1141788460.6600001</v>
      </c>
      <c r="D451" s="22"/>
      <c r="E451" s="22"/>
    </row>
    <row r="452" spans="1:5" x14ac:dyDescent="0.2">
      <c r="A452" s="23" t="s">
        <v>449</v>
      </c>
      <c r="B452" s="26">
        <v>1385.07</v>
      </c>
      <c r="C452" s="26">
        <v>1140000744.26</v>
      </c>
      <c r="D452" s="22"/>
      <c r="E452" s="22"/>
    </row>
    <row r="453" spans="1:5" x14ac:dyDescent="0.2">
      <c r="A453" s="23" t="s">
        <v>450</v>
      </c>
      <c r="B453" s="26">
        <v>1388.24</v>
      </c>
      <c r="C453" s="26">
        <v>1141619645.55</v>
      </c>
      <c r="D453" s="22"/>
      <c r="E453" s="22"/>
    </row>
    <row r="454" spans="1:5" x14ac:dyDescent="0.2">
      <c r="A454" s="23" t="s">
        <v>451</v>
      </c>
      <c r="B454" s="26">
        <v>1378.66</v>
      </c>
      <c r="C454" s="26">
        <v>1135870847.1300001</v>
      </c>
      <c r="D454" s="22"/>
      <c r="E454" s="22"/>
    </row>
    <row r="455" spans="1:5" x14ac:dyDescent="0.2">
      <c r="A455" s="23" t="s">
        <v>452</v>
      </c>
      <c r="B455" s="26">
        <v>1385.89</v>
      </c>
      <c r="C455" s="26">
        <v>1145128969.1400001</v>
      </c>
      <c r="D455" s="22"/>
      <c r="E455" s="22"/>
    </row>
    <row r="456" spans="1:5" x14ac:dyDescent="0.2">
      <c r="A456" s="23" t="s">
        <v>453</v>
      </c>
      <c r="B456" s="26">
        <v>1399.04</v>
      </c>
      <c r="C456" s="26">
        <v>1155899531.46</v>
      </c>
      <c r="D456" s="22"/>
      <c r="E456" s="22"/>
    </row>
    <row r="457" spans="1:5" x14ac:dyDescent="0.2">
      <c r="A457" s="23" t="s">
        <v>454</v>
      </c>
      <c r="B457" s="26">
        <v>1406.88</v>
      </c>
      <c r="C457" s="26">
        <v>1166272149.5799999</v>
      </c>
      <c r="D457" s="22"/>
      <c r="E457" s="22"/>
    </row>
    <row r="458" spans="1:5" x14ac:dyDescent="0.2">
      <c r="A458" s="23" t="s">
        <v>455</v>
      </c>
      <c r="B458" s="26">
        <v>1410.77</v>
      </c>
      <c r="C458" s="26">
        <v>1167180925.3099999</v>
      </c>
      <c r="D458" s="22"/>
      <c r="E458" s="22"/>
    </row>
    <row r="459" spans="1:5" x14ac:dyDescent="0.2">
      <c r="A459" s="23" t="s">
        <v>456</v>
      </c>
      <c r="B459" s="26">
        <v>1393.65</v>
      </c>
      <c r="C459" s="26">
        <v>1153159432.98</v>
      </c>
      <c r="D459" s="22"/>
      <c r="E459" s="22"/>
    </row>
    <row r="460" spans="1:5" x14ac:dyDescent="0.2">
      <c r="A460" s="23" t="s">
        <v>457</v>
      </c>
      <c r="B460" s="26">
        <v>1378.37</v>
      </c>
      <c r="C460" s="26">
        <v>1140540793.48</v>
      </c>
      <c r="D460" s="22"/>
      <c r="E460" s="22"/>
    </row>
    <row r="461" spans="1:5" x14ac:dyDescent="0.2">
      <c r="A461" s="23" t="s">
        <v>458</v>
      </c>
      <c r="B461" s="26">
        <v>1384.59</v>
      </c>
      <c r="C461" s="26">
        <v>1146426025.8599999</v>
      </c>
      <c r="D461" s="22"/>
      <c r="E461" s="22"/>
    </row>
    <row r="462" spans="1:5" x14ac:dyDescent="0.2">
      <c r="A462" s="23" t="s">
        <v>459</v>
      </c>
      <c r="B462" s="26">
        <v>1382.68</v>
      </c>
      <c r="C462" s="26">
        <v>1140735019.8699999</v>
      </c>
      <c r="D462" s="22"/>
      <c r="E462" s="22"/>
    </row>
    <row r="463" spans="1:5" x14ac:dyDescent="0.2">
      <c r="A463" s="23" t="s">
        <v>460</v>
      </c>
      <c r="B463" s="26">
        <v>1377.71</v>
      </c>
      <c r="C463" s="26">
        <v>1136722270.6300001</v>
      </c>
      <c r="D463" s="22"/>
      <c r="E463" s="22"/>
    </row>
    <row r="464" spans="1:5" x14ac:dyDescent="0.2">
      <c r="A464" s="23" t="s">
        <v>461</v>
      </c>
      <c r="B464" s="26">
        <v>1377.67</v>
      </c>
      <c r="C464" s="26">
        <v>1135399617.28</v>
      </c>
      <c r="D464" s="22"/>
      <c r="E464" s="22"/>
    </row>
    <row r="465" spans="1:5" x14ac:dyDescent="0.2">
      <c r="A465" s="23" t="s">
        <v>462</v>
      </c>
      <c r="B465" s="26">
        <v>1370.63</v>
      </c>
      <c r="C465" s="26">
        <v>1129559610.1199999</v>
      </c>
      <c r="D465" s="22"/>
      <c r="E465" s="22"/>
    </row>
    <row r="466" spans="1:5" x14ac:dyDescent="0.2">
      <c r="A466" s="23" t="s">
        <v>463</v>
      </c>
      <c r="B466" s="26">
        <v>1359.94</v>
      </c>
      <c r="C466" s="26">
        <v>1120869859.05</v>
      </c>
      <c r="D466" s="22"/>
      <c r="E466" s="22"/>
    </row>
    <row r="467" spans="1:5" x14ac:dyDescent="0.2">
      <c r="A467" s="23" t="s">
        <v>464</v>
      </c>
      <c r="B467" s="26">
        <v>1353.01</v>
      </c>
      <c r="C467" s="26">
        <v>1121136329.74</v>
      </c>
      <c r="D467" s="22"/>
      <c r="E467" s="22"/>
    </row>
    <row r="468" spans="1:5" x14ac:dyDescent="0.2">
      <c r="A468" s="23" t="s">
        <v>465</v>
      </c>
      <c r="B468" s="26">
        <v>1354.35</v>
      </c>
      <c r="C468" s="26">
        <v>1123229218.95</v>
      </c>
      <c r="D468" s="22"/>
      <c r="E468" s="22"/>
    </row>
    <row r="469" spans="1:5" x14ac:dyDescent="0.2">
      <c r="A469" s="23" t="s">
        <v>466</v>
      </c>
      <c r="B469" s="26">
        <v>1355.73</v>
      </c>
      <c r="C469" s="26">
        <v>1125095212.9200001</v>
      </c>
      <c r="D469" s="22"/>
      <c r="E469" s="22"/>
    </row>
    <row r="470" spans="1:5" x14ac:dyDescent="0.2">
      <c r="A470" s="23" t="s">
        <v>467</v>
      </c>
      <c r="B470" s="26">
        <v>1355.13</v>
      </c>
      <c r="C470" s="26">
        <v>1120177755.55</v>
      </c>
      <c r="D470" s="22"/>
      <c r="E470" s="22"/>
    </row>
    <row r="471" spans="1:5" x14ac:dyDescent="0.2">
      <c r="A471" s="23" t="s">
        <v>468</v>
      </c>
      <c r="B471" s="26">
        <v>1348.82</v>
      </c>
      <c r="C471" s="26">
        <v>1115428723.22</v>
      </c>
      <c r="D471" s="22"/>
      <c r="E471" s="22"/>
    </row>
    <row r="472" spans="1:5" x14ac:dyDescent="0.2">
      <c r="A472" s="23" t="s">
        <v>469</v>
      </c>
      <c r="B472" s="26">
        <v>1359.88</v>
      </c>
      <c r="C472" s="26">
        <v>1127964743.95</v>
      </c>
      <c r="D472" s="22"/>
      <c r="E472" s="22"/>
    </row>
    <row r="473" spans="1:5" x14ac:dyDescent="0.2">
      <c r="A473" s="23" t="s">
        <v>470</v>
      </c>
      <c r="B473" s="26">
        <v>1378.17</v>
      </c>
      <c r="C473" s="26">
        <v>1150109908.5599999</v>
      </c>
      <c r="D473" s="22"/>
      <c r="E473" s="22"/>
    </row>
    <row r="474" spans="1:5" x14ac:dyDescent="0.2">
      <c r="A474" s="23" t="s">
        <v>471</v>
      </c>
      <c r="B474" s="26">
        <v>1372.85</v>
      </c>
      <c r="C474" s="26">
        <v>1141900947.4100001</v>
      </c>
      <c r="D474" s="22"/>
      <c r="E474" s="22"/>
    </row>
    <row r="475" spans="1:5" x14ac:dyDescent="0.2">
      <c r="A475" s="23" t="s">
        <v>472</v>
      </c>
      <c r="B475" s="26">
        <v>1369.61</v>
      </c>
      <c r="C475" s="26">
        <v>1139060789.0799999</v>
      </c>
      <c r="D475" s="22"/>
      <c r="E475" s="22"/>
    </row>
    <row r="476" spans="1:5" x14ac:dyDescent="0.2">
      <c r="A476" s="23" t="s">
        <v>473</v>
      </c>
      <c r="B476" s="26">
        <v>1385.64</v>
      </c>
      <c r="C476" s="26">
        <v>1154789345.9000001</v>
      </c>
      <c r="D476" s="22"/>
      <c r="E476" s="22"/>
    </row>
    <row r="477" spans="1:5" x14ac:dyDescent="0.2">
      <c r="A477" s="23" t="s">
        <v>474</v>
      </c>
      <c r="B477" s="26">
        <v>1386.19</v>
      </c>
      <c r="C477" s="26">
        <v>1153666553.46</v>
      </c>
      <c r="D477" s="22"/>
      <c r="E477" s="22"/>
    </row>
    <row r="478" spans="1:5" x14ac:dyDescent="0.2">
      <c r="A478" s="23" t="s">
        <v>475</v>
      </c>
      <c r="B478" s="26">
        <v>1376.01</v>
      </c>
      <c r="C478" s="26">
        <v>1144580005.96</v>
      </c>
      <c r="D478" s="22"/>
      <c r="E478" s="22"/>
    </row>
    <row r="479" spans="1:5" x14ac:dyDescent="0.2">
      <c r="A479" s="23" t="s">
        <v>476</v>
      </c>
      <c r="B479" s="26">
        <v>1369.33</v>
      </c>
      <c r="C479" s="26">
        <v>1135331842.3900001</v>
      </c>
      <c r="D479" s="22"/>
      <c r="E479" s="22"/>
    </row>
    <row r="480" spans="1:5" x14ac:dyDescent="0.2">
      <c r="A480" s="23" t="s">
        <v>477</v>
      </c>
      <c r="B480" s="26">
        <v>1392.17</v>
      </c>
      <c r="C480" s="26">
        <v>1154531547.74</v>
      </c>
      <c r="D480" s="22"/>
      <c r="E480" s="22"/>
    </row>
    <row r="481" spans="1:5" x14ac:dyDescent="0.2">
      <c r="A481" s="23" t="s">
        <v>478</v>
      </c>
      <c r="B481" s="26">
        <v>1384.97</v>
      </c>
      <c r="C481" s="26">
        <v>1148849422.98</v>
      </c>
      <c r="D481" s="22"/>
      <c r="E481" s="22"/>
    </row>
    <row r="482" spans="1:5" x14ac:dyDescent="0.2">
      <c r="A482" s="23" t="s">
        <v>479</v>
      </c>
      <c r="B482" s="26">
        <v>1375.21</v>
      </c>
      <c r="C482" s="26">
        <v>1140846198.96</v>
      </c>
      <c r="D482" s="22"/>
      <c r="E482" s="22"/>
    </row>
    <row r="483" spans="1:5" x14ac:dyDescent="0.2">
      <c r="A483" s="23" t="s">
        <v>480</v>
      </c>
      <c r="B483" s="26">
        <v>1375.21</v>
      </c>
      <c r="C483" s="26">
        <v>1140846198.96</v>
      </c>
      <c r="D483" s="22"/>
      <c r="E483" s="22"/>
    </row>
    <row r="484" spans="1:5" x14ac:dyDescent="0.2">
      <c r="A484" s="23" t="s">
        <v>481</v>
      </c>
      <c r="B484" s="26">
        <v>1375.67</v>
      </c>
      <c r="C484" s="26">
        <v>1141426844.25</v>
      </c>
      <c r="D484" s="22"/>
      <c r="E484" s="22"/>
    </row>
    <row r="485" spans="1:5" x14ac:dyDescent="0.2">
      <c r="A485" s="23" t="s">
        <v>482</v>
      </c>
      <c r="B485" s="26">
        <v>1369.9</v>
      </c>
      <c r="C485" s="26">
        <v>1135642674.97</v>
      </c>
      <c r="D485" s="22"/>
      <c r="E485" s="22"/>
    </row>
    <row r="486" spans="1:5" x14ac:dyDescent="0.2">
      <c r="A486" s="23" t="s">
        <v>483</v>
      </c>
      <c r="B486" s="26">
        <v>1368.46</v>
      </c>
      <c r="C486" s="26">
        <v>1151372306.71</v>
      </c>
      <c r="D486" s="22"/>
      <c r="E486" s="22"/>
    </row>
    <row r="487" spans="1:5" x14ac:dyDescent="0.2">
      <c r="A487" s="23" t="s">
        <v>484</v>
      </c>
      <c r="B487" s="26">
        <v>1373.79</v>
      </c>
      <c r="C487" s="26">
        <v>1143132721.3199999</v>
      </c>
      <c r="D487" s="22"/>
      <c r="E487" s="22"/>
    </row>
    <row r="488" spans="1:5" x14ac:dyDescent="0.2">
      <c r="A488" s="23" t="s">
        <v>485</v>
      </c>
      <c r="B488" s="26">
        <v>1375.07</v>
      </c>
      <c r="C488" s="26">
        <v>1138825965.3599999</v>
      </c>
      <c r="D488" s="22"/>
      <c r="E488" s="22"/>
    </row>
    <row r="489" spans="1:5" x14ac:dyDescent="0.2">
      <c r="A489" s="23" t="s">
        <v>486</v>
      </c>
      <c r="B489" s="26">
        <v>1384.93</v>
      </c>
      <c r="C489" s="26">
        <v>1153761647.0699999</v>
      </c>
      <c r="D489" s="22"/>
      <c r="E489" s="22"/>
    </row>
    <row r="490" spans="1:5" x14ac:dyDescent="0.2">
      <c r="A490" s="23" t="s">
        <v>487</v>
      </c>
      <c r="B490" s="26">
        <v>1372.37</v>
      </c>
      <c r="C490" s="26">
        <v>1144909801.1800001</v>
      </c>
      <c r="D490" s="22"/>
      <c r="E490" s="22"/>
    </row>
    <row r="491" spans="1:5" x14ac:dyDescent="0.2">
      <c r="A491" s="23" t="s">
        <v>488</v>
      </c>
      <c r="B491" s="26">
        <v>1353.82</v>
      </c>
      <c r="C491" s="26">
        <v>1133766222.8299999</v>
      </c>
      <c r="D491" s="22"/>
      <c r="E491" s="22"/>
    </row>
    <row r="492" spans="1:5" x14ac:dyDescent="0.2">
      <c r="A492" s="23" t="s">
        <v>489</v>
      </c>
      <c r="B492" s="26">
        <v>1348.31</v>
      </c>
      <c r="C492" s="26">
        <v>1129205331.2</v>
      </c>
      <c r="D492" s="22"/>
      <c r="E492" s="22"/>
    </row>
    <row r="493" spans="1:5" x14ac:dyDescent="0.2">
      <c r="A493" s="23" t="s">
        <v>490</v>
      </c>
      <c r="B493" s="26">
        <v>1356.95</v>
      </c>
      <c r="C493" s="26">
        <v>1136303663.02</v>
      </c>
      <c r="D493" s="22"/>
      <c r="E493" s="22"/>
    </row>
    <row r="494" spans="1:5" x14ac:dyDescent="0.2">
      <c r="A494" s="23" t="s">
        <v>491</v>
      </c>
      <c r="B494" s="26">
        <v>1358.87</v>
      </c>
      <c r="C494" s="26">
        <v>1132885986.1099999</v>
      </c>
      <c r="D494" s="22"/>
      <c r="E494" s="22"/>
    </row>
    <row r="495" spans="1:5" x14ac:dyDescent="0.2">
      <c r="A495" s="23" t="s">
        <v>492</v>
      </c>
      <c r="B495" s="26">
        <v>1360.52</v>
      </c>
      <c r="C495" s="26">
        <v>1141270683.4300001</v>
      </c>
      <c r="D495" s="22"/>
      <c r="E495" s="22"/>
    </row>
    <row r="496" spans="1:5" x14ac:dyDescent="0.2">
      <c r="A496" s="23" t="s">
        <v>493</v>
      </c>
      <c r="B496" s="26">
        <v>1362.85</v>
      </c>
      <c r="C496" s="26">
        <v>1144221371.3699999</v>
      </c>
      <c r="D496" s="22"/>
      <c r="E496" s="22"/>
    </row>
    <row r="497" spans="1:5" x14ac:dyDescent="0.2">
      <c r="A497" s="23" t="s">
        <v>494</v>
      </c>
      <c r="B497" s="26">
        <v>1354.34</v>
      </c>
      <c r="C497" s="26">
        <v>1137377691.76</v>
      </c>
      <c r="D497" s="22"/>
      <c r="E497" s="22"/>
    </row>
    <row r="498" spans="1:5" x14ac:dyDescent="0.2">
      <c r="A498" s="23" t="s">
        <v>495</v>
      </c>
      <c r="B498" s="26">
        <v>1371.19</v>
      </c>
      <c r="C498" s="26">
        <v>1150411487.0799999</v>
      </c>
      <c r="D498" s="22"/>
      <c r="E498" s="22"/>
    </row>
    <row r="499" spans="1:5" x14ac:dyDescent="0.2">
      <c r="A499" s="23" t="s">
        <v>496</v>
      </c>
      <c r="B499" s="26">
        <v>1381.79</v>
      </c>
      <c r="C499" s="26">
        <v>1164030850.2</v>
      </c>
      <c r="D499" s="22"/>
      <c r="E499" s="22"/>
    </row>
    <row r="500" spans="1:5" x14ac:dyDescent="0.2">
      <c r="A500" s="23" t="s">
        <v>497</v>
      </c>
      <c r="B500" s="26">
        <v>1395.79</v>
      </c>
      <c r="C500" s="26">
        <v>1179110489.79</v>
      </c>
      <c r="D500" s="22"/>
      <c r="E500" s="22"/>
    </row>
    <row r="501" spans="1:5" x14ac:dyDescent="0.2">
      <c r="A501" s="23" t="s">
        <v>498</v>
      </c>
      <c r="B501" s="26">
        <v>1391.82</v>
      </c>
      <c r="C501" s="26">
        <v>1175891704.9400001</v>
      </c>
      <c r="D501" s="22"/>
      <c r="E501" s="22"/>
    </row>
    <row r="502" spans="1:5" x14ac:dyDescent="0.2">
      <c r="A502" s="23" t="s">
        <v>499</v>
      </c>
      <c r="B502" s="26">
        <v>1387.23</v>
      </c>
      <c r="C502" s="26">
        <v>1172625848.8900001</v>
      </c>
      <c r="D502" s="22"/>
      <c r="E502" s="22"/>
    </row>
    <row r="503" spans="1:5" x14ac:dyDescent="0.2">
      <c r="A503" s="23" t="s">
        <v>500</v>
      </c>
      <c r="B503" s="26">
        <v>1387.23</v>
      </c>
      <c r="C503" s="26">
        <v>1172625848.8900001</v>
      </c>
      <c r="D503" s="22"/>
      <c r="E503" s="22"/>
    </row>
    <row r="504" spans="1:5" x14ac:dyDescent="0.2">
      <c r="A504" s="23" t="s">
        <v>501</v>
      </c>
      <c r="B504" s="26">
        <v>1390.15</v>
      </c>
      <c r="C504" s="26">
        <v>1164151865.24</v>
      </c>
      <c r="D504" s="22"/>
      <c r="E504" s="22"/>
    </row>
    <row r="505" spans="1:5" x14ac:dyDescent="0.2">
      <c r="A505" s="23" t="s">
        <v>502</v>
      </c>
      <c r="B505" s="26">
        <v>1383.03</v>
      </c>
      <c r="C505" s="26">
        <v>1169653035.5999999</v>
      </c>
      <c r="D505" s="22"/>
      <c r="E505" s="22"/>
    </row>
    <row r="506" spans="1:5" x14ac:dyDescent="0.2">
      <c r="A506" s="23" t="s">
        <v>503</v>
      </c>
      <c r="B506" s="26">
        <v>1381.11</v>
      </c>
      <c r="C506" s="26">
        <v>1166718928.73</v>
      </c>
      <c r="D506" s="22"/>
      <c r="E506" s="22"/>
    </row>
    <row r="507" spans="1:5" x14ac:dyDescent="0.2">
      <c r="A507" s="23" t="s">
        <v>504</v>
      </c>
      <c r="B507" s="26">
        <v>1366.33</v>
      </c>
      <c r="C507" s="26">
        <v>1139576077.3099999</v>
      </c>
      <c r="D507" s="22"/>
      <c r="E507" s="22"/>
    </row>
    <row r="508" spans="1:5" x14ac:dyDescent="0.2">
      <c r="A508" s="23" t="s">
        <v>505</v>
      </c>
      <c r="B508" s="26">
        <v>1348.43</v>
      </c>
      <c r="C508" s="26">
        <v>1120887993.4400001</v>
      </c>
      <c r="D508" s="22"/>
      <c r="E508" s="22"/>
    </row>
    <row r="509" spans="1:5" x14ac:dyDescent="0.2">
      <c r="A509" s="23" t="s">
        <v>506</v>
      </c>
      <c r="B509" s="26">
        <v>1360.17</v>
      </c>
      <c r="C509" s="26">
        <v>1136206262.6700001</v>
      </c>
      <c r="D509" s="22"/>
      <c r="E509" s="22"/>
    </row>
    <row r="510" spans="1:5" x14ac:dyDescent="0.2">
      <c r="A510" s="23" t="s">
        <v>507</v>
      </c>
      <c r="B510" s="26">
        <v>1365.81</v>
      </c>
      <c r="C510" s="26">
        <v>1138992112.1500001</v>
      </c>
      <c r="D510" s="22"/>
      <c r="E510" s="22"/>
    </row>
    <row r="511" spans="1:5" x14ac:dyDescent="0.2">
      <c r="A511" s="23" t="s">
        <v>508</v>
      </c>
      <c r="B511" s="26">
        <v>1372.48</v>
      </c>
      <c r="C511" s="26">
        <v>1144730725.72</v>
      </c>
      <c r="D511" s="22"/>
      <c r="E511" s="22"/>
    </row>
    <row r="512" spans="1:5" x14ac:dyDescent="0.2">
      <c r="A512" s="23" t="s">
        <v>509</v>
      </c>
      <c r="B512" s="26">
        <v>1377.8</v>
      </c>
      <c r="C512" s="26">
        <v>1165073315.8099999</v>
      </c>
      <c r="D512" s="22"/>
      <c r="E512" s="22"/>
    </row>
    <row r="513" spans="1:5" x14ac:dyDescent="0.2">
      <c r="A513" s="23" t="s">
        <v>510</v>
      </c>
      <c r="B513" s="26">
        <v>1376.45</v>
      </c>
      <c r="C513" s="26">
        <v>1148881876.99</v>
      </c>
      <c r="D513" s="22"/>
      <c r="E513" s="22"/>
    </row>
    <row r="514" spans="1:5" x14ac:dyDescent="0.2">
      <c r="A514" s="23" t="s">
        <v>511</v>
      </c>
      <c r="B514" s="26">
        <v>1379.27</v>
      </c>
      <c r="C514" s="26">
        <v>1157135100.52</v>
      </c>
      <c r="D514" s="22"/>
      <c r="E514" s="22"/>
    </row>
    <row r="515" spans="1:5" x14ac:dyDescent="0.2">
      <c r="A515" s="23" t="s">
        <v>512</v>
      </c>
      <c r="B515" s="26">
        <v>1375.83</v>
      </c>
      <c r="C515" s="26">
        <v>1153234486.5699999</v>
      </c>
      <c r="D515" s="22"/>
      <c r="E515" s="22"/>
    </row>
    <row r="516" spans="1:5" x14ac:dyDescent="0.2">
      <c r="A516" s="23" t="s">
        <v>513</v>
      </c>
      <c r="B516" s="26">
        <v>1369.21</v>
      </c>
      <c r="C516" s="26">
        <v>1140331335.5899999</v>
      </c>
      <c r="D516" s="22"/>
      <c r="E516" s="22"/>
    </row>
    <row r="517" spans="1:5" x14ac:dyDescent="0.2">
      <c r="A517" s="23" t="s">
        <v>514</v>
      </c>
      <c r="B517" s="26">
        <v>1367.33</v>
      </c>
      <c r="C517" s="26">
        <v>1139934645.24</v>
      </c>
      <c r="D517" s="22"/>
      <c r="E517" s="22"/>
    </row>
    <row r="518" spans="1:5" x14ac:dyDescent="0.2">
      <c r="A518" s="23" t="s">
        <v>515</v>
      </c>
      <c r="B518" s="26">
        <v>1375.59</v>
      </c>
      <c r="C518" s="26">
        <v>1149013231.98</v>
      </c>
      <c r="D518" s="22"/>
      <c r="E518" s="22"/>
    </row>
    <row r="519" spans="1:5" x14ac:dyDescent="0.2">
      <c r="A519" s="23" t="s">
        <v>516</v>
      </c>
      <c r="B519" s="26">
        <v>1393.32</v>
      </c>
      <c r="C519" s="26">
        <v>1163195547.1500001</v>
      </c>
      <c r="D519" s="22"/>
      <c r="E519" s="22"/>
    </row>
    <row r="520" spans="1:5" x14ac:dyDescent="0.2">
      <c r="A520" s="23" t="s">
        <v>517</v>
      </c>
      <c r="B520" s="26">
        <v>1373.07</v>
      </c>
      <c r="C520" s="26">
        <v>1150995596.6800001</v>
      </c>
      <c r="D520" s="22"/>
      <c r="E520" s="22"/>
    </row>
    <row r="521" spans="1:5" x14ac:dyDescent="0.2">
      <c r="A521" s="23" t="s">
        <v>518</v>
      </c>
      <c r="B521" s="26">
        <v>1372.54</v>
      </c>
      <c r="C521" s="26">
        <v>1150526081.6600001</v>
      </c>
      <c r="D521" s="22"/>
      <c r="E521" s="22"/>
    </row>
    <row r="522" spans="1:5" x14ac:dyDescent="0.2">
      <c r="A522" s="23" t="s">
        <v>519</v>
      </c>
      <c r="B522" s="26">
        <v>1411.2</v>
      </c>
      <c r="C522" s="26">
        <v>1183088881.3299999</v>
      </c>
      <c r="D522" s="22"/>
      <c r="E522" s="22"/>
    </row>
    <row r="523" spans="1:5" x14ac:dyDescent="0.2">
      <c r="A523" s="23" t="s">
        <v>520</v>
      </c>
      <c r="B523" s="26">
        <v>1416.64</v>
      </c>
      <c r="C523" s="26">
        <v>1190417156.51</v>
      </c>
      <c r="D523" s="22"/>
      <c r="E523" s="22"/>
    </row>
    <row r="524" spans="1:5" x14ac:dyDescent="0.2">
      <c r="A524" s="23" t="s">
        <v>521</v>
      </c>
      <c r="B524" s="26">
        <v>1424.01</v>
      </c>
      <c r="C524" s="26">
        <v>1200103615.8199999</v>
      </c>
      <c r="D524" s="22"/>
      <c r="E524" s="22"/>
    </row>
    <row r="525" spans="1:5" x14ac:dyDescent="0.2">
      <c r="A525" s="23" t="s">
        <v>522</v>
      </c>
      <c r="B525" s="26">
        <v>1421.39</v>
      </c>
      <c r="C525" s="26">
        <v>1198055628.5999999</v>
      </c>
      <c r="D525" s="22"/>
      <c r="E525" s="22"/>
    </row>
    <row r="526" spans="1:5" x14ac:dyDescent="0.2">
      <c r="A526" s="23" t="s">
        <v>523</v>
      </c>
      <c r="B526" s="26">
        <v>1407.47</v>
      </c>
      <c r="C526" s="26">
        <v>1186770948.26</v>
      </c>
      <c r="D526" s="22"/>
      <c r="E526" s="22"/>
    </row>
    <row r="527" spans="1:5" x14ac:dyDescent="0.2">
      <c r="A527" s="23" t="s">
        <v>524</v>
      </c>
      <c r="B527" s="26">
        <v>1395.17</v>
      </c>
      <c r="C527" s="26">
        <v>1186781983.03</v>
      </c>
      <c r="D527" s="22"/>
      <c r="E527" s="22"/>
    </row>
    <row r="528" spans="1:5" x14ac:dyDescent="0.2">
      <c r="A528" s="23" t="s">
        <v>525</v>
      </c>
      <c r="B528" s="26">
        <v>1404.49</v>
      </c>
      <c r="C528" s="26">
        <v>1185497007.23</v>
      </c>
      <c r="D528" s="22"/>
      <c r="E528" s="22"/>
    </row>
    <row r="529" spans="1:5" x14ac:dyDescent="0.2">
      <c r="A529" s="23" t="s">
        <v>526</v>
      </c>
      <c r="B529" s="26">
        <v>1400.16</v>
      </c>
      <c r="C529" s="26">
        <v>1186747325.3900001</v>
      </c>
      <c r="D529" s="22"/>
      <c r="E529" s="22"/>
    </row>
    <row r="530" spans="1:5" x14ac:dyDescent="0.2">
      <c r="A530" s="23" t="s">
        <v>527</v>
      </c>
      <c r="B530" s="26">
        <v>1398.73</v>
      </c>
      <c r="C530" s="26">
        <v>1195991526.9300001</v>
      </c>
      <c r="D530" s="22"/>
      <c r="E530" s="22"/>
    </row>
    <row r="531" spans="1:5" x14ac:dyDescent="0.2">
      <c r="A531" s="23" t="s">
        <v>528</v>
      </c>
      <c r="B531" s="26">
        <v>1407.43</v>
      </c>
      <c r="C531" s="26">
        <v>1195084928.3499999</v>
      </c>
      <c r="D531" s="22"/>
      <c r="E531" s="22"/>
    </row>
    <row r="532" spans="1:5" x14ac:dyDescent="0.2">
      <c r="A532" s="23" t="s">
        <v>529</v>
      </c>
      <c r="B532" s="26">
        <v>1403.06</v>
      </c>
      <c r="C532" s="26">
        <v>1198326979.6900001</v>
      </c>
      <c r="D532" s="22"/>
      <c r="E532" s="22"/>
    </row>
    <row r="533" spans="1:5" x14ac:dyDescent="0.2">
      <c r="A533" s="23" t="s">
        <v>530</v>
      </c>
      <c r="B533" s="26">
        <v>1413.42</v>
      </c>
      <c r="C533" s="26">
        <v>1195514243.9400001</v>
      </c>
      <c r="D533" s="22"/>
      <c r="E533" s="22"/>
    </row>
    <row r="534" spans="1:5" x14ac:dyDescent="0.2">
      <c r="A534" s="23" t="s">
        <v>531</v>
      </c>
      <c r="B534" s="26">
        <v>1415.22</v>
      </c>
      <c r="C534" s="26">
        <v>1207156891.98</v>
      </c>
      <c r="D534" s="22"/>
      <c r="E534" s="22"/>
    </row>
    <row r="535" spans="1:5" x14ac:dyDescent="0.2">
      <c r="A535" s="23" t="s">
        <v>532</v>
      </c>
      <c r="B535" s="26">
        <v>1419.97</v>
      </c>
      <c r="C535" s="26">
        <v>1211453271.4100001</v>
      </c>
      <c r="D535" s="22"/>
      <c r="E535" s="22"/>
    </row>
    <row r="536" spans="1:5" x14ac:dyDescent="0.2">
      <c r="A536" s="23" t="s">
        <v>533</v>
      </c>
      <c r="B536" s="26">
        <v>1429.63</v>
      </c>
      <c r="C536" s="26">
        <v>1218792176.6400001</v>
      </c>
      <c r="D536" s="22"/>
      <c r="E536" s="22"/>
    </row>
    <row r="537" spans="1:5" x14ac:dyDescent="0.2">
      <c r="A537" s="23" t="s">
        <v>534</v>
      </c>
      <c r="B537" s="26">
        <v>1415.49</v>
      </c>
      <c r="C537" s="26">
        <v>1198382066.98</v>
      </c>
      <c r="D537" s="22"/>
      <c r="E537" s="22"/>
    </row>
    <row r="538" spans="1:5" x14ac:dyDescent="0.2">
      <c r="A538" s="23" t="s">
        <v>535</v>
      </c>
      <c r="B538" s="26">
        <v>1403.98</v>
      </c>
      <c r="C538" s="26">
        <v>1198541445.6600001</v>
      </c>
      <c r="D538" s="22"/>
      <c r="E538" s="22"/>
    </row>
    <row r="539" spans="1:5" x14ac:dyDescent="0.2">
      <c r="A539" s="23" t="s">
        <v>536</v>
      </c>
      <c r="B539" s="26">
        <v>1404.33</v>
      </c>
      <c r="C539" s="26">
        <v>1191610409.53</v>
      </c>
      <c r="D539" s="22"/>
      <c r="E539" s="22"/>
    </row>
    <row r="540" spans="1:5" x14ac:dyDescent="0.2">
      <c r="A540" s="23" t="s">
        <v>537</v>
      </c>
      <c r="B540" s="26">
        <v>1414.85</v>
      </c>
      <c r="C540" s="26">
        <v>1215317692.52</v>
      </c>
      <c r="D540" s="22"/>
      <c r="E540" s="22"/>
    </row>
    <row r="541" spans="1:5" x14ac:dyDescent="0.2">
      <c r="A541" s="23" t="s">
        <v>538</v>
      </c>
      <c r="B541" s="26">
        <v>1400.92</v>
      </c>
      <c r="C541" s="26">
        <v>1192608794.1199999</v>
      </c>
      <c r="D541" s="22"/>
      <c r="E541" s="22"/>
    </row>
    <row r="542" spans="1:5" x14ac:dyDescent="0.2">
      <c r="A542" s="23" t="s">
        <v>539</v>
      </c>
      <c r="B542" s="26">
        <v>1357.55</v>
      </c>
      <c r="C542" s="26">
        <v>1165688497.74</v>
      </c>
      <c r="D542" s="22"/>
      <c r="E542" s="22"/>
    </row>
    <row r="543" spans="1:5" x14ac:dyDescent="0.2">
      <c r="A543" s="23" t="s">
        <v>540</v>
      </c>
      <c r="B543" s="26">
        <v>1356.88</v>
      </c>
      <c r="C543" s="26">
        <v>1165278528.51</v>
      </c>
      <c r="D543" s="22"/>
      <c r="E543" s="22"/>
    </row>
    <row r="544" spans="1:5" x14ac:dyDescent="0.2">
      <c r="A544" s="23" t="s">
        <v>541</v>
      </c>
      <c r="B544" s="26">
        <v>1359.89</v>
      </c>
      <c r="C544" s="26">
        <v>1164567164.4200001</v>
      </c>
      <c r="D544" s="22"/>
      <c r="E544" s="22"/>
    </row>
    <row r="545" spans="1:5" x14ac:dyDescent="0.2">
      <c r="A545" s="23" t="s">
        <v>542</v>
      </c>
      <c r="B545" s="26">
        <v>1348.29</v>
      </c>
      <c r="C545" s="26">
        <v>1171320010.1600001</v>
      </c>
      <c r="D545" s="22"/>
      <c r="E545" s="22"/>
    </row>
    <row r="546" spans="1:5" x14ac:dyDescent="0.2">
      <c r="A546" s="23" t="s">
        <v>543</v>
      </c>
      <c r="B546" s="26">
        <v>1346.35</v>
      </c>
      <c r="C546" s="26">
        <v>1169955823.55</v>
      </c>
      <c r="D546" s="22"/>
      <c r="E546" s="22"/>
    </row>
    <row r="547" spans="1:5" x14ac:dyDescent="0.2">
      <c r="A547" s="23" t="s">
        <v>544</v>
      </c>
      <c r="B547" s="26">
        <v>1331.03</v>
      </c>
      <c r="C547" s="26">
        <v>1154776314.71</v>
      </c>
      <c r="D547" s="22"/>
      <c r="E547" s="22"/>
    </row>
    <row r="548" spans="1:5" x14ac:dyDescent="0.2">
      <c r="A548" s="23" t="s">
        <v>545</v>
      </c>
      <c r="B548" s="26">
        <v>1343.01</v>
      </c>
      <c r="C548" s="26">
        <v>1193444124.55</v>
      </c>
      <c r="D548" s="22"/>
      <c r="E548" s="22"/>
    </row>
    <row r="549" spans="1:5" x14ac:dyDescent="0.2">
      <c r="A549" s="23" t="s">
        <v>546</v>
      </c>
      <c r="B549" s="26">
        <v>1319.58</v>
      </c>
      <c r="C549" s="26">
        <v>1211618907.0699999</v>
      </c>
      <c r="D549" s="22"/>
      <c r="E549" s="22"/>
    </row>
    <row r="550" spans="1:5" x14ac:dyDescent="0.2">
      <c r="A550" s="23" t="s">
        <v>547</v>
      </c>
      <c r="B550" s="26">
        <v>1309.81</v>
      </c>
      <c r="C550" s="26">
        <v>1210908390.54</v>
      </c>
      <c r="D550" s="22"/>
      <c r="E550" s="22"/>
    </row>
    <row r="551" spans="1:5" x14ac:dyDescent="0.2">
      <c r="A551" s="23" t="s">
        <v>548</v>
      </c>
      <c r="B551" s="26">
        <v>1346.88</v>
      </c>
      <c r="C551" s="26">
        <v>1243016013.6600001</v>
      </c>
      <c r="D551" s="22"/>
      <c r="E551" s="22"/>
    </row>
    <row r="552" spans="1:5" x14ac:dyDescent="0.2">
      <c r="A552" s="23" t="s">
        <v>549</v>
      </c>
      <c r="B552" s="26">
        <v>1319.79</v>
      </c>
      <c r="C552" s="26">
        <v>1226853794.6500001</v>
      </c>
      <c r="D552" s="22"/>
      <c r="E552" s="22"/>
    </row>
    <row r="553" spans="1:5" x14ac:dyDescent="0.2">
      <c r="A553" s="23" t="s">
        <v>550</v>
      </c>
      <c r="B553" s="26">
        <v>1281.1300000000001</v>
      </c>
      <c r="C553" s="26">
        <v>1226495753.2</v>
      </c>
      <c r="D553" s="22"/>
      <c r="E553" s="22"/>
    </row>
    <row r="554" spans="1:5" x14ac:dyDescent="0.2">
      <c r="A554" s="23" t="s">
        <v>551</v>
      </c>
      <c r="B554" s="26">
        <v>1263.6099999999999</v>
      </c>
      <c r="C554" s="26">
        <v>1250295208.02</v>
      </c>
      <c r="D554" s="22"/>
      <c r="E554" s="22"/>
    </row>
    <row r="555" spans="1:5" x14ac:dyDescent="0.2">
      <c r="A555" s="23" t="s">
        <v>552</v>
      </c>
      <c r="B555" s="26">
        <v>1268.76</v>
      </c>
      <c r="C555" s="26">
        <v>1251741684.1400001</v>
      </c>
      <c r="D555" s="22"/>
      <c r="E555" s="22"/>
    </row>
    <row r="556" spans="1:5" x14ac:dyDescent="0.2">
      <c r="A556" s="23" t="s">
        <v>553</v>
      </c>
      <c r="B556" s="26">
        <v>1247.47</v>
      </c>
      <c r="C556" s="26">
        <v>1251629116.22</v>
      </c>
      <c r="D556" s="22"/>
      <c r="E556" s="22"/>
    </row>
    <row r="557" spans="1:5" x14ac:dyDescent="0.2">
      <c r="A557" s="23" t="s">
        <v>554</v>
      </c>
      <c r="B557" s="26">
        <v>1244.3800000000001</v>
      </c>
      <c r="C557" s="26">
        <v>1248900773.8199999</v>
      </c>
      <c r="D557" s="22"/>
      <c r="E557" s="22"/>
    </row>
    <row r="558" spans="1:5" x14ac:dyDescent="0.2">
      <c r="A558" s="23" t="s">
        <v>555</v>
      </c>
      <c r="B558" s="26">
        <v>1231.1600000000001</v>
      </c>
      <c r="C558" s="26">
        <v>1236103662.03</v>
      </c>
      <c r="D558" s="22"/>
      <c r="E558" s="22"/>
    </row>
    <row r="559" spans="1:5" x14ac:dyDescent="0.2">
      <c r="A559" s="23" t="s">
        <v>556</v>
      </c>
      <c r="B559" s="26">
        <v>1207.7</v>
      </c>
      <c r="C559" s="26">
        <v>1213070340.29</v>
      </c>
      <c r="D559" s="22"/>
      <c r="E559" s="22"/>
    </row>
    <row r="560" spans="1:5" x14ac:dyDescent="0.2">
      <c r="A560" s="23" t="s">
        <v>557</v>
      </c>
      <c r="B560" s="26">
        <v>1183.69</v>
      </c>
      <c r="C560" s="26">
        <v>1191936289.4400001</v>
      </c>
      <c r="D560" s="22"/>
      <c r="E560" s="22"/>
    </row>
    <row r="561" spans="1:5" x14ac:dyDescent="0.2">
      <c r="A561" s="23" t="s">
        <v>558</v>
      </c>
      <c r="B561" s="26">
        <v>1132.1600000000001</v>
      </c>
      <c r="C561" s="26">
        <v>1140048943.8099999</v>
      </c>
      <c r="D561" s="22"/>
      <c r="E561" s="22"/>
    </row>
    <row r="562" spans="1:5" x14ac:dyDescent="0.2">
      <c r="A562" s="23" t="s">
        <v>559</v>
      </c>
      <c r="B562" s="26">
        <v>1127.1300000000001</v>
      </c>
      <c r="C562" s="26">
        <v>1134209888.8</v>
      </c>
      <c r="D562" s="22"/>
      <c r="E562" s="22"/>
    </row>
    <row r="563" spans="1:5" x14ac:dyDescent="0.2">
      <c r="A563" s="23" t="s">
        <v>560</v>
      </c>
      <c r="B563" s="26">
        <v>1130.57</v>
      </c>
      <c r="C563" s="26">
        <v>1138685820.23</v>
      </c>
      <c r="D563" s="22"/>
      <c r="E563" s="22"/>
    </row>
    <row r="564" spans="1:5" x14ac:dyDescent="0.2">
      <c r="A564" s="23" t="s">
        <v>561</v>
      </c>
      <c r="B564" s="26">
        <v>1112.43</v>
      </c>
      <c r="C564" s="26">
        <v>1127875499.8399999</v>
      </c>
      <c r="D564" s="22"/>
      <c r="E564" s="22"/>
    </row>
    <row r="565" spans="1:5" x14ac:dyDescent="0.2">
      <c r="A565" s="23" t="s">
        <v>562</v>
      </c>
      <c r="B565" s="26">
        <v>1109.23</v>
      </c>
      <c r="C565" s="26">
        <v>1125922230.73</v>
      </c>
      <c r="D565" s="22"/>
      <c r="E565" s="22"/>
    </row>
    <row r="566" spans="1:5" x14ac:dyDescent="0.2">
      <c r="A566" s="23" t="s">
        <v>563</v>
      </c>
      <c r="B566" s="26">
        <v>1114.71</v>
      </c>
      <c r="C566" s="26">
        <v>1131945429.54</v>
      </c>
      <c r="D566" s="22"/>
      <c r="E566" s="22"/>
    </row>
    <row r="567" spans="1:5" x14ac:dyDescent="0.2">
      <c r="A567" s="23" t="s">
        <v>564</v>
      </c>
      <c r="B567" s="26">
        <v>1119.21</v>
      </c>
      <c r="C567" s="26">
        <v>1142270708.71</v>
      </c>
      <c r="D567" s="22"/>
      <c r="E567" s="22"/>
    </row>
    <row r="568" spans="1:5" x14ac:dyDescent="0.2">
      <c r="A568" s="23" t="s">
        <v>565</v>
      </c>
      <c r="B568" s="26">
        <v>1140.6199999999999</v>
      </c>
      <c r="C568" s="26">
        <v>1159679287.4200001</v>
      </c>
      <c r="D568" s="22"/>
      <c r="E568" s="22"/>
    </row>
    <row r="569" spans="1:5" x14ac:dyDescent="0.2">
      <c r="A569" s="23" t="s">
        <v>566</v>
      </c>
      <c r="B569" s="26">
        <v>1129.27</v>
      </c>
      <c r="C569" s="26">
        <v>1167572255.28</v>
      </c>
      <c r="D569" s="22"/>
      <c r="E569" s="22"/>
    </row>
    <row r="570" spans="1:5" x14ac:dyDescent="0.2">
      <c r="A570" s="23" t="s">
        <v>567</v>
      </c>
      <c r="B570" s="26">
        <v>1160.52</v>
      </c>
      <c r="C570" s="26">
        <v>1201105898.3399999</v>
      </c>
      <c r="D570" s="22"/>
      <c r="E570" s="22"/>
    </row>
    <row r="571" spans="1:5" x14ac:dyDescent="0.2">
      <c r="A571" s="23" t="s">
        <v>568</v>
      </c>
      <c r="B571" s="26">
        <v>1101.6400000000001</v>
      </c>
      <c r="C571" s="26">
        <v>1147692510.4200001</v>
      </c>
      <c r="D571" s="22"/>
      <c r="E571" s="22"/>
    </row>
    <row r="572" spans="1:5" x14ac:dyDescent="0.2">
      <c r="A572" s="23" t="s">
        <v>569</v>
      </c>
      <c r="B572" s="26">
        <v>1076.08</v>
      </c>
      <c r="C572" s="26">
        <v>1118094966.9300001</v>
      </c>
      <c r="D572" s="22"/>
      <c r="E572" s="22"/>
    </row>
    <row r="573" spans="1:5" x14ac:dyDescent="0.2">
      <c r="A573" s="23" t="s">
        <v>570</v>
      </c>
      <c r="B573" s="26">
        <v>1124.1600000000001</v>
      </c>
      <c r="C573" s="26">
        <v>1169031094.1400001</v>
      </c>
      <c r="D573" s="22"/>
      <c r="E573" s="22"/>
    </row>
    <row r="574" spans="1:5" x14ac:dyDescent="0.2">
      <c r="A574" s="23" t="s">
        <v>571</v>
      </c>
      <c r="B574" s="26">
        <v>1138.21</v>
      </c>
      <c r="C574" s="26">
        <v>1180060965.52</v>
      </c>
      <c r="D574" s="22"/>
      <c r="E574" s="22"/>
    </row>
    <row r="575" spans="1:5" x14ac:dyDescent="0.2">
      <c r="A575" s="23" t="s">
        <v>572</v>
      </c>
      <c r="B575" s="26">
        <v>1144.0899999999999</v>
      </c>
      <c r="C575" s="26">
        <v>1183840516.48</v>
      </c>
      <c r="D575" s="22"/>
      <c r="E575" s="22"/>
    </row>
    <row r="576" spans="1:5" x14ac:dyDescent="0.2">
      <c r="A576" s="23" t="s">
        <v>573</v>
      </c>
      <c r="B576" s="26">
        <v>1156.8599999999999</v>
      </c>
      <c r="C576" s="26">
        <v>1197336517.6500001</v>
      </c>
      <c r="D576" s="22"/>
      <c r="E576" s="22"/>
    </row>
    <row r="577" spans="1:5" x14ac:dyDescent="0.2">
      <c r="A577" s="23" t="s">
        <v>574</v>
      </c>
      <c r="B577" s="26">
        <v>1141.31</v>
      </c>
      <c r="C577" s="26">
        <v>1179108140.75</v>
      </c>
      <c r="D577" s="22"/>
      <c r="E577" s="22"/>
    </row>
    <row r="578" spans="1:5" x14ac:dyDescent="0.2">
      <c r="A578" s="23" t="s">
        <v>575</v>
      </c>
      <c r="B578" s="26">
        <v>1162.4000000000001</v>
      </c>
      <c r="C578" s="26">
        <v>1202995499.3299999</v>
      </c>
      <c r="D578" s="22"/>
      <c r="E578" s="22"/>
    </row>
    <row r="579" spans="1:5" x14ac:dyDescent="0.2">
      <c r="A579" s="23" t="s">
        <v>576</v>
      </c>
      <c r="B579" s="26">
        <v>1189.81</v>
      </c>
      <c r="C579" s="26">
        <v>1246437885.6800001</v>
      </c>
      <c r="D579" s="22"/>
      <c r="E579" s="22"/>
    </row>
    <row r="580" spans="1:5" x14ac:dyDescent="0.2">
      <c r="A580" s="23" t="s">
        <v>577</v>
      </c>
      <c r="B580" s="26">
        <v>1219.1199999999999</v>
      </c>
      <c r="C580" s="26">
        <v>1280824553.1600001</v>
      </c>
      <c r="D580" s="22"/>
      <c r="E580" s="22"/>
    </row>
    <row r="581" spans="1:5" x14ac:dyDescent="0.2">
      <c r="A581" s="23" t="s">
        <v>578</v>
      </c>
      <c r="B581" s="26">
        <v>1211.18</v>
      </c>
      <c r="C581" s="26">
        <v>1271727112.52</v>
      </c>
      <c r="D581" s="22"/>
      <c r="E581" s="22"/>
    </row>
    <row r="582" spans="1:5" x14ac:dyDescent="0.2">
      <c r="A582" s="23" t="s">
        <v>579</v>
      </c>
      <c r="B582" s="26">
        <v>1210.55</v>
      </c>
      <c r="C582" s="26">
        <v>1270716631.51</v>
      </c>
      <c r="D582" s="22"/>
      <c r="E582" s="22"/>
    </row>
    <row r="583" spans="1:5" x14ac:dyDescent="0.2">
      <c r="A583" s="23" t="s">
        <v>580</v>
      </c>
      <c r="B583" s="26">
        <v>1198.45</v>
      </c>
      <c r="C583" s="26">
        <v>1258368827.3599999</v>
      </c>
      <c r="D583" s="22"/>
      <c r="E583" s="22"/>
    </row>
    <row r="584" spans="1:5" x14ac:dyDescent="0.2">
      <c r="A584" s="23" t="s">
        <v>581</v>
      </c>
      <c r="B584" s="26">
        <v>1177.81</v>
      </c>
      <c r="C584" s="26">
        <v>1236694286.49</v>
      </c>
      <c r="D584" s="22"/>
      <c r="E584" s="22"/>
    </row>
    <row r="585" spans="1:5" x14ac:dyDescent="0.2">
      <c r="A585" s="23" t="s">
        <v>582</v>
      </c>
      <c r="B585" s="26">
        <v>1192.32</v>
      </c>
      <c r="C585" s="26">
        <v>332801169.95999998</v>
      </c>
      <c r="D585" s="22"/>
      <c r="E585" s="22"/>
    </row>
    <row r="586" spans="1:5" x14ac:dyDescent="0.2">
      <c r="A586" s="23" t="s">
        <v>583</v>
      </c>
      <c r="B586" s="26">
        <v>1175.33</v>
      </c>
      <c r="C586" s="26">
        <v>328060656.94999999</v>
      </c>
      <c r="D586" s="22"/>
      <c r="E586" s="22"/>
    </row>
    <row r="587" spans="1:5" x14ac:dyDescent="0.2">
      <c r="A587" s="23" t="s">
        <v>584</v>
      </c>
      <c r="B587" s="26">
        <v>1173.55</v>
      </c>
      <c r="C587" s="26">
        <v>327562595.32999998</v>
      </c>
      <c r="D587" s="22"/>
      <c r="E587" s="22"/>
    </row>
    <row r="588" spans="1:5" x14ac:dyDescent="0.2">
      <c r="A588" s="23" t="s">
        <v>585</v>
      </c>
      <c r="B588" s="26">
        <v>1182.6400000000001</v>
      </c>
      <c r="C588" s="26">
        <v>330204231.68000001</v>
      </c>
      <c r="D588" s="22"/>
      <c r="E588" s="22"/>
    </row>
    <row r="589" spans="1:5" x14ac:dyDescent="0.2">
      <c r="A589" s="23" t="s">
        <v>586</v>
      </c>
      <c r="B589" s="26">
        <v>1192.92</v>
      </c>
      <c r="C589" s="26">
        <v>332077849.19</v>
      </c>
      <c r="D589" s="22"/>
      <c r="E589" s="22"/>
    </row>
    <row r="590" spans="1:5" x14ac:dyDescent="0.2">
      <c r="A590" s="23" t="s">
        <v>587</v>
      </c>
      <c r="B590" s="26">
        <v>1193.3</v>
      </c>
      <c r="C590" s="26">
        <v>331646325</v>
      </c>
      <c r="D590" s="22"/>
      <c r="E590" s="22"/>
    </row>
    <row r="591" spans="1:5" x14ac:dyDescent="0.2">
      <c r="A591" s="23" t="s">
        <v>588</v>
      </c>
      <c r="B591" s="26">
        <v>1186.1300000000001</v>
      </c>
      <c r="C591" s="26">
        <v>327012681.54000002</v>
      </c>
      <c r="D591" s="22"/>
      <c r="E591" s="22"/>
    </row>
    <row r="592" spans="1:5" x14ac:dyDescent="0.2">
      <c r="A592" s="23" t="s">
        <v>589</v>
      </c>
      <c r="B592" s="26">
        <v>1178.8</v>
      </c>
      <c r="C592" s="26">
        <v>324811485.69999999</v>
      </c>
      <c r="D592" s="22"/>
      <c r="E592" s="22"/>
    </row>
    <row r="593" spans="1:5" x14ac:dyDescent="0.2">
      <c r="A593" s="23" t="s">
        <v>590</v>
      </c>
      <c r="B593" s="26">
        <v>1175.3599999999999</v>
      </c>
      <c r="C593" s="26">
        <v>326091702.75</v>
      </c>
      <c r="D593" s="22"/>
      <c r="E593" s="22"/>
    </row>
    <row r="594" spans="1:5" x14ac:dyDescent="0.2">
      <c r="A594" s="23" t="s">
        <v>591</v>
      </c>
      <c r="B594" s="26">
        <v>1165.9100000000001</v>
      </c>
      <c r="C594" s="26">
        <v>322254434.41000003</v>
      </c>
      <c r="D594" s="22"/>
      <c r="E594" s="22"/>
    </row>
    <row r="595" spans="1:5" x14ac:dyDescent="0.2">
      <c r="A595" s="23" t="s">
        <v>592</v>
      </c>
      <c r="B595" s="26">
        <v>1172.9000000000001</v>
      </c>
      <c r="C595" s="26">
        <v>324239055.55000001</v>
      </c>
      <c r="D595" s="22"/>
      <c r="E595" s="22"/>
    </row>
    <row r="596" spans="1:5" x14ac:dyDescent="0.2">
      <c r="A596" s="23" t="s">
        <v>593</v>
      </c>
      <c r="B596" s="26">
        <v>1180.25</v>
      </c>
      <c r="C596" s="26">
        <v>326271285.14999998</v>
      </c>
      <c r="D596" s="22"/>
      <c r="E596" s="22"/>
    </row>
    <row r="597" spans="1:5" x14ac:dyDescent="0.2">
      <c r="A597" s="23" t="s">
        <v>594</v>
      </c>
      <c r="B597" s="26">
        <v>1182.49</v>
      </c>
      <c r="C597" s="26">
        <v>327738026.76999998</v>
      </c>
      <c r="D597" s="22"/>
      <c r="E597" s="22"/>
    </row>
    <row r="598" spans="1:5" x14ac:dyDescent="0.2">
      <c r="A598" s="23" t="s">
        <v>595</v>
      </c>
      <c r="B598" s="26">
        <v>1187.3</v>
      </c>
      <c r="C598" s="26">
        <v>326159843.94999999</v>
      </c>
      <c r="D598" s="22"/>
      <c r="E598" s="22"/>
    </row>
    <row r="599" spans="1:5" x14ac:dyDescent="0.2">
      <c r="A599" s="23" t="s">
        <v>596</v>
      </c>
      <c r="B599" s="26">
        <v>1154.0999999999999</v>
      </c>
      <c r="C599" s="26">
        <v>317030665.13</v>
      </c>
      <c r="D599" s="22"/>
      <c r="E599" s="22"/>
    </row>
    <row r="600" spans="1:5" x14ac:dyDescent="0.2">
      <c r="A600" s="23" t="s">
        <v>597</v>
      </c>
      <c r="B600" s="26">
        <v>1161.77</v>
      </c>
      <c r="C600" s="26">
        <v>319291395.04000002</v>
      </c>
      <c r="D600" s="22"/>
      <c r="E600" s="22"/>
    </row>
    <row r="601" spans="1:5" x14ac:dyDescent="0.2">
      <c r="A601" s="23" t="s">
        <v>598</v>
      </c>
      <c r="B601" s="26">
        <v>1136.07</v>
      </c>
      <c r="C601" s="26">
        <v>312602497.57999998</v>
      </c>
      <c r="D601" s="22"/>
      <c r="E601" s="22"/>
    </row>
    <row r="602" spans="1:5" x14ac:dyDescent="0.2">
      <c r="A602" s="23" t="s">
        <v>599</v>
      </c>
      <c r="B602" s="26">
        <v>1139.79</v>
      </c>
      <c r="C602" s="26">
        <v>313626759.95999998</v>
      </c>
      <c r="D602" s="22"/>
      <c r="E602" s="22"/>
    </row>
    <row r="603" spans="1:5" x14ac:dyDescent="0.2">
      <c r="A603" s="23" t="s">
        <v>600</v>
      </c>
      <c r="B603" s="26">
        <v>1116.1300000000001</v>
      </c>
      <c r="C603" s="26">
        <v>307390300.83999997</v>
      </c>
      <c r="D603" s="22"/>
      <c r="E603" s="22"/>
    </row>
    <row r="604" spans="1:5" x14ac:dyDescent="0.2">
      <c r="A604" s="23" t="s">
        <v>601</v>
      </c>
      <c r="B604" s="26">
        <v>1096.6600000000001</v>
      </c>
      <c r="C604" s="26">
        <v>301929804.13999999</v>
      </c>
      <c r="D604" s="22"/>
      <c r="E604" s="22"/>
    </row>
    <row r="605" spans="1:5" x14ac:dyDescent="0.2">
      <c r="A605" s="23" t="s">
        <v>602</v>
      </c>
      <c r="B605" s="26">
        <v>1087.2</v>
      </c>
      <c r="C605" s="26">
        <v>299324964.98000002</v>
      </c>
      <c r="D605" s="22"/>
      <c r="E605" s="22"/>
    </row>
    <row r="606" spans="1:5" x14ac:dyDescent="0.2">
      <c r="A606" s="23" t="s">
        <v>603</v>
      </c>
      <c r="B606" s="26">
        <v>1061.9100000000001</v>
      </c>
      <c r="C606" s="26">
        <v>292274149.19</v>
      </c>
      <c r="D606" s="22"/>
      <c r="E606" s="22"/>
    </row>
    <row r="607" spans="1:5" x14ac:dyDescent="0.2">
      <c r="A607" s="23" t="s">
        <v>604</v>
      </c>
      <c r="B607" s="26">
        <v>1042.33</v>
      </c>
      <c r="C607" s="26">
        <v>286773369.62</v>
      </c>
      <c r="D607" s="22"/>
      <c r="E607" s="22"/>
    </row>
    <row r="608" spans="1:5" x14ac:dyDescent="0.2">
      <c r="A608" s="23" t="s">
        <v>605</v>
      </c>
      <c r="B608" s="26">
        <v>1037.49</v>
      </c>
      <c r="C608" s="26">
        <v>286315870.04000002</v>
      </c>
      <c r="D608" s="22"/>
      <c r="E608" s="22"/>
    </row>
    <row r="609" spans="1:5" x14ac:dyDescent="0.2">
      <c r="A609" s="23" t="s">
        <v>606</v>
      </c>
      <c r="B609" s="26">
        <v>1052.52</v>
      </c>
      <c r="C609" s="26">
        <v>290496954.66000003</v>
      </c>
      <c r="D609" s="22"/>
      <c r="E609" s="22"/>
    </row>
    <row r="610" spans="1:5" x14ac:dyDescent="0.2">
      <c r="A610" s="23" t="s">
        <v>607</v>
      </c>
      <c r="B610" s="26">
        <v>1053.8499999999999</v>
      </c>
      <c r="C610" s="26">
        <v>290712707.35000002</v>
      </c>
      <c r="D610" s="22"/>
      <c r="E610" s="22"/>
    </row>
    <row r="611" spans="1:5" x14ac:dyDescent="0.2">
      <c r="A611" s="23" t="s">
        <v>608</v>
      </c>
      <c r="B611" s="26">
        <v>1060.3599999999999</v>
      </c>
      <c r="C611" s="26">
        <v>291593244.32999998</v>
      </c>
      <c r="D611" s="22"/>
      <c r="E611" s="22"/>
    </row>
    <row r="612" spans="1:5" x14ac:dyDescent="0.2">
      <c r="A612" s="23" t="s">
        <v>609</v>
      </c>
      <c r="B612" s="26">
        <v>1062.97</v>
      </c>
      <c r="C612" s="26">
        <v>287308989.79000002</v>
      </c>
      <c r="D612" s="22"/>
      <c r="E612" s="22"/>
    </row>
    <row r="613" spans="1:5" x14ac:dyDescent="0.2">
      <c r="A613" s="23" t="s">
        <v>610</v>
      </c>
      <c r="B613" s="26">
        <v>1057.1600000000001</v>
      </c>
      <c r="C613" s="26">
        <v>285659123.29000002</v>
      </c>
      <c r="D613" s="22"/>
      <c r="E613" s="22"/>
    </row>
    <row r="614" spans="1:5" x14ac:dyDescent="0.2">
      <c r="A614" s="23" t="s">
        <v>611</v>
      </c>
      <c r="B614" s="26">
        <v>1066.6400000000001</v>
      </c>
      <c r="C614" s="26">
        <v>289317786.52999997</v>
      </c>
      <c r="D614" s="22"/>
      <c r="E614" s="22"/>
    </row>
    <row r="615" spans="1:5" x14ac:dyDescent="0.2">
      <c r="A615" s="23" t="s">
        <v>612</v>
      </c>
      <c r="B615" s="26">
        <v>1077.29</v>
      </c>
      <c r="C615" s="26">
        <v>292019307.02999997</v>
      </c>
      <c r="D615" s="22"/>
      <c r="E615" s="22"/>
    </row>
    <row r="616" spans="1:5" x14ac:dyDescent="0.2">
      <c r="A616" s="23" t="s">
        <v>613</v>
      </c>
      <c r="B616" s="26">
        <v>1066.67</v>
      </c>
      <c r="C616" s="26">
        <v>289089880.88</v>
      </c>
      <c r="D616" s="22"/>
      <c r="E616" s="22"/>
    </row>
    <row r="617" spans="1:5" x14ac:dyDescent="0.2">
      <c r="A617" s="23" t="s">
        <v>614</v>
      </c>
      <c r="B617" s="26">
        <v>1060.49</v>
      </c>
      <c r="C617" s="26">
        <v>290995833.26999998</v>
      </c>
      <c r="D617" s="22"/>
      <c r="E617" s="22"/>
    </row>
    <row r="618" spans="1:5" x14ac:dyDescent="0.2">
      <c r="A618" s="23" t="s">
        <v>615</v>
      </c>
      <c r="B618" s="26">
        <v>1086.3699999999999</v>
      </c>
      <c r="C618" s="26">
        <v>298097528.30000001</v>
      </c>
      <c r="D618" s="22"/>
      <c r="E618" s="22"/>
    </row>
    <row r="619" spans="1:5" x14ac:dyDescent="0.2">
      <c r="A619" s="23" t="s">
        <v>616</v>
      </c>
      <c r="B619" s="26">
        <v>1089.1199999999999</v>
      </c>
      <c r="C619" s="26">
        <v>298843577.50999999</v>
      </c>
      <c r="D619" s="22"/>
      <c r="E619" s="22"/>
    </row>
    <row r="620" spans="1:5" x14ac:dyDescent="0.2">
      <c r="A620" s="23" t="s">
        <v>617</v>
      </c>
      <c r="B620" s="26">
        <v>1106.93</v>
      </c>
      <c r="C620" s="26">
        <v>304876385.74000001</v>
      </c>
      <c r="D620" s="22"/>
      <c r="E620" s="22"/>
    </row>
    <row r="621" spans="1:5" x14ac:dyDescent="0.2">
      <c r="A621" s="23" t="s">
        <v>618</v>
      </c>
      <c r="B621" s="26">
        <v>1106.74</v>
      </c>
      <c r="C621" s="26">
        <v>304772014.92000002</v>
      </c>
      <c r="D621" s="22"/>
      <c r="E621" s="22"/>
    </row>
    <row r="622" spans="1:5" x14ac:dyDescent="0.2">
      <c r="A622" s="23" t="s">
        <v>619</v>
      </c>
      <c r="B622" s="26">
        <v>1088.94</v>
      </c>
      <c r="C622" s="26">
        <v>300689393.02999997</v>
      </c>
      <c r="D622" s="22"/>
      <c r="E622" s="22"/>
    </row>
    <row r="623" spans="1:5" x14ac:dyDescent="0.2">
      <c r="A623" s="23" t="s">
        <v>620</v>
      </c>
      <c r="B623" s="26">
        <v>1091.6500000000001</v>
      </c>
      <c r="C623" s="26">
        <v>301038376.58999997</v>
      </c>
      <c r="D623" s="22"/>
      <c r="E623" s="22"/>
    </row>
    <row r="624" spans="1:5" x14ac:dyDescent="0.2">
      <c r="A624" s="23" t="s">
        <v>621</v>
      </c>
      <c r="B624" s="26">
        <v>1103.9100000000001</v>
      </c>
      <c r="C624" s="26">
        <v>304370593.56999999</v>
      </c>
      <c r="D624" s="22"/>
      <c r="E624" s="22"/>
    </row>
    <row r="625" spans="1:5" x14ac:dyDescent="0.2">
      <c r="A625" s="23" t="s">
        <v>622</v>
      </c>
      <c r="B625" s="26">
        <v>1097.3599999999999</v>
      </c>
      <c r="C625" s="26">
        <v>302560876.08999997</v>
      </c>
      <c r="D625" s="22"/>
      <c r="E625" s="22"/>
    </row>
    <row r="626" spans="1:5" x14ac:dyDescent="0.2">
      <c r="A626" s="23" t="s">
        <v>623</v>
      </c>
      <c r="B626" s="26">
        <v>1103.29</v>
      </c>
      <c r="C626" s="26">
        <v>304165405.89999998</v>
      </c>
      <c r="D626" s="22"/>
      <c r="E626" s="22"/>
    </row>
    <row r="627" spans="1:5" x14ac:dyDescent="0.2">
      <c r="A627" s="23" t="s">
        <v>624</v>
      </c>
      <c r="B627" s="26">
        <v>1123.8900000000001</v>
      </c>
      <c r="C627" s="26">
        <v>307212121.94</v>
      </c>
      <c r="D627" s="22"/>
      <c r="E627" s="22"/>
    </row>
    <row r="628" spans="1:5" x14ac:dyDescent="0.2">
      <c r="A628" s="23" t="s">
        <v>625</v>
      </c>
      <c r="B628" s="26">
        <v>1152.58</v>
      </c>
      <c r="C628" s="26">
        <v>314407469.27999997</v>
      </c>
      <c r="D628" s="22"/>
      <c r="E628" s="22"/>
    </row>
    <row r="629" spans="1:5" x14ac:dyDescent="0.2">
      <c r="A629" s="23" t="s">
        <v>626</v>
      </c>
      <c r="B629" s="26">
        <v>1157.4000000000001</v>
      </c>
      <c r="C629" s="26">
        <v>317795965.04000002</v>
      </c>
      <c r="D629" s="22"/>
      <c r="E629" s="22"/>
    </row>
    <row r="630" spans="1:5" x14ac:dyDescent="0.2">
      <c r="A630" s="23" t="s">
        <v>627</v>
      </c>
      <c r="B630" s="26">
        <v>1146.82</v>
      </c>
      <c r="C630" s="26">
        <v>314890427.75</v>
      </c>
      <c r="D630" s="22"/>
      <c r="E630" s="22"/>
    </row>
    <row r="631" spans="1:5" x14ac:dyDescent="0.2">
      <c r="A631" s="23" t="s">
        <v>628</v>
      </c>
      <c r="B631" s="26">
        <v>1147.18</v>
      </c>
      <c r="C631" s="26">
        <v>314713038.35000002</v>
      </c>
      <c r="D631" s="22"/>
      <c r="E631" s="22"/>
    </row>
    <row r="632" spans="1:5" x14ac:dyDescent="0.2">
      <c r="A632" s="23" t="s">
        <v>629</v>
      </c>
      <c r="B632" s="26">
        <v>1153.01</v>
      </c>
      <c r="C632" s="26">
        <v>322290201</v>
      </c>
      <c r="D632" s="22"/>
      <c r="E632" s="22"/>
    </row>
    <row r="633" spans="1:5" x14ac:dyDescent="0.2">
      <c r="A633" s="23" t="s">
        <v>630</v>
      </c>
      <c r="B633" s="26">
        <v>1153.68</v>
      </c>
      <c r="C633" s="26">
        <v>322302851.00999999</v>
      </c>
      <c r="D633" s="22"/>
      <c r="E633" s="22"/>
    </row>
    <row r="634" spans="1:5" x14ac:dyDescent="0.2">
      <c r="A634" s="23" t="s">
        <v>631</v>
      </c>
      <c r="B634" s="26">
        <v>1158.5</v>
      </c>
      <c r="C634" s="26">
        <v>324128508.85000002</v>
      </c>
      <c r="D634" s="22"/>
      <c r="E634" s="22"/>
    </row>
    <row r="635" spans="1:5" x14ac:dyDescent="0.2">
      <c r="A635" s="23" t="s">
        <v>632</v>
      </c>
      <c r="B635" s="26">
        <v>1198.78</v>
      </c>
      <c r="C635" s="26">
        <v>330850891.11000001</v>
      </c>
      <c r="D635" s="22"/>
      <c r="E635" s="22"/>
    </row>
    <row r="636" spans="1:5" x14ac:dyDescent="0.2">
      <c r="A636" s="23" t="s">
        <v>633</v>
      </c>
      <c r="B636" s="26">
        <v>1190.42</v>
      </c>
      <c r="C636" s="26">
        <v>328625504.75</v>
      </c>
      <c r="D636" s="22"/>
      <c r="E636" s="22"/>
    </row>
    <row r="637" spans="1:5" x14ac:dyDescent="0.2">
      <c r="A637" s="23" t="s">
        <v>634</v>
      </c>
      <c r="B637" s="26">
        <v>1193.3800000000001</v>
      </c>
      <c r="C637" s="26">
        <v>329505009.22000003</v>
      </c>
      <c r="D637" s="22"/>
      <c r="E637" s="22"/>
    </row>
    <row r="638" spans="1:5" x14ac:dyDescent="0.2">
      <c r="A638" s="23" t="s">
        <v>635</v>
      </c>
      <c r="B638" s="26">
        <v>1192.95</v>
      </c>
      <c r="C638" s="26">
        <v>329160728.94</v>
      </c>
      <c r="D638" s="22"/>
      <c r="E638" s="22"/>
    </row>
    <row r="639" spans="1:5" x14ac:dyDescent="0.2">
      <c r="A639" s="23" t="s">
        <v>636</v>
      </c>
      <c r="B639" s="26">
        <v>1192.07</v>
      </c>
      <c r="C639" s="26">
        <v>327840780.07999998</v>
      </c>
      <c r="D639" s="22"/>
      <c r="E639" s="22"/>
    </row>
    <row r="640" spans="1:5" x14ac:dyDescent="0.2">
      <c r="A640" s="23" t="s">
        <v>637</v>
      </c>
      <c r="B640" s="26">
        <v>1197.18</v>
      </c>
      <c r="C640" s="26">
        <v>329247230.63</v>
      </c>
      <c r="D640" s="22"/>
      <c r="E640" s="22"/>
    </row>
    <row r="641" spans="1:5" x14ac:dyDescent="0.2">
      <c r="A641" s="23" t="s">
        <v>638</v>
      </c>
      <c r="B641" s="26">
        <v>1190.25</v>
      </c>
      <c r="C641" s="26">
        <v>328502601.14999998</v>
      </c>
      <c r="D641" s="22"/>
      <c r="E641" s="22"/>
    </row>
    <row r="642" spans="1:5" x14ac:dyDescent="0.2">
      <c r="A642" s="23" t="s">
        <v>639</v>
      </c>
      <c r="B642" s="26">
        <v>1193.8900000000001</v>
      </c>
      <c r="C642" s="26">
        <v>329501921.31</v>
      </c>
      <c r="D642" s="22"/>
      <c r="E642" s="22"/>
    </row>
    <row r="643" spans="1:5" x14ac:dyDescent="0.2">
      <c r="A643" s="23" t="s">
        <v>640</v>
      </c>
      <c r="B643" s="26">
        <v>1187.77</v>
      </c>
      <c r="C643" s="26">
        <v>327533587.51999998</v>
      </c>
      <c r="D643" s="22"/>
      <c r="E643" s="22"/>
    </row>
    <row r="644" spans="1:5" x14ac:dyDescent="0.2">
      <c r="A644" s="23" t="s">
        <v>641</v>
      </c>
      <c r="B644" s="26">
        <v>1181.71</v>
      </c>
      <c r="C644" s="26">
        <v>325790941.38999999</v>
      </c>
      <c r="D644" s="22"/>
      <c r="E644" s="22"/>
    </row>
    <row r="645" spans="1:5" x14ac:dyDescent="0.2">
      <c r="A645" s="23" t="s">
        <v>642</v>
      </c>
      <c r="B645" s="26">
        <v>1158.95</v>
      </c>
      <c r="C645" s="26">
        <v>317626564.63999999</v>
      </c>
      <c r="D645" s="22"/>
      <c r="E645" s="22"/>
    </row>
    <row r="646" spans="1:5" x14ac:dyDescent="0.2">
      <c r="A646" s="23" t="s">
        <v>643</v>
      </c>
      <c r="B646" s="26">
        <v>1163.76</v>
      </c>
      <c r="C646" s="26">
        <v>318206541.38999999</v>
      </c>
      <c r="D646" s="22"/>
      <c r="E646" s="22"/>
    </row>
    <row r="647" spans="1:5" x14ac:dyDescent="0.2">
      <c r="A647" s="23" t="s">
        <v>644</v>
      </c>
      <c r="B647" s="26">
        <v>1170.0899999999999</v>
      </c>
      <c r="C647" s="26">
        <v>319506225.69999999</v>
      </c>
      <c r="D647" s="22"/>
      <c r="E647" s="22"/>
    </row>
    <row r="648" spans="1:5" x14ac:dyDescent="0.2">
      <c r="A648" s="23" t="s">
        <v>645</v>
      </c>
      <c r="B648" s="26">
        <v>1180.31</v>
      </c>
      <c r="C648" s="26">
        <v>322900043.42000002</v>
      </c>
      <c r="D648" s="22"/>
      <c r="E648" s="22"/>
    </row>
    <row r="649" spans="1:5" x14ac:dyDescent="0.2">
      <c r="A649" s="23" t="s">
        <v>646</v>
      </c>
      <c r="B649" s="26">
        <v>1201.3699999999999</v>
      </c>
      <c r="C649" s="26">
        <v>328612379.72000003</v>
      </c>
      <c r="D649" s="22"/>
      <c r="E649" s="22"/>
    </row>
    <row r="650" spans="1:5" x14ac:dyDescent="0.2">
      <c r="A650" s="23" t="s">
        <v>647</v>
      </c>
      <c r="B650" s="26">
        <v>1202.3499999999999</v>
      </c>
      <c r="C650" s="26">
        <v>328782178.91000003</v>
      </c>
      <c r="D650" s="22"/>
      <c r="E650" s="22"/>
    </row>
    <row r="651" spans="1:5" x14ac:dyDescent="0.2">
      <c r="A651" s="23" t="s">
        <v>648</v>
      </c>
      <c r="B651" s="26">
        <v>1202.8599999999999</v>
      </c>
      <c r="C651" s="26">
        <v>326500950.30000001</v>
      </c>
      <c r="D651" s="22"/>
      <c r="E651" s="22"/>
    </row>
    <row r="652" spans="1:5" x14ac:dyDescent="0.2">
      <c r="A652" s="23" t="s">
        <v>649</v>
      </c>
      <c r="B652" s="26">
        <v>1198.8</v>
      </c>
      <c r="C652" s="26">
        <v>325351994.35000002</v>
      </c>
      <c r="D652" s="22"/>
      <c r="E652" s="22"/>
    </row>
    <row r="653" spans="1:5" x14ac:dyDescent="0.2">
      <c r="A653" s="23" t="s">
        <v>650</v>
      </c>
      <c r="B653" s="26">
        <v>1206.29</v>
      </c>
      <c r="C653" s="26">
        <v>320363500.75</v>
      </c>
      <c r="D653" s="22"/>
      <c r="E653" s="22"/>
    </row>
    <row r="654" spans="1:5" x14ac:dyDescent="0.2">
      <c r="A654" s="23" t="s">
        <v>651</v>
      </c>
      <c r="B654" s="26">
        <v>1195.79</v>
      </c>
      <c r="C654" s="26">
        <v>315582915.38</v>
      </c>
      <c r="D654" s="22"/>
      <c r="E654" s="22"/>
    </row>
    <row r="655" spans="1:5" x14ac:dyDescent="0.2">
      <c r="A655" s="23" t="s">
        <v>652</v>
      </c>
      <c r="B655" s="26">
        <v>1191.57</v>
      </c>
      <c r="C655" s="26">
        <v>313143229.19999999</v>
      </c>
      <c r="D655" s="22"/>
      <c r="E655" s="22"/>
    </row>
    <row r="656" spans="1:5" x14ac:dyDescent="0.2">
      <c r="A656" s="23" t="s">
        <v>653</v>
      </c>
      <c r="B656" s="26">
        <v>1187.46</v>
      </c>
      <c r="C656" s="26">
        <v>312062553.82999998</v>
      </c>
      <c r="D656" s="22"/>
      <c r="E656" s="22"/>
    </row>
    <row r="657" spans="1:5" x14ac:dyDescent="0.2">
      <c r="A657" s="23" t="s">
        <v>654</v>
      </c>
      <c r="B657" s="26">
        <v>1183.22</v>
      </c>
      <c r="C657" s="26">
        <v>310950167</v>
      </c>
      <c r="D657" s="22"/>
      <c r="E657" s="22"/>
    </row>
    <row r="658" spans="1:5" x14ac:dyDescent="0.2">
      <c r="A658" s="23" t="s">
        <v>655</v>
      </c>
      <c r="B658" s="26">
        <v>1176.96</v>
      </c>
      <c r="C658" s="26">
        <v>309327850.02999997</v>
      </c>
      <c r="D658" s="22"/>
      <c r="E658" s="22"/>
    </row>
    <row r="659" spans="1:5" x14ac:dyDescent="0.2">
      <c r="A659" s="23" t="s">
        <v>656</v>
      </c>
      <c r="B659" s="26">
        <v>1169.08</v>
      </c>
      <c r="C659" s="26">
        <v>307250119.38999999</v>
      </c>
      <c r="D659" s="22"/>
      <c r="E659" s="22"/>
    </row>
    <row r="660" spans="1:5" x14ac:dyDescent="0.2">
      <c r="A660" s="23" t="s">
        <v>657</v>
      </c>
      <c r="B660" s="26">
        <v>1155.54</v>
      </c>
      <c r="C660" s="26">
        <v>303719136.31999999</v>
      </c>
      <c r="D660" s="22"/>
      <c r="E660" s="22"/>
    </row>
    <row r="661" spans="1:5" x14ac:dyDescent="0.2">
      <c r="A661" s="23" t="s">
        <v>658</v>
      </c>
      <c r="B661" s="26">
        <v>1148.26</v>
      </c>
      <c r="C661" s="26">
        <v>297197402.88999999</v>
      </c>
      <c r="D661" s="22"/>
      <c r="E661" s="22"/>
    </row>
    <row r="662" spans="1:5" x14ac:dyDescent="0.2">
      <c r="A662" s="23" t="s">
        <v>659</v>
      </c>
      <c r="B662" s="26">
        <v>1124.6600000000001</v>
      </c>
      <c r="C662" s="26">
        <v>285191207.05000001</v>
      </c>
      <c r="D662" s="22"/>
      <c r="E662" s="22"/>
    </row>
    <row r="663" spans="1:5" x14ac:dyDescent="0.2">
      <c r="A663" s="23" t="s">
        <v>660</v>
      </c>
      <c r="B663" s="26">
        <v>1113.57</v>
      </c>
      <c r="C663" s="26">
        <v>281376411.10000002</v>
      </c>
      <c r="D663" s="22"/>
      <c r="E663" s="22"/>
    </row>
    <row r="664" spans="1:5" x14ac:dyDescent="0.2">
      <c r="A664" s="23" t="s">
        <v>661</v>
      </c>
      <c r="B664" s="26">
        <v>1126.6600000000001</v>
      </c>
      <c r="C664" s="26">
        <v>285884673.36000001</v>
      </c>
      <c r="D664" s="22"/>
      <c r="E664" s="22"/>
    </row>
    <row r="665" spans="1:5" x14ac:dyDescent="0.2">
      <c r="A665" s="23" t="s">
        <v>662</v>
      </c>
      <c r="B665" s="26">
        <v>1137.99</v>
      </c>
      <c r="C665" s="26">
        <v>288457234.56999999</v>
      </c>
      <c r="D665" s="22"/>
      <c r="E665" s="22"/>
    </row>
    <row r="666" spans="1:5" x14ac:dyDescent="0.2">
      <c r="A666" s="23" t="s">
        <v>663</v>
      </c>
      <c r="B666" s="26">
        <v>1146.1099999999999</v>
      </c>
      <c r="C666" s="26">
        <v>290495169.94</v>
      </c>
      <c r="D666" s="22"/>
      <c r="E666" s="22"/>
    </row>
    <row r="667" spans="1:5" x14ac:dyDescent="0.2">
      <c r="A667" s="23" t="s">
        <v>664</v>
      </c>
      <c r="B667" s="26">
        <v>1135.3599999999999</v>
      </c>
      <c r="C667" s="26">
        <v>269773341.47000003</v>
      </c>
      <c r="D667" s="22"/>
      <c r="E667" s="22"/>
    </row>
    <row r="668" spans="1:5" x14ac:dyDescent="0.2">
      <c r="A668" s="23" t="s">
        <v>665</v>
      </c>
      <c r="B668" s="26">
        <v>1143.68</v>
      </c>
      <c r="C668" s="26">
        <v>266779935.97999999</v>
      </c>
      <c r="D668" s="22"/>
      <c r="E668" s="22"/>
    </row>
    <row r="669" spans="1:5" x14ac:dyDescent="0.2">
      <c r="A669" s="23" t="s">
        <v>666</v>
      </c>
      <c r="B669" s="26">
        <v>1141.48</v>
      </c>
      <c r="C669" s="26">
        <v>265579611.97</v>
      </c>
      <c r="D669" s="22"/>
      <c r="E669" s="22"/>
    </row>
    <row r="670" spans="1:5" x14ac:dyDescent="0.2">
      <c r="A670" s="23" t="s">
        <v>667</v>
      </c>
      <c r="B670" s="26">
        <v>1119.1199999999999</v>
      </c>
      <c r="C670" s="26">
        <v>255138182.66999999</v>
      </c>
      <c r="D670" s="22"/>
      <c r="E670" s="22"/>
    </row>
    <row r="671" spans="1:5" x14ac:dyDescent="0.2">
      <c r="A671" s="23" t="s">
        <v>668</v>
      </c>
      <c r="B671" s="26">
        <v>1113.3800000000001</v>
      </c>
      <c r="C671" s="26">
        <v>243839645.43000001</v>
      </c>
      <c r="D671" s="22"/>
      <c r="E671" s="22"/>
    </row>
    <row r="672" spans="1:5" x14ac:dyDescent="0.2">
      <c r="A672" s="23" t="s">
        <v>669</v>
      </c>
      <c r="B672" s="26">
        <v>1132.32</v>
      </c>
      <c r="C672" s="26">
        <v>247546951.28999999</v>
      </c>
      <c r="D672" s="22"/>
      <c r="E672" s="22"/>
    </row>
    <row r="673" spans="1:5" x14ac:dyDescent="0.2">
      <c r="A673" s="23" t="s">
        <v>670</v>
      </c>
      <c r="B673" s="26">
        <v>1137.08</v>
      </c>
      <c r="C673" s="26">
        <v>235264290.30000001</v>
      </c>
      <c r="D673" s="22"/>
      <c r="E673" s="22"/>
    </row>
    <row r="674" spans="1:5" x14ac:dyDescent="0.2">
      <c r="A674" s="23" t="s">
        <v>671</v>
      </c>
      <c r="B674" s="26">
        <v>1146.92</v>
      </c>
      <c r="C674" s="26">
        <v>208037659.91999999</v>
      </c>
      <c r="D674" s="22"/>
      <c r="E674" s="22"/>
    </row>
    <row r="675" spans="1:5" x14ac:dyDescent="0.2">
      <c r="A675" s="23" t="s">
        <v>672</v>
      </c>
      <c r="B675" s="26">
        <v>1140.83</v>
      </c>
      <c r="C675" s="26">
        <v>202588859.28999999</v>
      </c>
      <c r="D675" s="22"/>
      <c r="E675" s="22"/>
    </row>
    <row r="676" spans="1:5" x14ac:dyDescent="0.2">
      <c r="A676" s="23" t="s">
        <v>673</v>
      </c>
      <c r="B676" s="26">
        <v>1120.02</v>
      </c>
      <c r="C676" s="26">
        <v>195460219.43000001</v>
      </c>
      <c r="D676" s="22"/>
      <c r="E676" s="22"/>
    </row>
    <row r="677" spans="1:5" x14ac:dyDescent="0.2">
      <c r="A677" s="23" t="s">
        <v>674</v>
      </c>
      <c r="B677" s="26">
        <v>1128.58</v>
      </c>
      <c r="C677" s="26">
        <v>195866456.91999999</v>
      </c>
      <c r="D677" s="22"/>
      <c r="E677" s="22"/>
    </row>
    <row r="678" spans="1:5" x14ac:dyDescent="0.2">
      <c r="A678" s="23" t="s">
        <v>675</v>
      </c>
      <c r="B678" s="26">
        <v>1140.9100000000001</v>
      </c>
      <c r="C678" s="26">
        <v>198357837.06999999</v>
      </c>
      <c r="D678" s="22"/>
      <c r="E678" s="22"/>
    </row>
    <row r="679" spans="1:5" x14ac:dyDescent="0.2">
      <c r="A679" s="23" t="s">
        <v>676</v>
      </c>
      <c r="B679" s="26">
        <v>1158.1199999999999</v>
      </c>
      <c r="C679" s="26">
        <v>200871748.62</v>
      </c>
      <c r="D679" s="22"/>
      <c r="E679" s="22"/>
    </row>
    <row r="680" spans="1:5" x14ac:dyDescent="0.2">
      <c r="A680" s="23" t="s">
        <v>677</v>
      </c>
      <c r="B680" s="26">
        <v>1151.93</v>
      </c>
      <c r="C680" s="26">
        <v>199149062.28999999</v>
      </c>
      <c r="D680" s="22"/>
      <c r="E680" s="22"/>
    </row>
    <row r="681" spans="1:5" x14ac:dyDescent="0.2">
      <c r="A681" s="23" t="s">
        <v>678</v>
      </c>
      <c r="B681" s="26">
        <v>1164.32</v>
      </c>
      <c r="C681" s="26">
        <v>200883234.41999999</v>
      </c>
      <c r="D681" s="22"/>
      <c r="E681" s="22"/>
    </row>
    <row r="682" spans="1:5" x14ac:dyDescent="0.2">
      <c r="A682" s="23" t="s">
        <v>679</v>
      </c>
      <c r="B682" s="26">
        <v>1164.79</v>
      </c>
      <c r="C682" s="26">
        <v>201609669.40000001</v>
      </c>
      <c r="D682" s="22"/>
      <c r="E682" s="22"/>
    </row>
    <row r="683" spans="1:5" x14ac:dyDescent="0.2">
      <c r="A683" s="23" t="s">
        <v>680</v>
      </c>
      <c r="B683" s="26">
        <v>1172.03</v>
      </c>
      <c r="C683" s="26">
        <v>202615476.56999999</v>
      </c>
      <c r="D683" s="22"/>
      <c r="E683" s="22"/>
    </row>
    <row r="684" spans="1:5" x14ac:dyDescent="0.2">
      <c r="A684" s="23" t="s">
        <v>681</v>
      </c>
      <c r="B684" s="26">
        <v>1181.56</v>
      </c>
      <c r="C684" s="26">
        <v>204304728.11000001</v>
      </c>
      <c r="D684" s="22"/>
      <c r="E684" s="22"/>
    </row>
    <row r="685" spans="1:5" x14ac:dyDescent="0.2">
      <c r="A685" s="23" t="s">
        <v>682</v>
      </c>
      <c r="B685" s="26">
        <v>1189.6600000000001</v>
      </c>
      <c r="C685" s="26">
        <v>205257545.08000001</v>
      </c>
      <c r="D685" s="22"/>
      <c r="E685" s="22"/>
    </row>
    <row r="686" spans="1:5" x14ac:dyDescent="0.2">
      <c r="A686" s="23" t="s">
        <v>683</v>
      </c>
      <c r="B686" s="26">
        <v>1159.5999999999999</v>
      </c>
      <c r="C686" s="26">
        <v>200100538.03999999</v>
      </c>
      <c r="D686" s="22"/>
      <c r="E686" s="22"/>
    </row>
    <row r="687" spans="1:5" x14ac:dyDescent="0.2">
      <c r="A687" s="23" t="s">
        <v>684</v>
      </c>
      <c r="B687" s="26">
        <v>1154.76</v>
      </c>
      <c r="C687" s="26">
        <v>199404153.24000001</v>
      </c>
      <c r="D687" s="22"/>
      <c r="E687" s="22"/>
    </row>
    <row r="688" spans="1:5" x14ac:dyDescent="0.2">
      <c r="A688" s="23" t="s">
        <v>685</v>
      </c>
      <c r="B688" s="26">
        <v>1171.5</v>
      </c>
      <c r="C688" s="26">
        <v>202559867.03999999</v>
      </c>
      <c r="D688" s="22"/>
      <c r="E688" s="22"/>
    </row>
    <row r="689" spans="1:5" x14ac:dyDescent="0.2">
      <c r="A689" s="23" t="s">
        <v>686</v>
      </c>
      <c r="B689" s="26">
        <v>1158.22</v>
      </c>
      <c r="C689" s="26">
        <v>201605432.12</v>
      </c>
      <c r="D689" s="22"/>
      <c r="E689" s="22"/>
    </row>
    <row r="690" spans="1:5" x14ac:dyDescent="0.2">
      <c r="A690" s="23" t="s">
        <v>687</v>
      </c>
      <c r="B690" s="26">
        <v>1141.9000000000001</v>
      </c>
      <c r="C690" s="26">
        <v>198572393.15000001</v>
      </c>
      <c r="D690" s="22"/>
      <c r="E690" s="22"/>
    </row>
    <row r="691" spans="1:5" x14ac:dyDescent="0.2">
      <c r="A691" s="23" t="s">
        <v>688</v>
      </c>
      <c r="B691" s="26">
        <v>1133.82</v>
      </c>
      <c r="C691" s="26">
        <v>197044773.84</v>
      </c>
      <c r="D691" s="22"/>
      <c r="E691" s="22"/>
    </row>
    <row r="692" spans="1:5" x14ac:dyDescent="0.2">
      <c r="A692" s="23" t="s">
        <v>689</v>
      </c>
      <c r="B692" s="26">
        <v>1136.9000000000001</v>
      </c>
      <c r="C692" s="26">
        <v>196421588.19999999</v>
      </c>
      <c r="D692" s="22"/>
      <c r="E692" s="22"/>
    </row>
    <row r="693" spans="1:5" x14ac:dyDescent="0.2">
      <c r="A693" s="23" t="s">
        <v>690</v>
      </c>
      <c r="B693" s="26">
        <v>1136.0999999999999</v>
      </c>
      <c r="C693" s="26">
        <v>196283580.78</v>
      </c>
      <c r="D693" s="22"/>
      <c r="E693" s="22"/>
    </row>
    <row r="694" spans="1:5" x14ac:dyDescent="0.2">
      <c r="A694" s="23" t="s">
        <v>691</v>
      </c>
      <c r="B694" s="26">
        <v>1144.3499999999999</v>
      </c>
      <c r="C694" s="26">
        <v>197659373.24000001</v>
      </c>
      <c r="D694" s="22"/>
      <c r="E694" s="22"/>
    </row>
    <row r="695" spans="1:5" x14ac:dyDescent="0.2">
      <c r="A695" s="23" t="s">
        <v>692</v>
      </c>
      <c r="B695" s="26">
        <v>1145.94</v>
      </c>
      <c r="C695" s="26">
        <v>195231892.96000001</v>
      </c>
      <c r="D695" s="22"/>
      <c r="E695" s="22"/>
    </row>
    <row r="696" spans="1:5" x14ac:dyDescent="0.2">
      <c r="A696" s="23" t="s">
        <v>693</v>
      </c>
      <c r="B696" s="26">
        <v>1136.83</v>
      </c>
      <c r="C696" s="26">
        <v>193599039.81999999</v>
      </c>
      <c r="D696" s="22"/>
      <c r="E696" s="22"/>
    </row>
    <row r="697" spans="1:5" x14ac:dyDescent="0.2">
      <c r="A697" s="23" t="s">
        <v>694</v>
      </c>
      <c r="B697" s="26">
        <v>1141.99</v>
      </c>
      <c r="C697" s="26">
        <v>198322876.74000001</v>
      </c>
      <c r="D697" s="22"/>
      <c r="E697" s="22"/>
    </row>
    <row r="698" spans="1:5" x14ac:dyDescent="0.2">
      <c r="A698" s="23" t="s">
        <v>695</v>
      </c>
      <c r="B698" s="26">
        <v>1171.08</v>
      </c>
      <c r="C698" s="26">
        <v>203374568.27000001</v>
      </c>
      <c r="D698" s="22"/>
      <c r="E698" s="22"/>
    </row>
    <row r="699" spans="1:5" x14ac:dyDescent="0.2">
      <c r="A699" s="23" t="s">
        <v>696</v>
      </c>
      <c r="B699" s="26">
        <v>1172.8399999999999</v>
      </c>
      <c r="C699" s="26">
        <v>207013527.81</v>
      </c>
      <c r="D699" s="22"/>
      <c r="E699" s="22"/>
    </row>
    <row r="700" spans="1:5" x14ac:dyDescent="0.2">
      <c r="A700" s="23" t="s">
        <v>697</v>
      </c>
      <c r="B700" s="26">
        <v>1163.7</v>
      </c>
      <c r="C700" s="26">
        <v>205511421.68000001</v>
      </c>
      <c r="D700" s="22"/>
      <c r="E700" s="22"/>
    </row>
    <row r="701" spans="1:5" x14ac:dyDescent="0.2">
      <c r="A701" s="23" t="s">
        <v>698</v>
      </c>
      <c r="B701" s="26">
        <v>1160.83</v>
      </c>
      <c r="C701" s="26">
        <v>204904946.05000001</v>
      </c>
      <c r="D701" s="22"/>
      <c r="E701" s="22"/>
    </row>
    <row r="702" spans="1:5" x14ac:dyDescent="0.2">
      <c r="A702" s="23" t="s">
        <v>699</v>
      </c>
      <c r="B702" s="26">
        <v>1162.69</v>
      </c>
      <c r="C702" s="26">
        <v>213405002.28</v>
      </c>
      <c r="D702" s="22"/>
      <c r="E702" s="22"/>
    </row>
    <row r="703" spans="1:5" x14ac:dyDescent="0.2">
      <c r="A703" s="23" t="s">
        <v>700</v>
      </c>
      <c r="B703" s="26">
        <v>1156.04</v>
      </c>
      <c r="C703" s="26">
        <v>212311079.97</v>
      </c>
      <c r="D703" s="22"/>
      <c r="E703" s="22"/>
    </row>
    <row r="704" spans="1:5" x14ac:dyDescent="0.2">
      <c r="A704" s="23" t="s">
        <v>701</v>
      </c>
      <c r="B704" s="26">
        <v>1160.3</v>
      </c>
      <c r="C704" s="26">
        <v>210654189.13</v>
      </c>
      <c r="D704" s="22"/>
      <c r="E704" s="22"/>
    </row>
    <row r="705" spans="1:5" x14ac:dyDescent="0.2">
      <c r="A705" s="23" t="s">
        <v>702</v>
      </c>
      <c r="B705" s="26">
        <v>1154.97</v>
      </c>
      <c r="C705" s="26">
        <v>210174978.78999999</v>
      </c>
      <c r="D705" s="22"/>
      <c r="E705" s="22"/>
    </row>
    <row r="706" spans="1:5" x14ac:dyDescent="0.2">
      <c r="A706" s="23" t="s">
        <v>703</v>
      </c>
      <c r="B706" s="26">
        <v>1140.9100000000001</v>
      </c>
      <c r="C706" s="26">
        <v>207379804.46000001</v>
      </c>
      <c r="D706" s="22"/>
      <c r="E706" s="22"/>
    </row>
    <row r="707" spans="1:5" x14ac:dyDescent="0.2">
      <c r="A707" s="23" t="s">
        <v>704</v>
      </c>
      <c r="B707" s="26">
        <v>1130.58</v>
      </c>
      <c r="C707" s="26">
        <v>205767393.53</v>
      </c>
      <c r="D707" s="22"/>
      <c r="E707" s="22"/>
    </row>
    <row r="708" spans="1:5" x14ac:dyDescent="0.2">
      <c r="A708" s="23" t="s">
        <v>705</v>
      </c>
      <c r="B708" s="26">
        <v>1119.5</v>
      </c>
      <c r="C708" s="26">
        <v>203864964.75</v>
      </c>
      <c r="D708" s="22"/>
      <c r="E708" s="22"/>
    </row>
    <row r="709" spans="1:5" x14ac:dyDescent="0.2">
      <c r="A709" s="23" t="s">
        <v>706</v>
      </c>
      <c r="B709" s="26">
        <v>1118.78</v>
      </c>
      <c r="C709" s="26">
        <v>202929999.38999999</v>
      </c>
      <c r="D709" s="22"/>
      <c r="E709" s="22"/>
    </row>
    <row r="710" spans="1:5" x14ac:dyDescent="0.2">
      <c r="A710" s="23" t="s">
        <v>707</v>
      </c>
      <c r="B710" s="26">
        <v>1104.3900000000001</v>
      </c>
      <c r="C710" s="26">
        <v>200103512.91999999</v>
      </c>
      <c r="D710" s="22"/>
      <c r="E710" s="22"/>
    </row>
    <row r="711" spans="1:5" x14ac:dyDescent="0.2">
      <c r="A711" s="23" t="s">
        <v>708</v>
      </c>
      <c r="B711" s="26">
        <v>1102.1099999999999</v>
      </c>
      <c r="C711" s="26">
        <v>199670713.97</v>
      </c>
      <c r="D711" s="22"/>
      <c r="E711" s="22"/>
    </row>
    <row r="712" spans="1:5" x14ac:dyDescent="0.2">
      <c r="A712" s="23" t="s">
        <v>709</v>
      </c>
      <c r="B712" s="26">
        <v>1086.24</v>
      </c>
      <c r="C712" s="26">
        <v>196206384.63</v>
      </c>
      <c r="D712" s="22"/>
      <c r="E712" s="22"/>
    </row>
    <row r="713" spans="1:5" x14ac:dyDescent="0.2">
      <c r="A713" s="23" t="s">
        <v>710</v>
      </c>
      <c r="B713" s="26">
        <v>1074.19</v>
      </c>
      <c r="C713" s="26">
        <v>193979429.56999999</v>
      </c>
      <c r="D713" s="22"/>
      <c r="E713" s="22"/>
    </row>
    <row r="714" spans="1:5" x14ac:dyDescent="0.2">
      <c r="A714" s="23" t="s">
        <v>711</v>
      </c>
      <c r="B714" s="26">
        <v>1084.58</v>
      </c>
      <c r="C714" s="26">
        <v>195656467.63999999</v>
      </c>
      <c r="D714" s="22"/>
      <c r="E714" s="22"/>
    </row>
    <row r="715" spans="1:5" x14ac:dyDescent="0.2">
      <c r="A715" s="23" t="s">
        <v>712</v>
      </c>
      <c r="B715" s="26">
        <v>1078.81</v>
      </c>
      <c r="C715" s="26">
        <v>194616205.02000001</v>
      </c>
      <c r="D715" s="22"/>
      <c r="E715" s="22"/>
    </row>
    <row r="716" spans="1:5" x14ac:dyDescent="0.2">
      <c r="A716" s="23" t="s">
        <v>713</v>
      </c>
      <c r="B716" s="26">
        <v>1077.6500000000001</v>
      </c>
      <c r="C716" s="26">
        <v>193526402.08000001</v>
      </c>
      <c r="D716" s="22"/>
      <c r="E716" s="22"/>
    </row>
    <row r="717" spans="1:5" x14ac:dyDescent="0.2">
      <c r="A717" s="23" t="s">
        <v>714</v>
      </c>
      <c r="B717" s="26">
        <v>1073.07</v>
      </c>
      <c r="C717" s="26">
        <v>193387208.84</v>
      </c>
      <c r="D717" s="22"/>
      <c r="E717" s="22"/>
    </row>
    <row r="718" spans="1:5" x14ac:dyDescent="0.2">
      <c r="A718" s="23" t="s">
        <v>715</v>
      </c>
      <c r="B718" s="26">
        <v>1068.3399999999999</v>
      </c>
      <c r="C718" s="26">
        <v>192535431.66999999</v>
      </c>
      <c r="D718" s="22"/>
      <c r="E718" s="22"/>
    </row>
    <row r="719" spans="1:5" x14ac:dyDescent="0.2">
      <c r="A719" s="23" t="s">
        <v>716</v>
      </c>
      <c r="B719" s="26">
        <v>1059.77</v>
      </c>
      <c r="C719" s="26">
        <v>191077657.55000001</v>
      </c>
      <c r="D719" s="22"/>
      <c r="E719" s="22"/>
    </row>
    <row r="720" spans="1:5" x14ac:dyDescent="0.2">
      <c r="A720" s="23" t="s">
        <v>717</v>
      </c>
      <c r="B720" s="26">
        <v>1052.55</v>
      </c>
      <c r="C720" s="26">
        <v>189834295.16</v>
      </c>
      <c r="D720" s="22"/>
      <c r="E720" s="22"/>
    </row>
    <row r="721" spans="1:5" x14ac:dyDescent="0.2">
      <c r="A721" s="23" t="s">
        <v>718</v>
      </c>
      <c r="B721" s="26">
        <v>1054.6300000000001</v>
      </c>
      <c r="C721" s="26">
        <v>190475563.18000001</v>
      </c>
      <c r="D721" s="22"/>
      <c r="E721" s="22"/>
    </row>
    <row r="722" spans="1:5" x14ac:dyDescent="0.2">
      <c r="A722" s="23" t="s">
        <v>719</v>
      </c>
      <c r="B722" s="26">
        <v>1054.3599999999999</v>
      </c>
      <c r="C722" s="26">
        <v>190807422.84999999</v>
      </c>
      <c r="D722" s="22"/>
      <c r="E722" s="22"/>
    </row>
    <row r="723" spans="1:5" x14ac:dyDescent="0.2">
      <c r="A723" s="23" t="s">
        <v>720</v>
      </c>
      <c r="B723" s="26">
        <v>1055.58</v>
      </c>
      <c r="C723" s="26">
        <v>190977812.16999999</v>
      </c>
      <c r="D723" s="22"/>
      <c r="E723" s="22"/>
    </row>
    <row r="724" spans="1:5" x14ac:dyDescent="0.2">
      <c r="A724" s="23" t="s">
        <v>721</v>
      </c>
      <c r="B724" s="26">
        <v>1050.08</v>
      </c>
      <c r="C724" s="26">
        <v>189883712.88</v>
      </c>
      <c r="D724" s="22"/>
      <c r="E724" s="22"/>
    </row>
    <row r="725" spans="1:5" x14ac:dyDescent="0.2">
      <c r="A725" s="23" t="s">
        <v>722</v>
      </c>
      <c r="B725" s="26">
        <v>1050.97</v>
      </c>
      <c r="C725" s="26">
        <v>190045255.88</v>
      </c>
      <c r="D725" s="22"/>
      <c r="E725" s="22"/>
    </row>
    <row r="726" spans="1:5" x14ac:dyDescent="0.2">
      <c r="A726" s="23" t="s">
        <v>723</v>
      </c>
      <c r="B726" s="26">
        <v>1043.3900000000001</v>
      </c>
      <c r="C726" s="26">
        <v>188664558.28</v>
      </c>
      <c r="D726" s="22"/>
      <c r="E726" s="22"/>
    </row>
    <row r="727" spans="1:5" x14ac:dyDescent="0.2">
      <c r="A727" s="23" t="s">
        <v>724</v>
      </c>
      <c r="B727" s="26">
        <v>1032.32</v>
      </c>
      <c r="C727" s="26">
        <v>185672361.55000001</v>
      </c>
      <c r="D727" s="22"/>
      <c r="E727" s="22"/>
    </row>
    <row r="728" spans="1:5" x14ac:dyDescent="0.2">
      <c r="A728" s="23" t="s">
        <v>725</v>
      </c>
      <c r="B728" s="26">
        <v>1024.1099999999999</v>
      </c>
      <c r="C728" s="26">
        <v>184194369.47999999</v>
      </c>
      <c r="D728" s="22"/>
      <c r="E728" s="22"/>
    </row>
    <row r="729" spans="1:5" x14ac:dyDescent="0.2">
      <c r="A729" s="23" t="s">
        <v>726</v>
      </c>
      <c r="B729" s="26">
        <v>1017.82</v>
      </c>
      <c r="C729" s="26">
        <v>183298331.19999999</v>
      </c>
      <c r="D729" s="22"/>
      <c r="E729" s="22"/>
    </row>
    <row r="730" spans="1:5" x14ac:dyDescent="0.2">
      <c r="A730" s="23" t="s">
        <v>727</v>
      </c>
      <c r="B730" s="26">
        <v>1012.3</v>
      </c>
      <c r="C730" s="26">
        <v>182302904.58000001</v>
      </c>
      <c r="D730" s="22"/>
      <c r="E730" s="22"/>
    </row>
    <row r="731" spans="1:5" x14ac:dyDescent="0.2">
      <c r="A731" s="23" t="s">
        <v>728</v>
      </c>
      <c r="B731" s="26">
        <v>995.93</v>
      </c>
      <c r="C731" s="26">
        <v>179354923.66</v>
      </c>
      <c r="D731" s="22"/>
      <c r="E731" s="22"/>
    </row>
    <row r="732" spans="1:5" x14ac:dyDescent="0.2">
      <c r="A732" s="23" t="s">
        <v>729</v>
      </c>
      <c r="B732" s="26">
        <v>1005.94</v>
      </c>
      <c r="C732" s="26">
        <v>180566755.56</v>
      </c>
      <c r="D732" s="22"/>
      <c r="E732" s="22"/>
    </row>
    <row r="733" spans="1:5" x14ac:dyDescent="0.2">
      <c r="A733" s="23" t="s">
        <v>730</v>
      </c>
      <c r="B733" s="26">
        <v>1023.7</v>
      </c>
      <c r="C733" s="26">
        <v>184473096.22999999</v>
      </c>
      <c r="D733" s="22"/>
      <c r="E733" s="22"/>
    </row>
    <row r="734" spans="1:5" x14ac:dyDescent="0.2">
      <c r="A734" s="23" t="s">
        <v>731</v>
      </c>
      <c r="B734" s="26">
        <v>1030.02</v>
      </c>
      <c r="C734" s="26">
        <v>186311095.18000001</v>
      </c>
      <c r="D734" s="22"/>
      <c r="E734" s="22"/>
    </row>
    <row r="735" spans="1:5" x14ac:dyDescent="0.2">
      <c r="A735" s="23" t="s">
        <v>732</v>
      </c>
      <c r="B735" s="26">
        <v>1032.58</v>
      </c>
      <c r="C735" s="26">
        <v>190770626.86000001</v>
      </c>
      <c r="D735" s="22"/>
      <c r="E735" s="22"/>
    </row>
    <row r="736" spans="1:5" x14ac:dyDescent="0.2">
      <c r="A736" s="23" t="s">
        <v>733</v>
      </c>
      <c r="B736" s="26">
        <v>1037.97</v>
      </c>
      <c r="C736" s="26">
        <v>193637191.34</v>
      </c>
      <c r="D736" s="22"/>
      <c r="E736" s="22"/>
    </row>
    <row r="737" spans="1:5" x14ac:dyDescent="0.2">
      <c r="A737" s="23" t="s">
        <v>734</v>
      </c>
      <c r="B737" s="26">
        <v>1043.2</v>
      </c>
      <c r="C737" s="26">
        <v>194614060.15000001</v>
      </c>
      <c r="D737" s="22"/>
      <c r="E737" s="22"/>
    </row>
    <row r="738" spans="1:5" x14ac:dyDescent="0.2">
      <c r="A738" s="23" t="s">
        <v>735</v>
      </c>
      <c r="B738" s="26">
        <v>1026.27</v>
      </c>
      <c r="C738" s="26">
        <v>192008328.63999999</v>
      </c>
      <c r="D738" s="22"/>
      <c r="E738" s="22"/>
    </row>
    <row r="739" spans="1:5" x14ac:dyDescent="0.2">
      <c r="A739" s="23" t="s">
        <v>736</v>
      </c>
      <c r="B739" s="26">
        <v>1019.49</v>
      </c>
      <c r="C739" s="26">
        <v>190681269</v>
      </c>
      <c r="D739" s="22"/>
      <c r="E739" s="22"/>
    </row>
    <row r="740" spans="1:5" x14ac:dyDescent="0.2">
      <c r="A740" s="23" t="s">
        <v>737</v>
      </c>
      <c r="B740" s="26">
        <v>1022.02</v>
      </c>
      <c r="C740" s="26">
        <v>191154782.5</v>
      </c>
      <c r="D740" s="22"/>
      <c r="E740" s="22"/>
    </row>
    <row r="741" spans="1:5" x14ac:dyDescent="0.2">
      <c r="A741" s="23" t="s">
        <v>738</v>
      </c>
      <c r="B741" s="26">
        <v>1025.83</v>
      </c>
      <c r="C741" s="26">
        <v>191867860.15000001</v>
      </c>
      <c r="D741" s="22"/>
      <c r="E741" s="22"/>
    </row>
    <row r="742" spans="1:5" x14ac:dyDescent="0.2">
      <c r="A742" s="23" t="s">
        <v>739</v>
      </c>
      <c r="B742" s="26">
        <v>1040.3800000000001</v>
      </c>
      <c r="C742" s="26">
        <v>194589690.40000001</v>
      </c>
      <c r="D742" s="22"/>
      <c r="E742" s="22"/>
    </row>
    <row r="743" spans="1:5" x14ac:dyDescent="0.2">
      <c r="A743" s="23" t="s">
        <v>740</v>
      </c>
      <c r="B743" s="26">
        <v>1047.76</v>
      </c>
      <c r="C743" s="26">
        <v>195858068.5</v>
      </c>
      <c r="D743" s="22"/>
      <c r="E743" s="22"/>
    </row>
    <row r="744" spans="1:5" x14ac:dyDescent="0.2">
      <c r="A744" s="23" t="s">
        <v>741</v>
      </c>
      <c r="B744" s="26">
        <v>1035.8</v>
      </c>
      <c r="C744" s="26">
        <v>193660285.81999999</v>
      </c>
      <c r="D744" s="22"/>
      <c r="E744" s="22"/>
    </row>
    <row r="745" spans="1:5" x14ac:dyDescent="0.2">
      <c r="A745" s="23" t="s">
        <v>742</v>
      </c>
      <c r="B745" s="26">
        <v>1031.92</v>
      </c>
      <c r="C745" s="26">
        <v>191469230.06999999</v>
      </c>
      <c r="D745" s="22"/>
      <c r="E745" s="22"/>
    </row>
    <row r="746" spans="1:5" x14ac:dyDescent="0.2">
      <c r="A746" s="23" t="s">
        <v>743</v>
      </c>
      <c r="B746" s="26">
        <v>1033.8599999999999</v>
      </c>
      <c r="C746" s="26">
        <v>191829609.94</v>
      </c>
      <c r="D746" s="22"/>
      <c r="E746" s="22"/>
    </row>
    <row r="747" spans="1:5" x14ac:dyDescent="0.2">
      <c r="A747" s="23" t="s">
        <v>744</v>
      </c>
      <c r="B747" s="26">
        <v>1050.21</v>
      </c>
      <c r="C747" s="26">
        <v>194862722.75999999</v>
      </c>
      <c r="D747" s="22"/>
      <c r="E747" s="22"/>
    </row>
    <row r="748" spans="1:5" x14ac:dyDescent="0.2">
      <c r="A748" s="23" t="s">
        <v>745</v>
      </c>
      <c r="B748" s="26">
        <v>1041.5899999999999</v>
      </c>
      <c r="C748" s="26">
        <v>192989916.13</v>
      </c>
      <c r="D748" s="22"/>
      <c r="E748" s="22"/>
    </row>
    <row r="749" spans="1:5" x14ac:dyDescent="0.2">
      <c r="A749" s="23" t="s">
        <v>746</v>
      </c>
      <c r="B749" s="26">
        <v>1041.03</v>
      </c>
      <c r="C749" s="26">
        <v>192524914.88999999</v>
      </c>
      <c r="D749" s="22"/>
      <c r="E749" s="22"/>
    </row>
    <row r="750" spans="1:5" x14ac:dyDescent="0.2">
      <c r="A750" s="23" t="s">
        <v>747</v>
      </c>
      <c r="B750" s="26">
        <v>1048.99</v>
      </c>
      <c r="C750" s="26">
        <v>193652604.21000001</v>
      </c>
      <c r="D750" s="22"/>
      <c r="E750" s="22"/>
    </row>
    <row r="751" spans="1:5" x14ac:dyDescent="0.2">
      <c r="A751" s="23" t="s">
        <v>748</v>
      </c>
      <c r="B751" s="26">
        <v>1037.94</v>
      </c>
      <c r="C751" s="26">
        <v>191659768.31</v>
      </c>
      <c r="D751" s="22"/>
      <c r="E751" s="22"/>
    </row>
    <row r="752" spans="1:5" x14ac:dyDescent="0.2">
      <c r="A752" s="23" t="s">
        <v>749</v>
      </c>
      <c r="B752" s="26">
        <v>1019.1</v>
      </c>
      <c r="C752" s="26">
        <v>188180975.86000001</v>
      </c>
      <c r="D752" s="22"/>
      <c r="E752" s="22"/>
    </row>
    <row r="753" spans="1:5" x14ac:dyDescent="0.2">
      <c r="A753" s="23" t="s">
        <v>750</v>
      </c>
      <c r="B753" s="26">
        <v>1011.78</v>
      </c>
      <c r="C753" s="26">
        <v>185962482.05000001</v>
      </c>
      <c r="D753" s="22"/>
      <c r="E753" s="22"/>
    </row>
    <row r="754" spans="1:5" x14ac:dyDescent="0.2">
      <c r="A754" s="23" t="s">
        <v>751</v>
      </c>
      <c r="B754" s="26">
        <v>1019.8</v>
      </c>
      <c r="C754" s="26">
        <v>187141403.00999999</v>
      </c>
      <c r="D754" s="22"/>
      <c r="E754" s="22"/>
    </row>
    <row r="755" spans="1:5" x14ac:dyDescent="0.2">
      <c r="A755" s="23" t="s">
        <v>752</v>
      </c>
      <c r="B755" s="26">
        <v>1010.54</v>
      </c>
      <c r="C755" s="26">
        <v>185146219.49000001</v>
      </c>
      <c r="D755" s="22"/>
      <c r="E755" s="22"/>
    </row>
    <row r="756" spans="1:5" x14ac:dyDescent="0.2">
      <c r="A756" s="23" t="s">
        <v>753</v>
      </c>
      <c r="B756" s="26">
        <v>1009.23</v>
      </c>
      <c r="C756" s="26">
        <v>185108200.59999999</v>
      </c>
      <c r="D756" s="22"/>
      <c r="E756" s="22"/>
    </row>
    <row r="757" spans="1:5" x14ac:dyDescent="0.2">
      <c r="A757" s="23" t="s">
        <v>754</v>
      </c>
      <c r="B757" s="26">
        <v>996.98</v>
      </c>
      <c r="C757" s="26">
        <v>181985140.34999999</v>
      </c>
      <c r="D757" s="22"/>
      <c r="E757" s="22"/>
    </row>
    <row r="758" spans="1:5" x14ac:dyDescent="0.2">
      <c r="A758" s="23" t="s">
        <v>755</v>
      </c>
      <c r="B758" s="26">
        <v>1006</v>
      </c>
      <c r="C758" s="26">
        <v>177631824.16</v>
      </c>
      <c r="D758" s="22"/>
      <c r="E758" s="22"/>
    </row>
    <row r="759" spans="1:5" x14ac:dyDescent="0.2">
      <c r="A759" s="23" t="s">
        <v>756</v>
      </c>
      <c r="B759" s="26">
        <v>1009.19</v>
      </c>
      <c r="C759" s="26">
        <v>178194534.75</v>
      </c>
      <c r="D759" s="22"/>
      <c r="E759" s="22"/>
    </row>
    <row r="760" spans="1:5" x14ac:dyDescent="0.2">
      <c r="A760" s="23" t="s">
        <v>757</v>
      </c>
      <c r="B760" s="26">
        <v>1005.96</v>
      </c>
      <c r="C760" s="26">
        <v>177624386.19</v>
      </c>
      <c r="D760" s="22"/>
      <c r="E760" s="22"/>
    </row>
    <row r="761" spans="1:5" x14ac:dyDescent="0.2">
      <c r="A761" s="23" t="s">
        <v>758</v>
      </c>
      <c r="B761" s="26">
        <v>991.33</v>
      </c>
      <c r="C761" s="26">
        <v>173856322.74000001</v>
      </c>
      <c r="D761" s="22"/>
      <c r="E761" s="22"/>
    </row>
    <row r="762" spans="1:5" x14ac:dyDescent="0.2">
      <c r="A762" s="23" t="s">
        <v>759</v>
      </c>
      <c r="B762" s="26">
        <v>964.64</v>
      </c>
      <c r="C762" s="26">
        <v>169256042.93000001</v>
      </c>
      <c r="D762" s="22"/>
      <c r="E762" s="22"/>
    </row>
    <row r="763" spans="1:5" x14ac:dyDescent="0.2">
      <c r="A763" s="23" t="s">
        <v>760</v>
      </c>
      <c r="B763" s="26">
        <v>988.14</v>
      </c>
      <c r="C763" s="26">
        <v>173147962.25</v>
      </c>
      <c r="D763" s="22"/>
      <c r="E763" s="22"/>
    </row>
    <row r="764" spans="1:5" x14ac:dyDescent="0.2">
      <c r="A764" s="23" t="s">
        <v>761</v>
      </c>
      <c r="B764" s="26">
        <v>999.64</v>
      </c>
      <c r="C764" s="26">
        <v>162830270.47999999</v>
      </c>
      <c r="D764" s="22"/>
      <c r="E764" s="22"/>
    </row>
    <row r="765" spans="1:5" x14ac:dyDescent="0.2">
      <c r="A765" s="23" t="s">
        <v>762</v>
      </c>
      <c r="B765" s="26">
        <v>1010.57</v>
      </c>
      <c r="C765" s="26">
        <v>159658788.96000001</v>
      </c>
      <c r="D765" s="22"/>
      <c r="E765" s="22"/>
    </row>
    <row r="766" spans="1:5" x14ac:dyDescent="0.2">
      <c r="A766" s="23" t="s">
        <v>763</v>
      </c>
      <c r="B766" s="26">
        <v>1021.81</v>
      </c>
      <c r="C766" s="26">
        <v>161289794.81</v>
      </c>
      <c r="D766" s="22"/>
      <c r="E766" s="22"/>
    </row>
    <row r="767" spans="1:5" x14ac:dyDescent="0.2">
      <c r="A767" s="23" t="s">
        <v>764</v>
      </c>
      <c r="B767" s="26">
        <v>1012.48</v>
      </c>
      <c r="C767" s="26">
        <v>163849225.06</v>
      </c>
      <c r="D767" s="22"/>
      <c r="E767" s="22"/>
    </row>
    <row r="768" spans="1:5" x14ac:dyDescent="0.2">
      <c r="A768" s="23" t="s">
        <v>765</v>
      </c>
      <c r="B768" s="26">
        <v>1017.73</v>
      </c>
      <c r="C768" s="26">
        <v>164389276.75</v>
      </c>
      <c r="D768" s="22"/>
      <c r="E768" s="22"/>
    </row>
    <row r="769" spans="1:5" x14ac:dyDescent="0.2">
      <c r="A769" s="23" t="s">
        <v>766</v>
      </c>
      <c r="B769" s="26">
        <v>1011.58</v>
      </c>
      <c r="C769" s="26">
        <v>169072689.34</v>
      </c>
      <c r="D769" s="22"/>
      <c r="E769" s="22"/>
    </row>
    <row r="770" spans="1:5" x14ac:dyDescent="0.2">
      <c r="A770" s="23" t="s">
        <v>767</v>
      </c>
      <c r="B770" s="26">
        <v>981.07</v>
      </c>
      <c r="C770" s="26">
        <v>166545437.50999999</v>
      </c>
      <c r="D770" s="22"/>
      <c r="E770" s="22"/>
    </row>
    <row r="771" spans="1:5" x14ac:dyDescent="0.2">
      <c r="A771" s="23" t="s">
        <v>768</v>
      </c>
      <c r="B771" s="26">
        <v>1077.03</v>
      </c>
      <c r="C771" s="26">
        <v>182836706.15000001</v>
      </c>
      <c r="D771" s="22"/>
      <c r="E771" s="22"/>
    </row>
    <row r="772" spans="1:5" x14ac:dyDescent="0.2">
      <c r="A772" s="23" t="s">
        <v>769</v>
      </c>
      <c r="B772" s="26">
        <v>1076.28</v>
      </c>
      <c r="C772" s="26">
        <v>182573624.50999999</v>
      </c>
      <c r="D772" s="22"/>
      <c r="E772" s="22"/>
    </row>
    <row r="773" spans="1:5" x14ac:dyDescent="0.2">
      <c r="A773" s="23" t="s">
        <v>770</v>
      </c>
      <c r="B773" s="26">
        <v>1084.76</v>
      </c>
      <c r="C773" s="26">
        <v>185967582.47999999</v>
      </c>
      <c r="D773" s="22"/>
      <c r="E773" s="22"/>
    </row>
    <row r="774" spans="1:5" x14ac:dyDescent="0.2">
      <c r="A774" s="23" t="s">
        <v>771</v>
      </c>
      <c r="B774" s="26">
        <v>1084.0999999999999</v>
      </c>
      <c r="C774" s="26">
        <v>183825377.72</v>
      </c>
      <c r="D774" s="22"/>
      <c r="E774" s="22"/>
    </row>
    <row r="775" spans="1:5" x14ac:dyDescent="0.2">
      <c r="A775" s="23" t="s">
        <v>772</v>
      </c>
      <c r="B775" s="26">
        <v>1088.24</v>
      </c>
      <c r="C775" s="26">
        <v>184526825.81999999</v>
      </c>
      <c r="D775" s="22"/>
      <c r="E775" s="22"/>
    </row>
    <row r="776" spans="1:5" x14ac:dyDescent="0.2">
      <c r="A776" s="23" t="s">
        <v>773</v>
      </c>
      <c r="B776" s="26">
        <v>1085.27</v>
      </c>
      <c r="C776" s="26">
        <v>184033721.91999999</v>
      </c>
      <c r="D776" s="22"/>
      <c r="E776" s="22"/>
    </row>
    <row r="777" spans="1:5" x14ac:dyDescent="0.2">
      <c r="A777" s="23" t="s">
        <v>774</v>
      </c>
      <c r="B777" s="26">
        <v>1075.1099999999999</v>
      </c>
      <c r="C777" s="26">
        <v>182254376.97</v>
      </c>
      <c r="D777" s="22"/>
      <c r="E777" s="22"/>
    </row>
    <row r="778" spans="1:5" x14ac:dyDescent="0.2">
      <c r="A778" s="23" t="s">
        <v>775</v>
      </c>
      <c r="B778" s="26">
        <v>1081.25</v>
      </c>
      <c r="C778" s="26">
        <v>186524506.53999999</v>
      </c>
      <c r="D778" s="22"/>
      <c r="E778" s="22"/>
    </row>
    <row r="779" spans="1:5" x14ac:dyDescent="0.2">
      <c r="A779" s="23" t="s">
        <v>776</v>
      </c>
      <c r="B779" s="26">
        <v>1093.17</v>
      </c>
      <c r="C779" s="26">
        <v>189820908.44999999</v>
      </c>
      <c r="D779" s="22"/>
      <c r="E779" s="22"/>
    </row>
    <row r="780" spans="1:5" x14ac:dyDescent="0.2">
      <c r="A780" s="23" t="s">
        <v>777</v>
      </c>
      <c r="B780" s="26">
        <v>1095.93</v>
      </c>
      <c r="C780" s="26">
        <v>187191941.97</v>
      </c>
      <c r="D780" s="22"/>
      <c r="E780" s="22"/>
    </row>
    <row r="781" spans="1:5" x14ac:dyDescent="0.2">
      <c r="A781" s="23" t="s">
        <v>778</v>
      </c>
      <c r="B781" s="26">
        <v>1090.52</v>
      </c>
      <c r="C781" s="26">
        <v>186267698.09</v>
      </c>
      <c r="D781" s="22"/>
      <c r="E781" s="22"/>
    </row>
    <row r="782" spans="1:5" x14ac:dyDescent="0.2">
      <c r="A782" s="23" t="s">
        <v>779</v>
      </c>
      <c r="B782" s="26">
        <v>1082.82</v>
      </c>
      <c r="C782" s="26">
        <v>194170554.88999999</v>
      </c>
      <c r="D782" s="22"/>
      <c r="E782" s="22"/>
    </row>
    <row r="783" spans="1:5" x14ac:dyDescent="0.2">
      <c r="A783" s="23" t="s">
        <v>780</v>
      </c>
      <c r="B783" s="26">
        <v>1088.3599999999999</v>
      </c>
      <c r="C783" s="26">
        <v>195164392.41</v>
      </c>
      <c r="D783" s="22"/>
      <c r="E783" s="22"/>
    </row>
    <row r="784" spans="1:5" x14ac:dyDescent="0.2">
      <c r="A784" s="23" t="s">
        <v>781</v>
      </c>
      <c r="B784" s="26">
        <v>1082.0999999999999</v>
      </c>
      <c r="C784" s="26">
        <v>192848237.81999999</v>
      </c>
      <c r="D784" s="22"/>
      <c r="E784" s="22"/>
    </row>
    <row r="785" spans="1:5" x14ac:dyDescent="0.2">
      <c r="A785" s="23" t="s">
        <v>782</v>
      </c>
      <c r="B785" s="26">
        <v>1082.4100000000001</v>
      </c>
      <c r="C785" s="26">
        <v>192597821.19</v>
      </c>
      <c r="D785" s="22"/>
      <c r="E785" s="22"/>
    </row>
    <row r="786" spans="1:5" x14ac:dyDescent="0.2">
      <c r="A786" s="23" t="s">
        <v>783</v>
      </c>
      <c r="B786" s="26">
        <v>1079.79</v>
      </c>
      <c r="C786" s="26">
        <v>192740144.28</v>
      </c>
      <c r="D786" s="22"/>
      <c r="E786" s="22"/>
    </row>
    <row r="787" spans="1:5" x14ac:dyDescent="0.2">
      <c r="A787" s="23" t="s">
        <v>784</v>
      </c>
      <c r="B787" s="26">
        <v>1071.3900000000001</v>
      </c>
      <c r="C787" s="26">
        <v>203828716.41999999</v>
      </c>
      <c r="D787" s="22"/>
      <c r="E787" s="22"/>
    </row>
    <row r="788" spans="1:5" x14ac:dyDescent="0.2">
      <c r="A788" s="23" t="s">
        <v>785</v>
      </c>
      <c r="B788" s="26">
        <v>1068.76</v>
      </c>
      <c r="C788" s="26">
        <v>206035415.43000001</v>
      </c>
      <c r="D788" s="22"/>
      <c r="E788" s="22"/>
    </row>
    <row r="789" spans="1:5" x14ac:dyDescent="0.2">
      <c r="A789" s="23" t="s">
        <v>786</v>
      </c>
      <c r="B789" s="26">
        <v>1059.42</v>
      </c>
      <c r="C789" s="26">
        <v>208871893.86000001</v>
      </c>
      <c r="D789" s="22"/>
      <c r="E789" s="22"/>
    </row>
    <row r="790" spans="1:5" x14ac:dyDescent="0.2">
      <c r="A790" s="23" t="s">
        <v>787</v>
      </c>
      <c r="B790" s="26">
        <v>1072.17</v>
      </c>
      <c r="C790" s="26">
        <v>236441622.46000001</v>
      </c>
      <c r="D790" s="22"/>
      <c r="E790" s="22"/>
    </row>
    <row r="791" spans="1:5" x14ac:dyDescent="0.2">
      <c r="A791" s="23" t="s">
        <v>788</v>
      </c>
      <c r="B791" s="26">
        <v>1072.99</v>
      </c>
      <c r="C791" s="26">
        <v>238285519.33000001</v>
      </c>
      <c r="D791" s="22"/>
      <c r="E791" s="22"/>
    </row>
    <row r="792" spans="1:5" x14ac:dyDescent="0.2">
      <c r="A792" s="23" t="s">
        <v>789</v>
      </c>
      <c r="B792" s="26">
        <v>1069.33</v>
      </c>
      <c r="C792" s="26">
        <v>251284147.56999999</v>
      </c>
      <c r="D792" s="22"/>
      <c r="E792" s="22"/>
    </row>
    <row r="793" spans="1:5" x14ac:dyDescent="0.2">
      <c r="A793" s="23" t="s">
        <v>790</v>
      </c>
      <c r="B793" s="26">
        <v>1078.74</v>
      </c>
      <c r="C793" s="26">
        <v>255751744.71000001</v>
      </c>
      <c r="D793" s="22"/>
      <c r="E793" s="22"/>
    </row>
    <row r="794" spans="1:5" x14ac:dyDescent="0.2">
      <c r="A794" s="23" t="s">
        <v>791</v>
      </c>
      <c r="B794" s="26">
        <v>1081.29</v>
      </c>
      <c r="C794" s="26">
        <v>274848396.98000002</v>
      </c>
      <c r="D794" s="22"/>
      <c r="E794" s="22"/>
    </row>
    <row r="795" spans="1:5" x14ac:dyDescent="0.2">
      <c r="A795" s="23" t="s">
        <v>792</v>
      </c>
      <c r="B795" s="26">
        <v>1077.77</v>
      </c>
      <c r="C795" s="26">
        <v>281380183.11000001</v>
      </c>
      <c r="D795" s="22"/>
      <c r="E795" s="22"/>
    </row>
    <row r="796" spans="1:5" x14ac:dyDescent="0.2">
      <c r="A796" s="23" t="s">
        <v>793</v>
      </c>
      <c r="B796" s="26">
        <v>1076.06</v>
      </c>
      <c r="C796" s="26">
        <v>287630767.05000001</v>
      </c>
      <c r="D796" s="22"/>
      <c r="E796" s="22"/>
    </row>
    <row r="797" spans="1:5" x14ac:dyDescent="0.2">
      <c r="A797" s="23" t="s">
        <v>794</v>
      </c>
      <c r="B797" s="26">
        <v>1084.73</v>
      </c>
      <c r="C797" s="26">
        <v>294443366.44999999</v>
      </c>
      <c r="D797" s="22"/>
      <c r="E797" s="22"/>
    </row>
    <row r="798" spans="1:5" x14ac:dyDescent="0.2">
      <c r="A798" s="23" t="s">
        <v>795</v>
      </c>
      <c r="B798" s="26">
        <v>1083.5</v>
      </c>
      <c r="C798" s="26">
        <v>296764213.20999998</v>
      </c>
      <c r="D798" s="22"/>
      <c r="E798" s="22"/>
    </row>
    <row r="799" spans="1:5" x14ac:dyDescent="0.2">
      <c r="A799" s="23" t="s">
        <v>796</v>
      </c>
      <c r="B799" s="26">
        <v>1087.56</v>
      </c>
      <c r="C799" s="26">
        <v>297876688.87</v>
      </c>
      <c r="D799" s="22"/>
      <c r="E799" s="22"/>
    </row>
    <row r="800" spans="1:5" x14ac:dyDescent="0.2">
      <c r="A800" s="23" t="s">
        <v>797</v>
      </c>
      <c r="B800" s="26">
        <v>1083.05</v>
      </c>
      <c r="C800" s="26">
        <v>310901824.95999998</v>
      </c>
      <c r="D800" s="22"/>
      <c r="E800" s="22"/>
    </row>
    <row r="801" spans="1:5" x14ac:dyDescent="0.2">
      <c r="A801" s="23" t="s">
        <v>798</v>
      </c>
      <c r="B801" s="26">
        <v>1076.7</v>
      </c>
      <c r="C801" s="26">
        <v>341305964.99000001</v>
      </c>
      <c r="D801" s="22"/>
      <c r="E801" s="22"/>
    </row>
    <row r="802" spans="1:5" x14ac:dyDescent="0.2">
      <c r="A802" s="23" t="s">
        <v>799</v>
      </c>
      <c r="B802" s="26">
        <v>1080.0999999999999</v>
      </c>
      <c r="C802" s="26">
        <v>342349868.50999999</v>
      </c>
      <c r="D802" s="22"/>
      <c r="E802" s="22"/>
    </row>
    <row r="803" spans="1:5" x14ac:dyDescent="0.2">
      <c r="A803" s="23" t="s">
        <v>800</v>
      </c>
      <c r="B803" s="26">
        <v>1082.5999999999999</v>
      </c>
      <c r="C803" s="26">
        <v>340884325.32999998</v>
      </c>
      <c r="D803" s="22"/>
      <c r="E803" s="22"/>
    </row>
    <row r="804" spans="1:5" x14ac:dyDescent="0.2">
      <c r="A804" s="23" t="s">
        <v>801</v>
      </c>
      <c r="B804" s="26">
        <v>1078.58</v>
      </c>
      <c r="C804" s="26">
        <v>340240141.25999999</v>
      </c>
      <c r="D804" s="22"/>
      <c r="E804" s="22"/>
    </row>
    <row r="805" spans="1:5" x14ac:dyDescent="0.2">
      <c r="A805" s="23" t="s">
        <v>802</v>
      </c>
      <c r="B805" s="26">
        <v>1078.24</v>
      </c>
      <c r="C805" s="26">
        <v>340133403.44</v>
      </c>
      <c r="D805" s="22"/>
      <c r="E805" s="22"/>
    </row>
    <row r="806" spans="1:5" x14ac:dyDescent="0.2">
      <c r="A806" s="23" t="s">
        <v>803</v>
      </c>
      <c r="B806" s="26">
        <v>1069.92</v>
      </c>
      <c r="C806" s="26">
        <v>337064828.39999998</v>
      </c>
      <c r="D806" s="22"/>
      <c r="E806" s="22"/>
    </row>
    <row r="807" spans="1:5" x14ac:dyDescent="0.2">
      <c r="A807" s="23" t="s">
        <v>804</v>
      </c>
      <c r="B807" s="26">
        <v>1064.72</v>
      </c>
      <c r="C807" s="26">
        <v>335396501.68000001</v>
      </c>
      <c r="D807" s="22"/>
      <c r="E807" s="22"/>
    </row>
    <row r="808" spans="1:5" x14ac:dyDescent="0.2">
      <c r="A808" s="23" t="s">
        <v>805</v>
      </c>
      <c r="B808" s="26">
        <v>1071.69</v>
      </c>
      <c r="C808" s="26">
        <v>337103700.57999998</v>
      </c>
      <c r="D808" s="22"/>
      <c r="E808" s="22"/>
    </row>
    <row r="809" spans="1:5" x14ac:dyDescent="0.2">
      <c r="A809" s="23" t="s">
        <v>806</v>
      </c>
      <c r="B809" s="26">
        <v>1070.6199999999999</v>
      </c>
      <c r="C809" s="26">
        <v>327853889.54000002</v>
      </c>
      <c r="D809" s="22"/>
      <c r="E809" s="22"/>
    </row>
    <row r="810" spans="1:5" x14ac:dyDescent="0.2">
      <c r="A810" s="23" t="s">
        <v>807</v>
      </c>
      <c r="B810" s="26">
        <v>1069.1199999999999</v>
      </c>
      <c r="C810" s="26">
        <v>328959917.64999998</v>
      </c>
      <c r="D810" s="22"/>
      <c r="E810" s="22"/>
    </row>
    <row r="811" spans="1:5" x14ac:dyDescent="0.2">
      <c r="A811" s="23" t="s">
        <v>808</v>
      </c>
      <c r="B811" s="26">
        <v>1069.6400000000001</v>
      </c>
      <c r="C811" s="26">
        <v>329016406.56999999</v>
      </c>
      <c r="D811" s="22"/>
      <c r="E811" s="22"/>
    </row>
    <row r="812" spans="1:5" x14ac:dyDescent="0.2">
      <c r="A812" s="23" t="s">
        <v>809</v>
      </c>
      <c r="B812" s="26">
        <v>1071.03</v>
      </c>
      <c r="C812" s="26">
        <v>329442270.25</v>
      </c>
      <c r="D812" s="22"/>
      <c r="E812" s="22"/>
    </row>
    <row r="813" spans="1:5" x14ac:dyDescent="0.2">
      <c r="A813" s="23" t="s">
        <v>810</v>
      </c>
      <c r="B813" s="26">
        <v>1062.54</v>
      </c>
      <c r="C813" s="26">
        <v>326422186.88999999</v>
      </c>
      <c r="D813" s="22"/>
      <c r="E813" s="22"/>
    </row>
    <row r="814" spans="1:5" x14ac:dyDescent="0.2">
      <c r="A814" s="23" t="s">
        <v>811</v>
      </c>
      <c r="B814" s="26">
        <v>1060.22</v>
      </c>
      <c r="C814" s="26">
        <v>325710654.63</v>
      </c>
      <c r="D814" s="22"/>
      <c r="E814" s="22"/>
    </row>
    <row r="815" spans="1:5" x14ac:dyDescent="0.2">
      <c r="A815" s="23" t="s">
        <v>812</v>
      </c>
      <c r="B815" s="26">
        <v>1051.46</v>
      </c>
      <c r="C815" s="26">
        <v>323017694.10000002</v>
      </c>
      <c r="D815" s="22"/>
      <c r="E815" s="22"/>
    </row>
    <row r="816" spans="1:5" x14ac:dyDescent="0.2">
      <c r="A816" s="23" t="s">
        <v>813</v>
      </c>
      <c r="B816" s="26">
        <v>1049.0999999999999</v>
      </c>
      <c r="C816" s="26">
        <v>321893352.68000001</v>
      </c>
      <c r="D816" s="22"/>
      <c r="E816" s="22"/>
    </row>
    <row r="817" spans="1:5" x14ac:dyDescent="0.2">
      <c r="A817" s="23" t="s">
        <v>814</v>
      </c>
      <c r="B817" s="26">
        <v>1046.55</v>
      </c>
      <c r="C817" s="26">
        <v>306904496.63</v>
      </c>
      <c r="D817" s="22"/>
      <c r="E817" s="22"/>
    </row>
    <row r="818" spans="1:5" x14ac:dyDescent="0.2">
      <c r="A818" s="23" t="s">
        <v>815</v>
      </c>
      <c r="B818" s="26">
        <v>1044.19</v>
      </c>
      <c r="C818" s="26">
        <v>306203266.70999998</v>
      </c>
      <c r="D818" s="22"/>
      <c r="E818" s="22"/>
    </row>
    <row r="819" spans="1:5" x14ac:dyDescent="0.2">
      <c r="A819" s="23" t="s">
        <v>816</v>
      </c>
      <c r="B819" s="26">
        <v>1039.1199999999999</v>
      </c>
      <c r="C819" s="26">
        <v>305031634.81999999</v>
      </c>
      <c r="D819" s="22"/>
      <c r="E819" s="22"/>
    </row>
    <row r="820" spans="1:5" x14ac:dyDescent="0.2">
      <c r="A820" s="23" t="s">
        <v>817</v>
      </c>
      <c r="B820" s="26">
        <v>1031.93</v>
      </c>
      <c r="C820" s="26">
        <v>294277302.52999997</v>
      </c>
      <c r="D820" s="22"/>
      <c r="E820" s="22"/>
    </row>
    <row r="821" spans="1:5" x14ac:dyDescent="0.2">
      <c r="A821" s="23" t="s">
        <v>818</v>
      </c>
      <c r="B821" s="26">
        <v>1027.3499999999999</v>
      </c>
      <c r="C821" s="26">
        <v>300006987.42000002</v>
      </c>
      <c r="D821" s="22"/>
      <c r="E821" s="22"/>
    </row>
    <row r="822" spans="1:5" x14ac:dyDescent="0.2">
      <c r="A822" s="23" t="s">
        <v>819</v>
      </c>
      <c r="B822" s="26">
        <v>1026.94</v>
      </c>
      <c r="C822" s="26">
        <v>299485170.55000001</v>
      </c>
      <c r="D822" s="22"/>
      <c r="E822" s="22"/>
    </row>
    <row r="823" spans="1:5" x14ac:dyDescent="0.2">
      <c r="A823" s="23" t="s">
        <v>820</v>
      </c>
      <c r="B823" s="26">
        <v>1026.23</v>
      </c>
      <c r="C823" s="26">
        <v>299228379.91000003</v>
      </c>
      <c r="D823" s="22"/>
      <c r="E823" s="22"/>
    </row>
    <row r="824" spans="1:5" x14ac:dyDescent="0.2">
      <c r="A824" s="23" t="s">
        <v>821</v>
      </c>
      <c r="B824" s="26">
        <v>1017.28</v>
      </c>
      <c r="C824" s="26">
        <v>296618678.37</v>
      </c>
      <c r="D824" s="22"/>
      <c r="E824" s="22"/>
    </row>
    <row r="825" spans="1:5" x14ac:dyDescent="0.2">
      <c r="A825" s="23" t="s">
        <v>822</v>
      </c>
      <c r="B825" s="26">
        <v>1010.93</v>
      </c>
      <c r="C825" s="26">
        <v>295408898.77999997</v>
      </c>
      <c r="D825" s="22"/>
      <c r="E825" s="22"/>
    </row>
    <row r="826" spans="1:5" x14ac:dyDescent="0.2">
      <c r="A826" s="23" t="s">
        <v>823</v>
      </c>
      <c r="B826" s="26">
        <v>1009.91</v>
      </c>
      <c r="C826" s="26">
        <v>296007194.51999998</v>
      </c>
      <c r="D826" s="22"/>
      <c r="E826" s="22"/>
    </row>
    <row r="827" spans="1:5" x14ac:dyDescent="0.2">
      <c r="A827" s="23" t="s">
        <v>824</v>
      </c>
      <c r="B827" s="26">
        <v>1010.57</v>
      </c>
      <c r="C827" s="26">
        <v>294513817.63999999</v>
      </c>
      <c r="D827" s="22"/>
      <c r="E827" s="22"/>
    </row>
    <row r="828" spans="1:5" x14ac:dyDescent="0.2">
      <c r="A828" s="23" t="s">
        <v>825</v>
      </c>
      <c r="B828" s="26">
        <v>1004.34</v>
      </c>
      <c r="C828" s="26">
        <v>292659009.43000001</v>
      </c>
      <c r="D828" s="22"/>
      <c r="E828" s="22"/>
    </row>
    <row r="829" spans="1:5" x14ac:dyDescent="0.2">
      <c r="A829" s="23" t="s">
        <v>826</v>
      </c>
      <c r="B829" s="26">
        <v>1012.4</v>
      </c>
      <c r="C829" s="26">
        <v>291854513.24000001</v>
      </c>
      <c r="D829" s="22"/>
      <c r="E829" s="22"/>
    </row>
    <row r="830" spans="1:5" x14ac:dyDescent="0.2">
      <c r="A830" s="23" t="s">
        <v>827</v>
      </c>
      <c r="B830" s="26">
        <v>1007.81</v>
      </c>
      <c r="C830" s="26">
        <v>290563421.92000002</v>
      </c>
      <c r="D830" s="22"/>
      <c r="E830" s="22"/>
    </row>
    <row r="831" spans="1:5" x14ac:dyDescent="0.2">
      <c r="A831" s="23" t="s">
        <v>828</v>
      </c>
      <c r="B831" s="26">
        <v>1008.96</v>
      </c>
      <c r="C831" s="26">
        <v>290885342.74000001</v>
      </c>
      <c r="D831" s="22"/>
      <c r="E831" s="22"/>
    </row>
    <row r="832" spans="1:5" x14ac:dyDescent="0.2">
      <c r="A832" s="23" t="s">
        <v>829</v>
      </c>
      <c r="B832" s="26">
        <v>1008.24</v>
      </c>
      <c r="C832" s="26">
        <v>290649653.31</v>
      </c>
      <c r="D832" s="22"/>
      <c r="E832" s="22"/>
    </row>
    <row r="833" spans="1:5" x14ac:dyDescent="0.2">
      <c r="A833" s="23" t="s">
        <v>830</v>
      </c>
      <c r="B833" s="26">
        <v>1010.36</v>
      </c>
      <c r="C833" s="26">
        <v>291324125.57999998</v>
      </c>
      <c r="D833" s="22"/>
      <c r="E833" s="22"/>
    </row>
    <row r="834" spans="1:5" x14ac:dyDescent="0.2">
      <c r="A834" s="23" t="s">
        <v>831</v>
      </c>
      <c r="B834" s="26">
        <v>1016.64</v>
      </c>
      <c r="C834" s="26">
        <v>293132763.25999999</v>
      </c>
      <c r="D834" s="22"/>
      <c r="E834" s="22"/>
    </row>
    <row r="835" spans="1:5" x14ac:dyDescent="0.2">
      <c r="A835" s="23" t="s">
        <v>832</v>
      </c>
      <c r="B835" s="26">
        <v>1012.29</v>
      </c>
      <c r="C835" s="26">
        <v>288698355.81999999</v>
      </c>
      <c r="D835" s="22"/>
      <c r="E835" s="22"/>
    </row>
    <row r="836" spans="1:5" x14ac:dyDescent="0.2">
      <c r="A836" s="23" t="s">
        <v>833</v>
      </c>
      <c r="B836" s="26">
        <v>1000.34</v>
      </c>
      <c r="C836" s="26">
        <v>289601006.61000001</v>
      </c>
      <c r="D836" s="22"/>
      <c r="E836" s="22"/>
    </row>
    <row r="837" spans="1:5" x14ac:dyDescent="0.2">
      <c r="A837" s="23" t="s">
        <v>834</v>
      </c>
      <c r="B837" s="26">
        <v>1005.85</v>
      </c>
      <c r="C837" s="26">
        <v>291586021.81999999</v>
      </c>
      <c r="D837" s="22"/>
      <c r="E837" s="22"/>
    </row>
    <row r="838" spans="1:5" x14ac:dyDescent="0.2">
      <c r="A838" s="23" t="s">
        <v>835</v>
      </c>
      <c r="B838" s="26">
        <v>1006.1</v>
      </c>
      <c r="C838" s="26">
        <v>291720564.72000003</v>
      </c>
      <c r="D838" s="22"/>
      <c r="E838" s="22"/>
    </row>
    <row r="839" spans="1:5" x14ac:dyDescent="0.2">
      <c r="A839" s="23" t="s">
        <v>836</v>
      </c>
      <c r="B839" s="26">
        <v>1003.47</v>
      </c>
      <c r="C839" s="26">
        <v>287009820.16000003</v>
      </c>
      <c r="D839" s="22"/>
      <c r="E839" s="22"/>
    </row>
    <row r="840" spans="1:5" x14ac:dyDescent="0.2">
      <c r="A840" s="23" t="s">
        <v>837</v>
      </c>
      <c r="B840" s="26">
        <v>999.34</v>
      </c>
      <c r="C840" s="26">
        <v>285827742.55000001</v>
      </c>
      <c r="D840" s="22"/>
      <c r="E840" s="22"/>
    </row>
    <row r="841" spans="1:5" x14ac:dyDescent="0.2">
      <c r="A841" s="23" t="s">
        <v>838</v>
      </c>
      <c r="B841" s="26">
        <v>995.21</v>
      </c>
      <c r="C841" s="26">
        <v>284644992.57999998</v>
      </c>
      <c r="D841" s="22"/>
      <c r="E841" s="22"/>
    </row>
    <row r="842" spans="1:5" x14ac:dyDescent="0.2">
      <c r="A842" s="23" t="s">
        <v>839</v>
      </c>
      <c r="B842" s="26">
        <v>991.88</v>
      </c>
      <c r="C842" s="26">
        <v>279293441.77999997</v>
      </c>
      <c r="D842" s="22"/>
      <c r="E842" s="22"/>
    </row>
    <row r="843" spans="1:5" x14ac:dyDescent="0.2">
      <c r="A843" s="23" t="s">
        <v>840</v>
      </c>
      <c r="B843" s="26">
        <v>991.29</v>
      </c>
      <c r="C843" s="26">
        <v>279243637.25</v>
      </c>
      <c r="D843" s="22"/>
      <c r="E843" s="22"/>
    </row>
    <row r="844" spans="1:5" x14ac:dyDescent="0.2">
      <c r="A844" s="23" t="s">
        <v>841</v>
      </c>
      <c r="B844" s="26">
        <v>986.89</v>
      </c>
      <c r="C844" s="26">
        <v>277439854.80000001</v>
      </c>
      <c r="D844" s="22"/>
      <c r="E844" s="22"/>
    </row>
    <row r="845" spans="1:5" x14ac:dyDescent="0.2">
      <c r="A845" s="23" t="s">
        <v>842</v>
      </c>
      <c r="B845" s="26">
        <v>982.1</v>
      </c>
      <c r="C845" s="26">
        <v>276082596.97000003</v>
      </c>
      <c r="D845" s="22"/>
      <c r="E845" s="22"/>
    </row>
    <row r="846" spans="1:5" x14ac:dyDescent="0.2">
      <c r="A846" s="23" t="s">
        <v>843</v>
      </c>
      <c r="B846" s="26">
        <v>985.98</v>
      </c>
      <c r="C846" s="26">
        <v>277593575.01999998</v>
      </c>
      <c r="D846" s="22"/>
      <c r="E846" s="22"/>
    </row>
    <row r="847" spans="1:5" x14ac:dyDescent="0.2">
      <c r="A847" s="23" t="s">
        <v>844</v>
      </c>
      <c r="B847" s="26">
        <v>980.95</v>
      </c>
      <c r="C847" s="26">
        <v>276083465.39999998</v>
      </c>
      <c r="D847" s="22"/>
      <c r="E847" s="22"/>
    </row>
    <row r="848" spans="1:5" x14ac:dyDescent="0.2">
      <c r="A848" s="23" t="s">
        <v>845</v>
      </c>
      <c r="B848" s="26">
        <v>983.26</v>
      </c>
      <c r="C848" s="26">
        <v>276734962.01999998</v>
      </c>
      <c r="D848" s="22"/>
      <c r="E848" s="22"/>
    </row>
    <row r="849" spans="1:5" x14ac:dyDescent="0.2">
      <c r="A849" s="23" t="s">
        <v>846</v>
      </c>
      <c r="B849" s="26">
        <v>987.84</v>
      </c>
      <c r="C849" s="26">
        <v>278075120.32999998</v>
      </c>
      <c r="D849" s="22"/>
      <c r="E849" s="22"/>
    </row>
    <row r="850" spans="1:5" x14ac:dyDescent="0.2">
      <c r="A850" s="23" t="s">
        <v>847</v>
      </c>
      <c r="B850" s="26">
        <v>987.1</v>
      </c>
      <c r="C850" s="26">
        <v>277946924.06</v>
      </c>
      <c r="D850" s="22"/>
      <c r="E850" s="22"/>
    </row>
    <row r="851" spans="1:5" x14ac:dyDescent="0.2">
      <c r="A851" s="23" t="s">
        <v>848</v>
      </c>
      <c r="B851" s="26">
        <v>989.28</v>
      </c>
      <c r="C851" s="26">
        <v>278559979.86000001</v>
      </c>
      <c r="D851" s="22"/>
      <c r="E851" s="22"/>
    </row>
    <row r="852" spans="1:5" x14ac:dyDescent="0.2">
      <c r="A852" s="23" t="s">
        <v>849</v>
      </c>
      <c r="B852" s="26">
        <v>987.79</v>
      </c>
      <c r="C852" s="26">
        <v>282571185.19999999</v>
      </c>
      <c r="D852" s="22"/>
      <c r="E852" s="22"/>
    </row>
    <row r="853" spans="1:5" x14ac:dyDescent="0.2">
      <c r="A853" s="23" t="s">
        <v>850</v>
      </c>
      <c r="B853" s="26">
        <v>980.59</v>
      </c>
      <c r="C853" s="26">
        <v>280542328.43000001</v>
      </c>
      <c r="D853" s="22"/>
      <c r="E853" s="22"/>
    </row>
    <row r="854" spans="1:5" x14ac:dyDescent="0.2">
      <c r="A854" s="23" t="s">
        <v>851</v>
      </c>
      <c r="B854" s="26">
        <v>978.15</v>
      </c>
      <c r="C854" s="26">
        <v>279844195.39999998</v>
      </c>
      <c r="D854" s="22"/>
      <c r="E854" s="22"/>
    </row>
    <row r="855" spans="1:5" x14ac:dyDescent="0.2">
      <c r="A855" s="23" t="s">
        <v>852</v>
      </c>
      <c r="B855" s="26">
        <v>976.96</v>
      </c>
      <c r="C855" s="26">
        <v>279502664.31</v>
      </c>
      <c r="D855" s="22"/>
      <c r="E855" s="22"/>
    </row>
    <row r="856" spans="1:5" x14ac:dyDescent="0.2">
      <c r="A856" s="23" t="s">
        <v>853</v>
      </c>
      <c r="B856" s="26">
        <v>980.16</v>
      </c>
      <c r="C856" s="26">
        <v>279312256.31999999</v>
      </c>
      <c r="D856" s="22"/>
      <c r="E856" s="22"/>
    </row>
    <row r="857" spans="1:5" x14ac:dyDescent="0.2">
      <c r="A857" s="23" t="s">
        <v>854</v>
      </c>
      <c r="B857" s="26">
        <v>983.86</v>
      </c>
      <c r="C857" s="26">
        <v>280730917.26999998</v>
      </c>
      <c r="D857" s="22"/>
      <c r="E857" s="22"/>
    </row>
    <row r="858" spans="1:5" x14ac:dyDescent="0.2">
      <c r="A858" s="23" t="s">
        <v>855</v>
      </c>
      <c r="B858" s="26">
        <v>983.72</v>
      </c>
      <c r="C858" s="26">
        <v>283620210.30000001</v>
      </c>
      <c r="D858" s="22"/>
      <c r="E858" s="22"/>
    </row>
    <row r="859" spans="1:5" x14ac:dyDescent="0.2">
      <c r="A859" s="23" t="s">
        <v>856</v>
      </c>
      <c r="B859" s="26">
        <v>983.6</v>
      </c>
      <c r="C859" s="26">
        <v>283388008.47000003</v>
      </c>
      <c r="D859" s="22"/>
      <c r="E859" s="22"/>
    </row>
    <row r="860" spans="1:5" x14ac:dyDescent="0.2">
      <c r="A860" s="23" t="s">
        <v>857</v>
      </c>
      <c r="B860" s="26">
        <v>983.43</v>
      </c>
      <c r="C860" s="26">
        <v>283338818.72000003</v>
      </c>
      <c r="D860" s="22"/>
      <c r="E860" s="22"/>
    </row>
    <row r="861" spans="1:5" x14ac:dyDescent="0.2">
      <c r="A861" s="23" t="s">
        <v>858</v>
      </c>
      <c r="B861" s="26">
        <v>986.18</v>
      </c>
      <c r="C861" s="26">
        <v>283939032.31999999</v>
      </c>
      <c r="D861" s="22"/>
      <c r="E861" s="22"/>
    </row>
    <row r="862" spans="1:5" x14ac:dyDescent="0.2">
      <c r="A862" s="23" t="s">
        <v>859</v>
      </c>
      <c r="B862" s="26">
        <v>984.76</v>
      </c>
      <c r="C862" s="26">
        <v>283531369.91000003</v>
      </c>
      <c r="D862" s="22"/>
      <c r="E862" s="22"/>
    </row>
    <row r="863" spans="1:5" x14ac:dyDescent="0.2">
      <c r="A863" s="23" t="s">
        <v>860</v>
      </c>
      <c r="B863" s="26">
        <v>977.16</v>
      </c>
      <c r="C863" s="26">
        <v>281341112.72000003</v>
      </c>
      <c r="D863" s="22"/>
      <c r="E863" s="22"/>
    </row>
    <row r="864" spans="1:5" x14ac:dyDescent="0.2">
      <c r="A864" s="23" t="s">
        <v>861</v>
      </c>
      <c r="B864" s="26">
        <v>978.55</v>
      </c>
      <c r="C864" s="26">
        <v>281743257.44999999</v>
      </c>
      <c r="D864" s="22"/>
      <c r="E864" s="22"/>
    </row>
    <row r="865" spans="1:5" x14ac:dyDescent="0.2">
      <c r="A865" s="23" t="s">
        <v>862</v>
      </c>
      <c r="B865" s="26">
        <v>974.94</v>
      </c>
      <c r="C865" s="26">
        <v>280323543.38999999</v>
      </c>
      <c r="D865" s="22"/>
      <c r="E865" s="22"/>
    </row>
    <row r="866" spans="1:5" x14ac:dyDescent="0.2">
      <c r="A866" s="23" t="s">
        <v>863</v>
      </c>
      <c r="B866" s="26">
        <v>967.28</v>
      </c>
      <c r="C866" s="26">
        <v>278881491.56</v>
      </c>
      <c r="D866" s="22"/>
      <c r="E866" s="22"/>
    </row>
    <row r="867" spans="1:5" x14ac:dyDescent="0.2">
      <c r="A867" s="23" t="s">
        <v>864</v>
      </c>
      <c r="B867" s="26">
        <v>966.66</v>
      </c>
      <c r="C867" s="26">
        <v>278702114.5</v>
      </c>
      <c r="D867" s="22"/>
      <c r="E867" s="22"/>
    </row>
    <row r="868" spans="1:5" x14ac:dyDescent="0.2">
      <c r="A868" s="23" t="s">
        <v>865</v>
      </c>
      <c r="B868" s="26">
        <v>962.64</v>
      </c>
      <c r="C868" s="26">
        <v>277143208.17000002</v>
      </c>
      <c r="D868" s="22"/>
      <c r="E868" s="22"/>
    </row>
    <row r="869" spans="1:5" x14ac:dyDescent="0.2">
      <c r="A869" s="23" t="s">
        <v>866</v>
      </c>
      <c r="B869" s="26">
        <v>959.42</v>
      </c>
      <c r="C869" s="26">
        <v>276216730.57999998</v>
      </c>
      <c r="D869" s="22"/>
      <c r="E869" s="22"/>
    </row>
    <row r="870" spans="1:5" x14ac:dyDescent="0.2">
      <c r="A870" s="23" t="s">
        <v>867</v>
      </c>
      <c r="B870" s="26">
        <v>959.42</v>
      </c>
      <c r="C870" s="26">
        <v>276205221.22000003</v>
      </c>
      <c r="D870" s="22"/>
      <c r="E870" s="22"/>
    </row>
    <row r="871" spans="1:5" x14ac:dyDescent="0.2">
      <c r="A871" s="23" t="s">
        <v>868</v>
      </c>
      <c r="B871" s="26">
        <v>958.61</v>
      </c>
      <c r="C871" s="26">
        <v>275973408.19999999</v>
      </c>
      <c r="D871" s="22"/>
      <c r="E871" s="22"/>
    </row>
    <row r="872" spans="1:5" x14ac:dyDescent="0.2">
      <c r="A872" s="23" t="s">
        <v>869</v>
      </c>
      <c r="B872" s="26">
        <v>963.25</v>
      </c>
      <c r="C872" s="26">
        <v>277453409.66000003</v>
      </c>
      <c r="D872" s="22"/>
      <c r="E872" s="22"/>
    </row>
    <row r="873" spans="1:5" x14ac:dyDescent="0.2">
      <c r="A873" s="23" t="s">
        <v>870</v>
      </c>
      <c r="B873" s="26">
        <v>952.19</v>
      </c>
      <c r="C873" s="26">
        <v>274307072.69999999</v>
      </c>
      <c r="D873" s="22"/>
      <c r="E873" s="22"/>
    </row>
    <row r="874" spans="1:5" x14ac:dyDescent="0.2">
      <c r="A874" s="23" t="s">
        <v>871</v>
      </c>
      <c r="B874" s="26">
        <v>955.02</v>
      </c>
      <c r="C874" s="26">
        <v>275121708.14999998</v>
      </c>
      <c r="D874" s="22"/>
      <c r="E874" s="22"/>
    </row>
    <row r="875" spans="1:5" x14ac:dyDescent="0.2">
      <c r="A875" s="23" t="s">
        <v>872</v>
      </c>
      <c r="B875" s="26">
        <v>954.99</v>
      </c>
      <c r="C875" s="26">
        <v>274668277.75999999</v>
      </c>
      <c r="D875" s="22"/>
      <c r="E875" s="22"/>
    </row>
    <row r="876" spans="1:5" x14ac:dyDescent="0.2">
      <c r="A876" s="23" t="s">
        <v>873</v>
      </c>
      <c r="B876" s="26">
        <v>953.79</v>
      </c>
      <c r="C876" s="26">
        <v>274323899.58999997</v>
      </c>
      <c r="D876" s="22"/>
      <c r="E876" s="22"/>
    </row>
    <row r="877" spans="1:5" x14ac:dyDescent="0.2">
      <c r="A877" s="23" t="s">
        <v>874</v>
      </c>
      <c r="B877" s="26">
        <v>950.95</v>
      </c>
      <c r="C877" s="26">
        <v>238572009.18000001</v>
      </c>
      <c r="D877" s="22"/>
      <c r="E877" s="22"/>
    </row>
    <row r="878" spans="1:5" x14ac:dyDescent="0.2">
      <c r="A878" s="23" t="s">
        <v>875</v>
      </c>
      <c r="B878" s="26">
        <v>947.89</v>
      </c>
      <c r="C878" s="26">
        <v>237805730.09</v>
      </c>
      <c r="D878" s="22"/>
      <c r="E878" s="22"/>
    </row>
    <row r="879" spans="1:5" x14ac:dyDescent="0.2">
      <c r="A879" s="23" t="s">
        <v>876</v>
      </c>
      <c r="B879" s="26">
        <v>953.45</v>
      </c>
      <c r="C879" s="26">
        <v>239200923.84999999</v>
      </c>
      <c r="D879" s="22"/>
      <c r="E879" s="22"/>
    </row>
    <row r="880" spans="1:5" x14ac:dyDescent="0.2">
      <c r="A880" s="23" t="s">
        <v>877</v>
      </c>
      <c r="B880" s="26">
        <v>964.93</v>
      </c>
      <c r="C880" s="26">
        <v>245120152.31999999</v>
      </c>
      <c r="D880" s="22"/>
      <c r="E880" s="22"/>
    </row>
    <row r="881" spans="1:5" x14ac:dyDescent="0.2">
      <c r="A881" s="23" t="s">
        <v>878</v>
      </c>
      <c r="B881" s="26">
        <v>957.17</v>
      </c>
      <c r="C881" s="26">
        <v>243149699.08000001</v>
      </c>
      <c r="D881" s="22"/>
      <c r="E881" s="22"/>
    </row>
    <row r="882" spans="1:5" x14ac:dyDescent="0.2">
      <c r="A882" s="23" t="s">
        <v>879</v>
      </c>
      <c r="B882" s="26">
        <v>956.6</v>
      </c>
      <c r="C882" s="26">
        <v>243089913.84999999</v>
      </c>
      <c r="D882" s="22"/>
      <c r="E882" s="22"/>
    </row>
    <row r="883" spans="1:5" x14ac:dyDescent="0.2">
      <c r="A883" s="23" t="s">
        <v>880</v>
      </c>
      <c r="B883" s="26">
        <v>959.38</v>
      </c>
      <c r="C883" s="26">
        <v>243796223.38</v>
      </c>
      <c r="D883" s="22"/>
      <c r="E883" s="22"/>
    </row>
    <row r="884" spans="1:5" x14ac:dyDescent="0.2">
      <c r="A884" s="23" t="s">
        <v>881</v>
      </c>
      <c r="B884" s="26">
        <v>949.32</v>
      </c>
      <c r="C884" s="26">
        <v>241021460.94999999</v>
      </c>
      <c r="D884" s="22"/>
      <c r="E884" s="22"/>
    </row>
    <row r="885" spans="1:5" x14ac:dyDescent="0.2">
      <c r="A885" s="23" t="s">
        <v>882</v>
      </c>
      <c r="B885" s="26">
        <v>951.02</v>
      </c>
      <c r="C885" s="26">
        <v>241453853.06</v>
      </c>
      <c r="D885" s="22"/>
      <c r="E885" s="22"/>
    </row>
    <row r="886" spans="1:5" x14ac:dyDescent="0.2">
      <c r="A886" s="23" t="s">
        <v>883</v>
      </c>
      <c r="B886" s="26">
        <v>950.03</v>
      </c>
      <c r="C886" s="26">
        <v>241345071.78999999</v>
      </c>
      <c r="D886" s="22"/>
      <c r="E886" s="22"/>
    </row>
    <row r="887" spans="1:5" x14ac:dyDescent="0.2">
      <c r="A887" s="23" t="s">
        <v>884</v>
      </c>
      <c r="B887" s="26">
        <v>952.48</v>
      </c>
      <c r="C887" s="26">
        <v>248871547.28</v>
      </c>
      <c r="D887" s="22"/>
      <c r="E887" s="22"/>
    </row>
    <row r="888" spans="1:5" x14ac:dyDescent="0.2">
      <c r="A888" s="23" t="s">
        <v>885</v>
      </c>
      <c r="B888" s="26">
        <v>948.89</v>
      </c>
      <c r="C888" s="26">
        <v>247932816.56</v>
      </c>
      <c r="D888" s="22"/>
      <c r="E888" s="22"/>
    </row>
    <row r="889" spans="1:5" x14ac:dyDescent="0.2">
      <c r="A889" s="23" t="s">
        <v>886</v>
      </c>
      <c r="B889" s="26">
        <v>939.54</v>
      </c>
      <c r="C889" s="26">
        <v>245488025.77000001</v>
      </c>
      <c r="D889" s="22"/>
      <c r="E889" s="22"/>
    </row>
    <row r="890" spans="1:5" x14ac:dyDescent="0.2">
      <c r="A890" s="23" t="s">
        <v>887</v>
      </c>
      <c r="B890" s="26">
        <v>930.96</v>
      </c>
      <c r="C890" s="26">
        <v>243461087.63999999</v>
      </c>
      <c r="D890" s="22"/>
      <c r="E890" s="22"/>
    </row>
    <row r="891" spans="1:5" x14ac:dyDescent="0.2">
      <c r="A891" s="23" t="s">
        <v>888</v>
      </c>
      <c r="B891" s="26">
        <v>920.94</v>
      </c>
      <c r="C891" s="26">
        <v>237867198.81999999</v>
      </c>
      <c r="D891" s="22"/>
      <c r="E891" s="22"/>
    </row>
    <row r="892" spans="1:5" x14ac:dyDescent="0.2">
      <c r="A892" s="23" t="s">
        <v>889</v>
      </c>
      <c r="B892" s="26">
        <v>921.42</v>
      </c>
      <c r="C892" s="26">
        <v>236218540.91999999</v>
      </c>
      <c r="D892" s="22"/>
      <c r="E892" s="22"/>
    </row>
    <row r="893" spans="1:5" x14ac:dyDescent="0.2">
      <c r="A893" s="23" t="s">
        <v>890</v>
      </c>
      <c r="B893" s="26">
        <v>918.07</v>
      </c>
      <c r="C893" s="26">
        <v>235360822.18000001</v>
      </c>
      <c r="D893" s="22"/>
      <c r="E893" s="22"/>
    </row>
    <row r="894" spans="1:5" x14ac:dyDescent="0.2">
      <c r="A894" s="23" t="s">
        <v>891</v>
      </c>
      <c r="B894" s="26">
        <v>913.63</v>
      </c>
      <c r="C894" s="26">
        <v>234223130.24000001</v>
      </c>
      <c r="D894" s="22"/>
      <c r="E894" s="22"/>
    </row>
    <row r="895" spans="1:5" x14ac:dyDescent="0.2">
      <c r="A895" s="23" t="s">
        <v>892</v>
      </c>
      <c r="B895" s="26">
        <v>909.13</v>
      </c>
      <c r="C895" s="26">
        <v>233068311.86000001</v>
      </c>
      <c r="D895" s="22"/>
      <c r="E895" s="22"/>
    </row>
    <row r="896" spans="1:5" x14ac:dyDescent="0.2">
      <c r="A896" s="23" t="s">
        <v>893</v>
      </c>
      <c r="B896" s="26">
        <v>904.24</v>
      </c>
      <c r="C896" s="26">
        <v>232033751.61000001</v>
      </c>
      <c r="D896" s="22"/>
      <c r="E896" s="22"/>
    </row>
    <row r="897" spans="1:5" x14ac:dyDescent="0.2">
      <c r="A897" s="23" t="s">
        <v>894</v>
      </c>
      <c r="B897" s="26">
        <v>907.07</v>
      </c>
      <c r="C897" s="26">
        <v>232806506.53</v>
      </c>
      <c r="D897" s="22"/>
      <c r="E897" s="22"/>
    </row>
    <row r="898" spans="1:5" x14ac:dyDescent="0.2">
      <c r="A898" s="23" t="s">
        <v>895</v>
      </c>
      <c r="B898" s="26">
        <v>911.48</v>
      </c>
      <c r="C898" s="26">
        <v>233884942.31</v>
      </c>
      <c r="D898" s="22"/>
      <c r="E898" s="22"/>
    </row>
    <row r="899" spans="1:5" x14ac:dyDescent="0.2">
      <c r="A899" s="23" t="s">
        <v>896</v>
      </c>
      <c r="B899" s="26">
        <v>912.63</v>
      </c>
      <c r="C899" s="26">
        <v>233837479.15000001</v>
      </c>
      <c r="D899" s="22"/>
      <c r="E899" s="22"/>
    </row>
    <row r="900" spans="1:5" x14ac:dyDescent="0.2">
      <c r="A900" s="23" t="s">
        <v>897</v>
      </c>
      <c r="B900" s="26">
        <v>906.75</v>
      </c>
      <c r="C900" s="26">
        <v>232330395.13999999</v>
      </c>
      <c r="D900" s="22"/>
      <c r="E900" s="22"/>
    </row>
    <row r="901" spans="1:5" x14ac:dyDescent="0.2">
      <c r="A901" s="23" t="s">
        <v>898</v>
      </c>
      <c r="B901" s="26">
        <v>893.6</v>
      </c>
      <c r="C901" s="26">
        <v>228675002.16</v>
      </c>
      <c r="D901" s="22"/>
      <c r="E901" s="22"/>
    </row>
    <row r="902" spans="1:5" x14ac:dyDescent="0.2">
      <c r="A902" s="23" t="s">
        <v>899</v>
      </c>
      <c r="B902" s="26">
        <v>888.93</v>
      </c>
      <c r="C902" s="26">
        <v>227447178.06</v>
      </c>
      <c r="D902" s="22"/>
      <c r="E902" s="22"/>
    </row>
    <row r="903" spans="1:5" x14ac:dyDescent="0.2">
      <c r="A903" s="23" t="s">
        <v>900</v>
      </c>
      <c r="B903" s="26">
        <v>896.56</v>
      </c>
      <c r="C903" s="26">
        <v>248040173.25</v>
      </c>
      <c r="D903" s="22"/>
      <c r="E903" s="22"/>
    </row>
    <row r="904" spans="1:5" x14ac:dyDescent="0.2">
      <c r="A904" s="23" t="s">
        <v>901</v>
      </c>
      <c r="B904" s="26">
        <v>899.21</v>
      </c>
      <c r="C904" s="26">
        <v>249867406.71000001</v>
      </c>
      <c r="D904" s="22"/>
      <c r="E904" s="22"/>
    </row>
    <row r="905" spans="1:5" x14ac:dyDescent="0.2">
      <c r="A905" s="23" t="s">
        <v>902</v>
      </c>
      <c r="B905" s="26">
        <v>907.67</v>
      </c>
      <c r="C905" s="26">
        <v>252218543.55000001</v>
      </c>
      <c r="D905" s="22"/>
      <c r="E905" s="22"/>
    </row>
    <row r="906" spans="1:5" x14ac:dyDescent="0.2">
      <c r="A906" s="23" t="s">
        <v>903</v>
      </c>
      <c r="B906" s="26">
        <v>911.85</v>
      </c>
      <c r="C906" s="26">
        <v>253381058.08000001</v>
      </c>
      <c r="D906" s="22"/>
      <c r="E906" s="22"/>
    </row>
    <row r="907" spans="1:5" x14ac:dyDescent="0.2">
      <c r="A907" s="23" t="s">
        <v>904</v>
      </c>
      <c r="B907" s="26">
        <v>902.95</v>
      </c>
      <c r="C907" s="26">
        <v>257903096.63999999</v>
      </c>
      <c r="D907" s="22"/>
      <c r="E907" s="22"/>
    </row>
    <row r="908" spans="1:5" x14ac:dyDescent="0.2">
      <c r="A908" s="23" t="s">
        <v>905</v>
      </c>
      <c r="B908" s="26">
        <v>891.05</v>
      </c>
      <c r="C908" s="26">
        <v>254502765.84999999</v>
      </c>
      <c r="D908" s="22"/>
      <c r="E908" s="22"/>
    </row>
    <row r="909" spans="1:5" x14ac:dyDescent="0.2">
      <c r="A909" s="23" t="s">
        <v>906</v>
      </c>
      <c r="B909" s="26">
        <v>888.16</v>
      </c>
      <c r="C909" s="26">
        <v>253956970.09</v>
      </c>
      <c r="D909" s="22"/>
      <c r="E909" s="22"/>
    </row>
    <row r="910" spans="1:5" x14ac:dyDescent="0.2">
      <c r="A910" s="23" t="s">
        <v>907</v>
      </c>
      <c r="B910" s="26">
        <v>881.27</v>
      </c>
      <c r="C910" s="26">
        <v>252045360.75</v>
      </c>
      <c r="D910" s="22"/>
      <c r="E910" s="22"/>
    </row>
    <row r="911" spans="1:5" x14ac:dyDescent="0.2">
      <c r="A911" s="23" t="s">
        <v>908</v>
      </c>
      <c r="B911" s="26">
        <v>880.23</v>
      </c>
      <c r="C911" s="26">
        <v>253560339.46000001</v>
      </c>
      <c r="D911" s="22"/>
      <c r="E911" s="22"/>
    </row>
    <row r="912" spans="1:5" x14ac:dyDescent="0.2">
      <c r="A912" s="23" t="s">
        <v>909</v>
      </c>
      <c r="B912" s="26">
        <v>881.18</v>
      </c>
      <c r="C912" s="26">
        <v>253812840.06999999</v>
      </c>
      <c r="D912" s="22"/>
      <c r="E912" s="22"/>
    </row>
    <row r="913" spans="1:5" x14ac:dyDescent="0.2">
      <c r="A913" s="23" t="s">
        <v>910</v>
      </c>
      <c r="B913" s="26">
        <v>888.31</v>
      </c>
      <c r="C913" s="26">
        <v>255364891.71000001</v>
      </c>
      <c r="D913" s="22"/>
      <c r="E913" s="22"/>
    </row>
    <row r="914" spans="1:5" x14ac:dyDescent="0.2">
      <c r="A914" s="23" t="s">
        <v>911</v>
      </c>
      <c r="B914" s="26">
        <v>886.91</v>
      </c>
      <c r="C914" s="26">
        <v>254961904.31</v>
      </c>
      <c r="D914" s="22"/>
      <c r="E914" s="22"/>
    </row>
    <row r="915" spans="1:5" x14ac:dyDescent="0.2">
      <c r="A915" s="23" t="s">
        <v>912</v>
      </c>
      <c r="B915" s="26">
        <v>879.37</v>
      </c>
      <c r="C915" s="26">
        <v>251411389.37</v>
      </c>
      <c r="D915" s="22"/>
      <c r="E915" s="22"/>
    </row>
    <row r="916" spans="1:5" x14ac:dyDescent="0.2">
      <c r="A916" s="23" t="s">
        <v>913</v>
      </c>
      <c r="B916" s="26">
        <v>866.09</v>
      </c>
      <c r="C916" s="26">
        <v>247816490.19</v>
      </c>
      <c r="D916" s="22"/>
      <c r="E916" s="22"/>
    </row>
    <row r="917" spans="1:5" x14ac:dyDescent="0.2">
      <c r="A917" s="23" t="s">
        <v>914</v>
      </c>
      <c r="B917" s="26">
        <v>866.48</v>
      </c>
      <c r="C917" s="26">
        <v>247972879.97</v>
      </c>
      <c r="D917" s="22"/>
      <c r="E917" s="22"/>
    </row>
    <row r="918" spans="1:5" x14ac:dyDescent="0.2">
      <c r="A918" s="23" t="s">
        <v>915</v>
      </c>
      <c r="B918" s="26">
        <v>864.19</v>
      </c>
      <c r="C918" s="26">
        <v>246123295.47999999</v>
      </c>
      <c r="D918" s="22"/>
      <c r="E918" s="22"/>
    </row>
    <row r="919" spans="1:5" x14ac:dyDescent="0.2">
      <c r="A919" s="23" t="s">
        <v>916</v>
      </c>
      <c r="B919" s="26">
        <v>861.66</v>
      </c>
      <c r="C919" s="26">
        <v>242963915.83000001</v>
      </c>
      <c r="D919" s="22"/>
      <c r="E919" s="22"/>
    </row>
    <row r="920" spans="1:5" x14ac:dyDescent="0.2">
      <c r="A920" s="23" t="s">
        <v>917</v>
      </c>
      <c r="B920" s="26">
        <v>861.75</v>
      </c>
      <c r="C920" s="26">
        <v>231110226.15000001</v>
      </c>
      <c r="D920" s="22"/>
      <c r="E920" s="22"/>
    </row>
    <row r="921" spans="1:5" x14ac:dyDescent="0.2">
      <c r="A921" s="23" t="s">
        <v>918</v>
      </c>
      <c r="B921" s="26">
        <v>866.77</v>
      </c>
      <c r="C921" s="26">
        <v>232313582.84</v>
      </c>
      <c r="D921" s="22"/>
      <c r="E921" s="22"/>
    </row>
    <row r="922" spans="1:5" x14ac:dyDescent="0.2">
      <c r="A922" s="23" t="s">
        <v>919</v>
      </c>
      <c r="B922" s="26">
        <v>872.58</v>
      </c>
      <c r="C922" s="26">
        <v>233869557.74000001</v>
      </c>
      <c r="D922" s="22"/>
      <c r="E922" s="22"/>
    </row>
    <row r="923" spans="1:5" x14ac:dyDescent="0.2">
      <c r="A923" s="23" t="s">
        <v>920</v>
      </c>
      <c r="B923" s="26">
        <v>861.71</v>
      </c>
      <c r="C923" s="26">
        <v>230955466.38</v>
      </c>
      <c r="D923" s="22"/>
      <c r="E923" s="22"/>
    </row>
    <row r="924" spans="1:5" x14ac:dyDescent="0.2">
      <c r="A924" s="23" t="s">
        <v>921</v>
      </c>
      <c r="B924" s="26">
        <v>861.88</v>
      </c>
      <c r="C924" s="26">
        <v>231001271.27000001</v>
      </c>
      <c r="D924" s="22"/>
      <c r="E924" s="22"/>
    </row>
    <row r="925" spans="1:5" x14ac:dyDescent="0.2">
      <c r="A925" s="23" t="s">
        <v>922</v>
      </c>
      <c r="B925" s="26">
        <v>859.77</v>
      </c>
      <c r="C925" s="26">
        <v>230436548.50999999</v>
      </c>
      <c r="D925" s="22"/>
      <c r="E925" s="22"/>
    </row>
    <row r="926" spans="1:5" x14ac:dyDescent="0.2">
      <c r="A926" s="23" t="s">
        <v>923</v>
      </c>
      <c r="B926" s="26">
        <v>863.52</v>
      </c>
      <c r="C926" s="26">
        <v>231629684.18000001</v>
      </c>
      <c r="D926" s="22"/>
      <c r="E926" s="22"/>
    </row>
    <row r="927" spans="1:5" x14ac:dyDescent="0.2">
      <c r="A927" s="23" t="s">
        <v>924</v>
      </c>
      <c r="B927" s="26">
        <v>854.59</v>
      </c>
      <c r="C927" s="26">
        <v>229234178.84999999</v>
      </c>
      <c r="D927" s="22"/>
      <c r="E927" s="22"/>
    </row>
    <row r="928" spans="1:5" x14ac:dyDescent="0.2">
      <c r="A928" s="23" t="s">
        <v>925</v>
      </c>
      <c r="B928" s="26">
        <v>855.36</v>
      </c>
      <c r="C928" s="26">
        <v>227465005.36000001</v>
      </c>
      <c r="D928" s="22"/>
      <c r="E928" s="22"/>
    </row>
    <row r="929" spans="1:5" x14ac:dyDescent="0.2">
      <c r="A929" s="23" t="s">
        <v>926</v>
      </c>
      <c r="B929" s="26">
        <v>850.68</v>
      </c>
      <c r="C929" s="26">
        <v>228278119.47999999</v>
      </c>
      <c r="D929" s="22"/>
      <c r="E929" s="22"/>
    </row>
    <row r="930" spans="1:5" x14ac:dyDescent="0.2">
      <c r="A930" s="23" t="s">
        <v>927</v>
      </c>
      <c r="B930" s="26">
        <v>843.47</v>
      </c>
      <c r="C930" s="26">
        <v>226343634.88999999</v>
      </c>
      <c r="D930" s="22"/>
      <c r="E930" s="22"/>
    </row>
    <row r="931" spans="1:5" x14ac:dyDescent="0.2">
      <c r="A931" s="23" t="s">
        <v>928</v>
      </c>
      <c r="B931" s="26">
        <v>835.33</v>
      </c>
      <c r="C931" s="26">
        <v>224158875.12</v>
      </c>
      <c r="D931" s="22"/>
      <c r="E931" s="22"/>
    </row>
    <row r="932" spans="1:5" x14ac:dyDescent="0.2">
      <c r="A932" s="23" t="s">
        <v>929</v>
      </c>
      <c r="B932" s="26">
        <v>838.54</v>
      </c>
      <c r="C932" s="26">
        <v>225020591.11000001</v>
      </c>
      <c r="D932" s="22"/>
      <c r="E932" s="22"/>
    </row>
    <row r="933" spans="1:5" x14ac:dyDescent="0.2">
      <c r="A933" s="23" t="s">
        <v>930</v>
      </c>
      <c r="B933" s="26">
        <v>833.79</v>
      </c>
      <c r="C933" s="26">
        <v>223890268.02000001</v>
      </c>
      <c r="D933" s="22"/>
      <c r="E933" s="22"/>
    </row>
    <row r="934" spans="1:5" x14ac:dyDescent="0.2">
      <c r="A934" s="23" t="s">
        <v>931</v>
      </c>
      <c r="B934" s="26">
        <v>832.08</v>
      </c>
      <c r="C934" s="26">
        <v>223431050.34</v>
      </c>
      <c r="D934" s="22"/>
      <c r="E934" s="22"/>
    </row>
    <row r="935" spans="1:5" x14ac:dyDescent="0.2">
      <c r="A935" s="23" t="s">
        <v>932</v>
      </c>
      <c r="B935" s="26">
        <v>830.17</v>
      </c>
      <c r="C935" s="26">
        <v>222919662.03999999</v>
      </c>
      <c r="D935" s="22"/>
      <c r="E935" s="22"/>
    </row>
    <row r="936" spans="1:5" x14ac:dyDescent="0.2">
      <c r="A936" s="23" t="s">
        <v>933</v>
      </c>
      <c r="B936" s="26">
        <v>828.94</v>
      </c>
      <c r="C936" s="26">
        <v>222577516.96000001</v>
      </c>
      <c r="D936" s="22"/>
      <c r="E936" s="22"/>
    </row>
    <row r="937" spans="1:5" x14ac:dyDescent="0.2">
      <c r="A937" s="23" t="s">
        <v>934</v>
      </c>
      <c r="B937" s="26">
        <v>821.58</v>
      </c>
      <c r="C937" s="26">
        <v>220601205.69999999</v>
      </c>
      <c r="D937" s="22"/>
      <c r="E937" s="22"/>
    </row>
    <row r="938" spans="1:5" x14ac:dyDescent="0.2">
      <c r="A938" s="23" t="s">
        <v>935</v>
      </c>
      <c r="B938" s="26">
        <v>817.14</v>
      </c>
      <c r="C938" s="26">
        <v>219411521.53999999</v>
      </c>
      <c r="D938" s="22"/>
      <c r="E938" s="22"/>
    </row>
    <row r="939" spans="1:5" x14ac:dyDescent="0.2">
      <c r="A939" s="23" t="s">
        <v>936</v>
      </c>
      <c r="B939" s="26">
        <v>814.94</v>
      </c>
      <c r="C939" s="26">
        <v>218819672.36000001</v>
      </c>
      <c r="D939" s="22"/>
      <c r="E939" s="22"/>
    </row>
    <row r="940" spans="1:5" x14ac:dyDescent="0.2">
      <c r="A940" s="23" t="s">
        <v>937</v>
      </c>
      <c r="B940" s="26">
        <v>812.44</v>
      </c>
      <c r="C940" s="26">
        <v>218097820.03</v>
      </c>
      <c r="D940" s="22"/>
      <c r="E940" s="22"/>
    </row>
    <row r="941" spans="1:5" x14ac:dyDescent="0.2">
      <c r="A941" s="23" t="s">
        <v>938</v>
      </c>
      <c r="B941" s="26">
        <v>813.47</v>
      </c>
      <c r="C941" s="26">
        <v>218374284.63</v>
      </c>
      <c r="D941" s="22"/>
      <c r="E941" s="22"/>
    </row>
    <row r="942" spans="1:5" x14ac:dyDescent="0.2">
      <c r="A942" s="23" t="s">
        <v>939</v>
      </c>
      <c r="B942" s="26">
        <v>808.63</v>
      </c>
      <c r="C942" s="26">
        <v>217076017.03999999</v>
      </c>
      <c r="D942" s="22"/>
      <c r="E942" s="22"/>
    </row>
    <row r="943" spans="1:5" x14ac:dyDescent="0.2">
      <c r="A943" s="23" t="s">
        <v>940</v>
      </c>
      <c r="B943" s="26">
        <v>801.39</v>
      </c>
      <c r="C943" s="26">
        <v>215132670.91999999</v>
      </c>
      <c r="D943" s="22"/>
      <c r="E943" s="22"/>
    </row>
    <row r="944" spans="1:5" x14ac:dyDescent="0.2">
      <c r="A944" s="23" t="s">
        <v>941</v>
      </c>
      <c r="B944" s="26">
        <v>803.93</v>
      </c>
      <c r="C944" s="26">
        <v>203252573.84999999</v>
      </c>
      <c r="D944" s="22"/>
      <c r="E944" s="22"/>
    </row>
    <row r="945" spans="1:5" x14ac:dyDescent="0.2">
      <c r="A945" s="23" t="s">
        <v>942</v>
      </c>
      <c r="B945" s="26">
        <v>795.41</v>
      </c>
      <c r="C945" s="26">
        <v>201292765.13999999</v>
      </c>
      <c r="D945" s="22"/>
      <c r="E945" s="22"/>
    </row>
    <row r="946" spans="1:5" x14ac:dyDescent="0.2">
      <c r="A946" s="23" t="s">
        <v>943</v>
      </c>
      <c r="B946" s="26">
        <v>807.57</v>
      </c>
      <c r="C946" s="26">
        <v>204028351.44</v>
      </c>
      <c r="D946" s="22"/>
      <c r="E946" s="22"/>
    </row>
    <row r="947" spans="1:5" x14ac:dyDescent="0.2">
      <c r="A947" s="23" t="s">
        <v>944</v>
      </c>
      <c r="B947" s="26">
        <v>811.77</v>
      </c>
      <c r="C947" s="26">
        <v>204099495.11000001</v>
      </c>
      <c r="D947" s="22"/>
      <c r="E947" s="22"/>
    </row>
    <row r="948" spans="1:5" x14ac:dyDescent="0.2">
      <c r="A948" s="23" t="s">
        <v>945</v>
      </c>
      <c r="B948" s="26">
        <v>806.16</v>
      </c>
      <c r="C948" s="26">
        <v>202691363.00999999</v>
      </c>
      <c r="D948" s="22"/>
      <c r="E948" s="22"/>
    </row>
    <row r="949" spans="1:5" x14ac:dyDescent="0.2">
      <c r="A949" s="23" t="s">
        <v>946</v>
      </c>
      <c r="B949" s="26">
        <v>793.59</v>
      </c>
      <c r="C949" s="26">
        <v>197553443.69</v>
      </c>
      <c r="D949" s="22"/>
      <c r="E949" s="22"/>
    </row>
    <row r="950" spans="1:5" x14ac:dyDescent="0.2">
      <c r="A950" s="23" t="s">
        <v>947</v>
      </c>
      <c r="B950" s="26">
        <v>786.18</v>
      </c>
      <c r="C950" s="26">
        <v>195709790.75</v>
      </c>
      <c r="D950" s="22"/>
      <c r="E950" s="22"/>
    </row>
    <row r="951" spans="1:5" x14ac:dyDescent="0.2">
      <c r="A951" s="23" t="s">
        <v>948</v>
      </c>
      <c r="B951" s="26">
        <v>799.09</v>
      </c>
      <c r="C951" s="26">
        <v>198749634.25</v>
      </c>
      <c r="D951" s="22"/>
      <c r="E951" s="22"/>
    </row>
    <row r="952" spans="1:5" x14ac:dyDescent="0.2">
      <c r="A952" s="23" t="s">
        <v>949</v>
      </c>
      <c r="B952" s="26">
        <v>811.27</v>
      </c>
      <c r="C952" s="26">
        <v>201124953.33000001</v>
      </c>
      <c r="D952" s="22"/>
      <c r="E952" s="22"/>
    </row>
    <row r="953" spans="1:5" x14ac:dyDescent="0.2">
      <c r="A953" s="23" t="s">
        <v>950</v>
      </c>
      <c r="B953" s="26">
        <v>804.13</v>
      </c>
      <c r="C953" s="26">
        <v>198740948.09</v>
      </c>
      <c r="D953" s="22"/>
      <c r="E953" s="22"/>
    </row>
    <row r="954" spans="1:5" x14ac:dyDescent="0.2">
      <c r="A954" s="23" t="s">
        <v>951</v>
      </c>
      <c r="B954" s="26">
        <v>797.39</v>
      </c>
      <c r="C954" s="26">
        <v>196647158.59</v>
      </c>
      <c r="D954" s="22"/>
      <c r="E954" s="22"/>
    </row>
    <row r="955" spans="1:5" x14ac:dyDescent="0.2">
      <c r="A955" s="23" t="s">
        <v>952</v>
      </c>
      <c r="B955" s="26">
        <v>801.43</v>
      </c>
      <c r="C955" s="26">
        <v>201953501.21000001</v>
      </c>
      <c r="D955" s="22"/>
      <c r="E955" s="22"/>
    </row>
    <row r="956" spans="1:5" x14ac:dyDescent="0.2">
      <c r="A956" s="23" t="s">
        <v>953</v>
      </c>
      <c r="B956" s="26">
        <v>806.87</v>
      </c>
      <c r="C956" s="26">
        <v>200213838.25</v>
      </c>
      <c r="D956" s="22"/>
      <c r="E956" s="22"/>
    </row>
    <row r="957" spans="1:5" x14ac:dyDescent="0.2">
      <c r="A957" s="23" t="s">
        <v>954</v>
      </c>
      <c r="B957" s="26">
        <v>802.08</v>
      </c>
      <c r="C957" s="26">
        <v>192577173.84999999</v>
      </c>
      <c r="D957" s="22"/>
      <c r="E957" s="22"/>
    </row>
    <row r="958" spans="1:5" x14ac:dyDescent="0.2">
      <c r="A958" s="23" t="s">
        <v>955</v>
      </c>
      <c r="B958" s="26">
        <v>802.51</v>
      </c>
      <c r="C958" s="26">
        <v>192594304.50999999</v>
      </c>
      <c r="D958" s="22"/>
      <c r="E958" s="22"/>
    </row>
    <row r="959" spans="1:5" x14ac:dyDescent="0.2">
      <c r="A959" s="23" t="s">
        <v>956</v>
      </c>
      <c r="B959" s="26">
        <v>802.65</v>
      </c>
      <c r="C959" s="26">
        <v>187502174.58000001</v>
      </c>
      <c r="D959" s="22"/>
      <c r="E959" s="22"/>
    </row>
    <row r="960" spans="1:5" x14ac:dyDescent="0.2">
      <c r="A960" s="23" t="s">
        <v>957</v>
      </c>
      <c r="B960" s="26">
        <v>805.06</v>
      </c>
      <c r="C960" s="26">
        <v>186642265.24000001</v>
      </c>
      <c r="D960" s="22"/>
      <c r="E960" s="22"/>
    </row>
    <row r="961" spans="1:5" x14ac:dyDescent="0.2">
      <c r="A961" s="23" t="s">
        <v>958</v>
      </c>
      <c r="B961" s="26">
        <v>812.78</v>
      </c>
      <c r="C961" s="26">
        <v>177914254.09</v>
      </c>
      <c r="D961" s="22"/>
      <c r="E961" s="22"/>
    </row>
    <row r="962" spans="1:5" x14ac:dyDescent="0.2">
      <c r="A962" s="23" t="s">
        <v>959</v>
      </c>
      <c r="B962" s="26">
        <v>808.58</v>
      </c>
      <c r="C962" s="26">
        <v>182283777.44</v>
      </c>
      <c r="D962" s="22"/>
      <c r="E962" s="22"/>
    </row>
    <row r="963" spans="1:5" x14ac:dyDescent="0.2">
      <c r="A963" s="23" t="s">
        <v>960</v>
      </c>
      <c r="B963" s="26">
        <v>811.14</v>
      </c>
      <c r="C963" s="26">
        <v>169621830.87</v>
      </c>
      <c r="D963" s="22"/>
      <c r="E963" s="22"/>
    </row>
    <row r="964" spans="1:5" x14ac:dyDescent="0.2">
      <c r="A964" s="23" t="s">
        <v>961</v>
      </c>
      <c r="B964" s="26">
        <v>816.56</v>
      </c>
      <c r="C964" s="26">
        <v>168779607.50999999</v>
      </c>
      <c r="D964" s="22"/>
      <c r="E964" s="22"/>
    </row>
    <row r="965" spans="1:5" x14ac:dyDescent="0.2">
      <c r="A965" s="23" t="s">
        <v>962</v>
      </c>
      <c r="B965" s="26">
        <v>829</v>
      </c>
      <c r="C965" s="26">
        <v>170855627.62</v>
      </c>
      <c r="D965" s="22"/>
      <c r="E965" s="22"/>
    </row>
    <row r="966" spans="1:5" x14ac:dyDescent="0.2">
      <c r="A966" s="23" t="s">
        <v>963</v>
      </c>
      <c r="B966" s="26">
        <v>818.75</v>
      </c>
      <c r="C966" s="26">
        <v>168686371.75</v>
      </c>
      <c r="D966" s="22"/>
      <c r="E966" s="22"/>
    </row>
    <row r="967" spans="1:5" x14ac:dyDescent="0.2">
      <c r="A967" s="23" t="s">
        <v>964</v>
      </c>
      <c r="B967" s="26">
        <v>821</v>
      </c>
      <c r="C967" s="26">
        <v>169150808.87</v>
      </c>
      <c r="D967" s="22"/>
      <c r="E967" s="22"/>
    </row>
    <row r="968" spans="1:5" x14ac:dyDescent="0.2">
      <c r="A968" s="23" t="s">
        <v>965</v>
      </c>
      <c r="B968" s="26">
        <v>824.14</v>
      </c>
      <c r="C968" s="26">
        <v>169779463.84999999</v>
      </c>
      <c r="D968" s="22"/>
      <c r="E968" s="22"/>
    </row>
    <row r="969" spans="1:5" x14ac:dyDescent="0.2">
      <c r="A969" s="23" t="s">
        <v>966</v>
      </c>
      <c r="B969" s="26">
        <v>817.27</v>
      </c>
      <c r="C969" s="26">
        <v>168363982.5</v>
      </c>
      <c r="D969" s="22"/>
      <c r="E969" s="22"/>
    </row>
    <row r="970" spans="1:5" x14ac:dyDescent="0.2">
      <c r="A970" s="23" t="s">
        <v>967</v>
      </c>
      <c r="B970" s="26">
        <v>828.43</v>
      </c>
      <c r="C970" s="26">
        <v>173394216.47999999</v>
      </c>
      <c r="D970" s="22"/>
      <c r="E970" s="22"/>
    </row>
    <row r="971" spans="1:5" x14ac:dyDescent="0.2">
      <c r="A971" s="23" t="s">
        <v>968</v>
      </c>
      <c r="B971" s="26">
        <v>844.94</v>
      </c>
      <c r="C971" s="26">
        <v>176937783.56</v>
      </c>
      <c r="D971" s="22"/>
      <c r="E971" s="22"/>
    </row>
    <row r="972" spans="1:5" x14ac:dyDescent="0.2">
      <c r="A972" s="23" t="s">
        <v>969</v>
      </c>
      <c r="B972" s="26">
        <v>852.39</v>
      </c>
      <c r="C972" s="26">
        <v>178497392.74000001</v>
      </c>
      <c r="D972" s="22"/>
      <c r="E972" s="22"/>
    </row>
    <row r="973" spans="1:5" x14ac:dyDescent="0.2">
      <c r="A973" s="23" t="s">
        <v>970</v>
      </c>
      <c r="B973" s="26">
        <v>853.7</v>
      </c>
      <c r="C973" s="26">
        <v>178771976.66999999</v>
      </c>
      <c r="D973" s="22"/>
      <c r="E973" s="22"/>
    </row>
    <row r="974" spans="1:5" x14ac:dyDescent="0.2">
      <c r="A974" s="23" t="s">
        <v>971</v>
      </c>
      <c r="B974" s="26">
        <v>848.97</v>
      </c>
      <c r="C974" s="26">
        <v>177782133.88999999</v>
      </c>
      <c r="D974" s="22"/>
      <c r="E974" s="22"/>
    </row>
    <row r="975" spans="1:5" x14ac:dyDescent="0.2">
      <c r="A975" s="23" t="s">
        <v>972</v>
      </c>
      <c r="B975" s="26">
        <v>844.72</v>
      </c>
      <c r="C975" s="26">
        <v>177266803.80000001</v>
      </c>
      <c r="D975" s="22"/>
      <c r="E975" s="22"/>
    </row>
    <row r="976" spans="1:5" x14ac:dyDescent="0.2">
      <c r="A976" s="23" t="s">
        <v>973</v>
      </c>
      <c r="B976" s="26">
        <v>839.64</v>
      </c>
      <c r="C976" s="26">
        <v>176199758.19999999</v>
      </c>
      <c r="D976" s="22"/>
      <c r="E976" s="22"/>
    </row>
    <row r="977" spans="1:5" x14ac:dyDescent="0.2">
      <c r="A977" s="23" t="s">
        <v>974</v>
      </c>
      <c r="B977" s="26">
        <v>842.93</v>
      </c>
      <c r="C977" s="26">
        <v>176500644.19</v>
      </c>
      <c r="D977" s="22"/>
      <c r="E977" s="22"/>
    </row>
    <row r="978" spans="1:5" x14ac:dyDescent="0.2">
      <c r="A978" s="23" t="s">
        <v>975</v>
      </c>
      <c r="B978" s="26">
        <v>843.62</v>
      </c>
      <c r="C978" s="26">
        <v>176717074.16999999</v>
      </c>
      <c r="D978" s="22"/>
      <c r="E978" s="22"/>
    </row>
    <row r="979" spans="1:5" x14ac:dyDescent="0.2">
      <c r="A979" s="23" t="s">
        <v>976</v>
      </c>
      <c r="B979" s="26">
        <v>843.19</v>
      </c>
      <c r="C979" s="26">
        <v>176627105.87</v>
      </c>
      <c r="D979" s="22"/>
      <c r="E979" s="22"/>
    </row>
    <row r="980" spans="1:5" x14ac:dyDescent="0.2">
      <c r="A980" s="23" t="s">
        <v>977</v>
      </c>
      <c r="B980" s="26">
        <v>828.02</v>
      </c>
      <c r="C980" s="26">
        <v>173449624.16</v>
      </c>
      <c r="D980" s="22"/>
      <c r="E980" s="22"/>
    </row>
    <row r="981" spans="1:5" x14ac:dyDescent="0.2">
      <c r="A981" s="23" t="s">
        <v>978</v>
      </c>
      <c r="B981" s="26">
        <v>821.98</v>
      </c>
      <c r="C981" s="26">
        <v>172269919.91999999</v>
      </c>
      <c r="D981" s="22"/>
      <c r="E981" s="22"/>
    </row>
    <row r="982" spans="1:5" x14ac:dyDescent="0.2">
      <c r="A982" s="23" t="s">
        <v>979</v>
      </c>
      <c r="B982" s="26">
        <v>823.03</v>
      </c>
      <c r="C982" s="26">
        <v>169297441.38</v>
      </c>
      <c r="D982" s="22"/>
      <c r="E982" s="22"/>
    </row>
    <row r="983" spans="1:5" x14ac:dyDescent="0.2">
      <c r="A983" s="23" t="s">
        <v>980</v>
      </c>
      <c r="B983" s="26">
        <v>816.69</v>
      </c>
      <c r="C983" s="26">
        <v>167993732.66</v>
      </c>
      <c r="D983" s="22"/>
      <c r="E983" s="22"/>
    </row>
    <row r="984" spans="1:5" x14ac:dyDescent="0.2">
      <c r="A984" s="23" t="s">
        <v>981</v>
      </c>
      <c r="B984" s="26">
        <v>812.01</v>
      </c>
      <c r="C984" s="26">
        <v>167031651.72</v>
      </c>
      <c r="D984" s="22"/>
      <c r="E984" s="22"/>
    </row>
    <row r="985" spans="1:5" x14ac:dyDescent="0.2">
      <c r="A985" s="23" t="s">
        <v>982</v>
      </c>
      <c r="B985" s="26">
        <v>805.34</v>
      </c>
      <c r="C985" s="26">
        <v>166056189.71000001</v>
      </c>
      <c r="D985" s="22"/>
      <c r="E985" s="22"/>
    </row>
    <row r="986" spans="1:5" x14ac:dyDescent="0.2">
      <c r="A986" s="23" t="s">
        <v>983</v>
      </c>
      <c r="B986" s="26">
        <v>817.2</v>
      </c>
      <c r="C986" s="26">
        <v>167315679.43000001</v>
      </c>
      <c r="D986" s="22"/>
      <c r="E986" s="22"/>
    </row>
    <row r="987" spans="1:5" x14ac:dyDescent="0.2">
      <c r="A987" s="23" t="s">
        <v>984</v>
      </c>
      <c r="B987" s="26">
        <v>819.67</v>
      </c>
      <c r="C987" s="26">
        <v>168010715.40000001</v>
      </c>
      <c r="D987" s="22"/>
      <c r="E987" s="22"/>
    </row>
    <row r="988" spans="1:5" x14ac:dyDescent="0.2">
      <c r="A988" s="23" t="s">
        <v>985</v>
      </c>
      <c r="B988" s="26">
        <v>845.36</v>
      </c>
      <c r="C988" s="26">
        <v>172943405.75</v>
      </c>
      <c r="D988" s="22"/>
      <c r="E988" s="22"/>
    </row>
    <row r="989" spans="1:5" x14ac:dyDescent="0.2">
      <c r="A989" s="23" t="s">
        <v>986</v>
      </c>
      <c r="B989" s="26">
        <v>860.96</v>
      </c>
      <c r="C989" s="26">
        <v>179385582.74000001</v>
      </c>
      <c r="D989" s="22"/>
      <c r="E989" s="22"/>
    </row>
    <row r="990" spans="1:5" x14ac:dyDescent="0.2">
      <c r="A990" s="23" t="s">
        <v>987</v>
      </c>
      <c r="B990" s="26">
        <v>865.51</v>
      </c>
      <c r="C990" s="26">
        <v>180395535.27000001</v>
      </c>
      <c r="D990" s="22"/>
      <c r="E990" s="22"/>
    </row>
    <row r="991" spans="1:5" x14ac:dyDescent="0.2">
      <c r="A991" s="23" t="s">
        <v>988</v>
      </c>
      <c r="B991" s="26">
        <v>861.06</v>
      </c>
      <c r="C991" s="26">
        <v>179849345.11000001</v>
      </c>
      <c r="D991" s="22"/>
      <c r="E991" s="22"/>
    </row>
    <row r="992" spans="1:5" x14ac:dyDescent="0.2">
      <c r="A992" s="23" t="s">
        <v>989</v>
      </c>
      <c r="B992" s="26">
        <v>863.15</v>
      </c>
      <c r="C992" s="26">
        <v>180286988.63</v>
      </c>
      <c r="D992" s="22"/>
      <c r="E992" s="22"/>
    </row>
    <row r="993" spans="1:5" x14ac:dyDescent="0.2">
      <c r="A993" s="23" t="s">
        <v>990</v>
      </c>
      <c r="B993" s="26">
        <v>866.27</v>
      </c>
      <c r="C993" s="26">
        <v>181600231.40000001</v>
      </c>
      <c r="D993" s="22"/>
      <c r="E993" s="22"/>
    </row>
    <row r="994" spans="1:5" x14ac:dyDescent="0.2">
      <c r="A994" s="23" t="s">
        <v>991</v>
      </c>
      <c r="B994" s="26">
        <v>871.62</v>
      </c>
      <c r="C994" s="26">
        <v>182834708.36000001</v>
      </c>
      <c r="D994" s="22"/>
      <c r="E994" s="22"/>
    </row>
    <row r="995" spans="1:5" x14ac:dyDescent="0.2">
      <c r="A995" s="23" t="s">
        <v>992</v>
      </c>
      <c r="B995" s="26">
        <v>868.41</v>
      </c>
      <c r="C995" s="26">
        <v>182160910.62</v>
      </c>
      <c r="D995" s="22"/>
      <c r="E995" s="22"/>
    </row>
    <row r="996" spans="1:5" x14ac:dyDescent="0.2">
      <c r="A996" s="23" t="s">
        <v>993</v>
      </c>
      <c r="B996" s="26">
        <v>871.9</v>
      </c>
      <c r="C996" s="26">
        <v>182810167.27000001</v>
      </c>
      <c r="D996" s="22"/>
      <c r="E996" s="22"/>
    </row>
    <row r="997" spans="1:5" x14ac:dyDescent="0.2">
      <c r="A997" s="23" t="s">
        <v>994</v>
      </c>
      <c r="B997" s="26">
        <v>870.91</v>
      </c>
      <c r="C997" s="26">
        <v>182603343.09</v>
      </c>
      <c r="D997" s="22"/>
      <c r="E997" s="22"/>
    </row>
    <row r="998" spans="1:5" x14ac:dyDescent="0.2">
      <c r="A998" s="23" t="s">
        <v>995</v>
      </c>
      <c r="B998" s="26">
        <v>871.25</v>
      </c>
      <c r="C998" s="26">
        <v>182875329.19999999</v>
      </c>
      <c r="D998" s="22"/>
      <c r="E998" s="22"/>
    </row>
    <row r="999" spans="1:5" x14ac:dyDescent="0.2">
      <c r="A999" s="23" t="s">
        <v>996</v>
      </c>
      <c r="B999" s="26">
        <v>865.89</v>
      </c>
      <c r="C999" s="26">
        <v>181750462.58000001</v>
      </c>
      <c r="D999" s="22"/>
      <c r="E999" s="22"/>
    </row>
    <row r="1000" spans="1:5" x14ac:dyDescent="0.2">
      <c r="A1000" s="23" t="s">
        <v>997</v>
      </c>
      <c r="B1000" s="26">
        <v>864.66</v>
      </c>
      <c r="C1000" s="26">
        <v>181492246.75</v>
      </c>
      <c r="D1000" s="22"/>
      <c r="E1000" s="22"/>
    </row>
    <row r="1001" spans="1:5" x14ac:dyDescent="0.2">
      <c r="A1001" s="23" t="s">
        <v>998</v>
      </c>
      <c r="B1001" s="26">
        <v>872.53</v>
      </c>
      <c r="C1001" s="26">
        <v>183169125.08000001</v>
      </c>
      <c r="D1001" s="22"/>
      <c r="E1001" s="22"/>
    </row>
    <row r="1002" spans="1:5" x14ac:dyDescent="0.2">
      <c r="A1002" s="23" t="s">
        <v>999</v>
      </c>
      <c r="B1002" s="26">
        <v>887.3</v>
      </c>
      <c r="C1002" s="26">
        <v>186328157.63999999</v>
      </c>
      <c r="D1002" s="22"/>
      <c r="E1002" s="22"/>
    </row>
    <row r="1003" spans="1:5" x14ac:dyDescent="0.2">
      <c r="A1003" s="23" t="s">
        <v>1000</v>
      </c>
      <c r="B1003" s="26">
        <v>893.6</v>
      </c>
      <c r="C1003" s="26">
        <v>187651954.99000001</v>
      </c>
      <c r="D1003" s="22"/>
      <c r="E1003" s="22"/>
    </row>
    <row r="1004" spans="1:5" x14ac:dyDescent="0.2">
      <c r="A1004" s="23" t="s">
        <v>1001</v>
      </c>
      <c r="B1004" s="26">
        <v>904.54</v>
      </c>
      <c r="C1004" s="26">
        <v>189965792.53999999</v>
      </c>
      <c r="D1004" s="22"/>
      <c r="E1004" s="22"/>
    </row>
    <row r="1005" spans="1:5" x14ac:dyDescent="0.2">
      <c r="A1005" s="23" t="s">
        <v>1002</v>
      </c>
      <c r="B1005" s="26">
        <v>902.26</v>
      </c>
      <c r="C1005" s="26">
        <v>189731525.88</v>
      </c>
      <c r="D1005" s="22"/>
      <c r="E1005" s="22"/>
    </row>
    <row r="1006" spans="1:5" x14ac:dyDescent="0.2">
      <c r="A1006" s="23" t="s">
        <v>1003</v>
      </c>
      <c r="B1006" s="26">
        <v>904.59</v>
      </c>
      <c r="C1006" s="26">
        <v>190554666.88999999</v>
      </c>
      <c r="D1006" s="22"/>
      <c r="E1006" s="22"/>
    </row>
    <row r="1007" spans="1:5" x14ac:dyDescent="0.2">
      <c r="A1007" s="23" t="s">
        <v>1004</v>
      </c>
      <c r="B1007" s="26">
        <v>905.46</v>
      </c>
      <c r="C1007" s="26">
        <v>190614097.02000001</v>
      </c>
      <c r="D1007" s="22"/>
      <c r="E1007" s="22"/>
    </row>
    <row r="1008" spans="1:5" x14ac:dyDescent="0.2">
      <c r="A1008" s="23" t="s">
        <v>1005</v>
      </c>
      <c r="B1008" s="26">
        <v>931.51</v>
      </c>
      <c r="C1008" s="26">
        <v>196151205.38</v>
      </c>
      <c r="D1008" s="22"/>
      <c r="E1008" s="22"/>
    </row>
    <row r="1009" spans="1:5" x14ac:dyDescent="0.2">
      <c r="A1009" s="23" t="s">
        <v>1006</v>
      </c>
      <c r="B1009" s="26">
        <v>928.7</v>
      </c>
      <c r="C1009" s="26">
        <v>195594453.61000001</v>
      </c>
      <c r="D1009" s="22"/>
      <c r="E1009" s="22"/>
    </row>
    <row r="1010" spans="1:5" x14ac:dyDescent="0.2">
      <c r="A1010" s="23" t="s">
        <v>1007</v>
      </c>
      <c r="B1010" s="26">
        <v>927.44</v>
      </c>
      <c r="C1010" s="26">
        <v>194837731.43000001</v>
      </c>
      <c r="D1010" s="22"/>
      <c r="E1010" s="22"/>
    </row>
    <row r="1011" spans="1:5" x14ac:dyDescent="0.2">
      <c r="A1011" s="23" t="s">
        <v>1008</v>
      </c>
      <c r="B1011" s="26">
        <v>929.48</v>
      </c>
      <c r="C1011" s="26">
        <v>195442277.37</v>
      </c>
      <c r="D1011" s="22"/>
      <c r="E1011" s="22"/>
    </row>
    <row r="1012" spans="1:5" x14ac:dyDescent="0.2">
      <c r="A1012" s="23" t="s">
        <v>1009</v>
      </c>
      <c r="B1012" s="26">
        <v>938.25</v>
      </c>
      <c r="C1012" s="26">
        <v>197286837.22</v>
      </c>
      <c r="D1012" s="22"/>
      <c r="E1012" s="22"/>
    </row>
    <row r="1013" spans="1:5" x14ac:dyDescent="0.2">
      <c r="A1013" s="23" t="s">
        <v>1010</v>
      </c>
      <c r="B1013" s="26">
        <v>931.51</v>
      </c>
      <c r="C1013" s="26">
        <v>195869723.49000001</v>
      </c>
      <c r="D1013" s="22"/>
      <c r="E1013" s="22"/>
    </row>
    <row r="1014" spans="1:5" x14ac:dyDescent="0.2">
      <c r="A1014" s="23" t="s">
        <v>1011</v>
      </c>
      <c r="B1014" s="26">
        <v>930.16</v>
      </c>
      <c r="C1014" s="26">
        <v>196120691.13</v>
      </c>
      <c r="D1014" s="22"/>
      <c r="E1014" s="22"/>
    </row>
    <row r="1015" spans="1:5" x14ac:dyDescent="0.2">
      <c r="A1015" s="23" t="s">
        <v>1012</v>
      </c>
      <c r="B1015" s="26">
        <v>919.35</v>
      </c>
      <c r="C1015" s="26">
        <v>193841161.36000001</v>
      </c>
      <c r="D1015" s="22"/>
      <c r="E1015" s="22"/>
    </row>
    <row r="1016" spans="1:5" x14ac:dyDescent="0.2">
      <c r="A1016" s="23" t="s">
        <v>1013</v>
      </c>
      <c r="B1016" s="26">
        <v>916.27</v>
      </c>
      <c r="C1016" s="26">
        <v>193192434.31999999</v>
      </c>
      <c r="D1016" s="22"/>
      <c r="E1016" s="22"/>
    </row>
    <row r="1017" spans="1:5" x14ac:dyDescent="0.2">
      <c r="A1017" s="23" t="s">
        <v>1014</v>
      </c>
      <c r="B1017" s="26">
        <v>919.15</v>
      </c>
      <c r="C1017" s="26">
        <v>193799642.72</v>
      </c>
      <c r="D1017" s="22"/>
      <c r="E1017" s="22"/>
    </row>
    <row r="1018" spans="1:5" x14ac:dyDescent="0.2">
      <c r="A1018" s="23" t="s">
        <v>1015</v>
      </c>
      <c r="B1018" s="26">
        <v>927.7</v>
      </c>
      <c r="C1018" s="26">
        <v>195602389.65000001</v>
      </c>
      <c r="D1018" s="22"/>
      <c r="E1018" s="22"/>
    </row>
    <row r="1019" spans="1:5" x14ac:dyDescent="0.2">
      <c r="A1019" s="23" t="s">
        <v>1016</v>
      </c>
      <c r="B1019" s="26">
        <v>929.19</v>
      </c>
      <c r="C1019" s="26">
        <v>195946280.34</v>
      </c>
      <c r="D1019" s="22"/>
      <c r="E1019" s="22"/>
    </row>
    <row r="1020" spans="1:5" x14ac:dyDescent="0.2">
      <c r="A1020" s="23" t="s">
        <v>1017</v>
      </c>
      <c r="B1020" s="26">
        <v>932.03</v>
      </c>
      <c r="C1020" s="26">
        <v>196602403.16999999</v>
      </c>
      <c r="D1020" s="22"/>
      <c r="E1020" s="22"/>
    </row>
    <row r="1021" spans="1:5" x14ac:dyDescent="0.2">
      <c r="A1021" s="23" t="s">
        <v>1018</v>
      </c>
      <c r="B1021" s="26">
        <v>934.99</v>
      </c>
      <c r="C1021" s="26">
        <v>197232106.19999999</v>
      </c>
      <c r="D1021" s="22"/>
      <c r="E1021" s="22"/>
    </row>
    <row r="1022" spans="1:5" x14ac:dyDescent="0.2">
      <c r="A1022" s="23" t="s">
        <v>1019</v>
      </c>
      <c r="B1022" s="26">
        <v>934.57</v>
      </c>
      <c r="C1022" s="26">
        <v>198290734.63999999</v>
      </c>
      <c r="D1022" s="22"/>
      <c r="E1022" s="22"/>
    </row>
    <row r="1023" spans="1:5" x14ac:dyDescent="0.2">
      <c r="A1023" s="23" t="s">
        <v>1020</v>
      </c>
      <c r="B1023" s="26">
        <v>933.28</v>
      </c>
      <c r="C1023" s="26">
        <v>198734289.47</v>
      </c>
      <c r="D1023" s="22"/>
      <c r="E1023" s="22"/>
    </row>
    <row r="1024" spans="1:5" x14ac:dyDescent="0.2">
      <c r="A1024" s="23" t="s">
        <v>1021</v>
      </c>
      <c r="B1024" s="26">
        <v>945.86</v>
      </c>
      <c r="C1024" s="26">
        <v>201413462.28</v>
      </c>
      <c r="D1024" s="22"/>
      <c r="E1024" s="22"/>
    </row>
    <row r="1025" spans="1:5" x14ac:dyDescent="0.2">
      <c r="A1025" s="23" t="s">
        <v>1022</v>
      </c>
      <c r="B1025" s="26">
        <v>947.52</v>
      </c>
      <c r="C1025" s="26">
        <v>201768066.84999999</v>
      </c>
      <c r="D1025" s="22"/>
      <c r="E1025" s="22"/>
    </row>
    <row r="1026" spans="1:5" x14ac:dyDescent="0.2">
      <c r="A1026" s="23" t="s">
        <v>1023</v>
      </c>
      <c r="B1026" s="26">
        <v>943.03</v>
      </c>
      <c r="C1026" s="26">
        <v>200888249.49000001</v>
      </c>
      <c r="D1026" s="22"/>
      <c r="E1026" s="22"/>
    </row>
    <row r="1027" spans="1:5" x14ac:dyDescent="0.2">
      <c r="A1027" s="23" t="s">
        <v>1024</v>
      </c>
      <c r="B1027" s="26">
        <v>945.04</v>
      </c>
      <c r="C1027" s="26">
        <v>201316130.12</v>
      </c>
      <c r="D1027" s="22"/>
      <c r="E1027" s="22"/>
    </row>
    <row r="1028" spans="1:5" x14ac:dyDescent="0.2">
      <c r="A1028" s="23" t="s">
        <v>1025</v>
      </c>
      <c r="B1028" s="26">
        <v>946.71</v>
      </c>
      <c r="C1028" s="26">
        <v>201672943.83000001</v>
      </c>
      <c r="D1028" s="22"/>
      <c r="E1028" s="22"/>
    </row>
    <row r="1029" spans="1:5" x14ac:dyDescent="0.2">
      <c r="A1029" s="23" t="s">
        <v>1026</v>
      </c>
      <c r="B1029" s="26">
        <v>946.85</v>
      </c>
      <c r="C1029" s="26">
        <v>201701600.84999999</v>
      </c>
      <c r="D1029" s="22"/>
      <c r="E1029" s="22"/>
    </row>
    <row r="1030" spans="1:5" x14ac:dyDescent="0.2">
      <c r="A1030" s="23" t="s">
        <v>1027</v>
      </c>
      <c r="B1030" s="26">
        <v>937.85</v>
      </c>
      <c r="C1030" s="26">
        <v>200383470.93000001</v>
      </c>
      <c r="D1030" s="22"/>
      <c r="E1030" s="22"/>
    </row>
    <row r="1031" spans="1:5" x14ac:dyDescent="0.2">
      <c r="A1031" s="23" t="s">
        <v>1028</v>
      </c>
      <c r="B1031" s="26">
        <v>938.9</v>
      </c>
      <c r="C1031" s="26">
        <v>203201157.65000001</v>
      </c>
      <c r="D1031" s="22"/>
      <c r="E1031" s="22"/>
    </row>
    <row r="1032" spans="1:5" x14ac:dyDescent="0.2">
      <c r="A1032" s="23" t="s">
        <v>1029</v>
      </c>
      <c r="B1032" s="26">
        <v>936.96</v>
      </c>
      <c r="C1032" s="26">
        <v>202884447.65000001</v>
      </c>
      <c r="D1032" s="22"/>
      <c r="E1032" s="22"/>
    </row>
    <row r="1033" spans="1:5" x14ac:dyDescent="0.2">
      <c r="A1033" s="23" t="s">
        <v>1030</v>
      </c>
      <c r="B1033" s="26">
        <v>941.63</v>
      </c>
      <c r="C1033" s="26">
        <v>204018229.75</v>
      </c>
      <c r="D1033" s="22"/>
      <c r="E1033" s="22"/>
    </row>
    <row r="1034" spans="1:5" x14ac:dyDescent="0.2">
      <c r="A1034" s="23" t="s">
        <v>1031</v>
      </c>
      <c r="B1034" s="26">
        <v>945.25</v>
      </c>
      <c r="C1034" s="26">
        <v>205040740.16999999</v>
      </c>
      <c r="D1034" s="22"/>
      <c r="E1034" s="22"/>
    </row>
    <row r="1035" spans="1:5" x14ac:dyDescent="0.2">
      <c r="A1035" s="23" t="s">
        <v>1032</v>
      </c>
      <c r="B1035" s="26">
        <v>941.78</v>
      </c>
      <c r="C1035" s="26">
        <v>204366861.47999999</v>
      </c>
      <c r="D1035" s="22"/>
      <c r="E1035" s="22"/>
    </row>
    <row r="1036" spans="1:5" x14ac:dyDescent="0.2">
      <c r="A1036" s="23" t="s">
        <v>1033</v>
      </c>
      <c r="B1036" s="26">
        <v>946.23</v>
      </c>
      <c r="C1036" s="26">
        <v>205407180.44999999</v>
      </c>
      <c r="D1036" s="22"/>
      <c r="E1036" s="22"/>
    </row>
    <row r="1037" spans="1:5" x14ac:dyDescent="0.2">
      <c r="A1037" s="23" t="s">
        <v>1034</v>
      </c>
      <c r="B1037" s="26">
        <v>947.64</v>
      </c>
      <c r="C1037" s="26">
        <v>205711737.47</v>
      </c>
      <c r="D1037" s="22"/>
      <c r="E1037" s="22"/>
    </row>
    <row r="1038" spans="1:5" x14ac:dyDescent="0.2">
      <c r="A1038" s="23" t="s">
        <v>1035</v>
      </c>
      <c r="B1038" s="26">
        <v>942.75</v>
      </c>
      <c r="C1038" s="26">
        <v>207712812.55000001</v>
      </c>
      <c r="D1038" s="22"/>
      <c r="E1038" s="22"/>
    </row>
    <row r="1039" spans="1:5" x14ac:dyDescent="0.2">
      <c r="A1039" s="23" t="s">
        <v>1036</v>
      </c>
      <c r="B1039" s="26">
        <v>947.39</v>
      </c>
      <c r="C1039" s="26">
        <v>208850336.34999999</v>
      </c>
      <c r="D1039" s="22"/>
      <c r="E1039" s="22"/>
    </row>
    <row r="1040" spans="1:5" x14ac:dyDescent="0.2">
      <c r="A1040" s="23" t="s">
        <v>1037</v>
      </c>
      <c r="B1040" s="26">
        <v>948.51</v>
      </c>
      <c r="C1040" s="26">
        <v>209249765.21000001</v>
      </c>
      <c r="D1040" s="22"/>
      <c r="E1040" s="22"/>
    </row>
    <row r="1041" spans="1:5" x14ac:dyDescent="0.2">
      <c r="A1041" s="23" t="s">
        <v>1038</v>
      </c>
      <c r="B1041" s="26">
        <v>950.25</v>
      </c>
      <c r="C1041" s="26">
        <v>209455929.21000001</v>
      </c>
      <c r="D1041" s="22"/>
      <c r="E1041" s="22"/>
    </row>
    <row r="1042" spans="1:5" x14ac:dyDescent="0.2">
      <c r="A1042" s="23" t="s">
        <v>1039</v>
      </c>
      <c r="B1042" s="26">
        <v>945.87</v>
      </c>
      <c r="C1042" s="26">
        <v>208522757.16</v>
      </c>
      <c r="D1042" s="22"/>
      <c r="E1042" s="22"/>
    </row>
    <row r="1043" spans="1:5" x14ac:dyDescent="0.2">
      <c r="A1043" s="23" t="s">
        <v>1040</v>
      </c>
      <c r="B1043" s="26">
        <v>939.13</v>
      </c>
      <c r="C1043" s="26">
        <v>207085950.75</v>
      </c>
      <c r="D1043" s="22"/>
      <c r="E1043" s="22"/>
    </row>
    <row r="1044" spans="1:5" x14ac:dyDescent="0.2">
      <c r="A1044" s="23" t="s">
        <v>1041</v>
      </c>
      <c r="B1044" s="26">
        <v>941.2</v>
      </c>
      <c r="C1044" s="26">
        <v>207757159.46000001</v>
      </c>
      <c r="D1044" s="22"/>
      <c r="E1044" s="22"/>
    </row>
    <row r="1045" spans="1:5" x14ac:dyDescent="0.2">
      <c r="A1045" s="23" t="s">
        <v>1042</v>
      </c>
      <c r="B1045" s="26">
        <v>936.92</v>
      </c>
      <c r="C1045" s="26">
        <v>206961894.09999999</v>
      </c>
      <c r="D1045" s="22"/>
      <c r="E1045" s="22"/>
    </row>
    <row r="1046" spans="1:5" x14ac:dyDescent="0.2">
      <c r="A1046" s="23" t="s">
        <v>1043</v>
      </c>
      <c r="B1046" s="26">
        <v>941.49</v>
      </c>
      <c r="C1046" s="26">
        <v>207972825.91999999</v>
      </c>
      <c r="D1046" s="22"/>
      <c r="E1046" s="22"/>
    </row>
    <row r="1047" spans="1:5" x14ac:dyDescent="0.2">
      <c r="A1047" s="23" t="s">
        <v>1044</v>
      </c>
      <c r="B1047" s="26">
        <v>942.8</v>
      </c>
      <c r="C1047" s="26">
        <v>208163750.75999999</v>
      </c>
      <c r="D1047" s="22"/>
      <c r="E1047" s="22"/>
    </row>
    <row r="1048" spans="1:5" x14ac:dyDescent="0.2">
      <c r="A1048" s="23" t="s">
        <v>1045</v>
      </c>
      <c r="B1048" s="26">
        <v>934.85</v>
      </c>
      <c r="C1048" s="26">
        <v>206407249.88999999</v>
      </c>
      <c r="D1048" s="22"/>
      <c r="E1048" s="22"/>
    </row>
    <row r="1049" spans="1:5" x14ac:dyDescent="0.2">
      <c r="A1049" s="23" t="s">
        <v>1046</v>
      </c>
      <c r="B1049" s="26">
        <v>931.99</v>
      </c>
      <c r="C1049" s="26">
        <v>206041200.63</v>
      </c>
      <c r="D1049" s="22"/>
      <c r="E1049" s="22"/>
    </row>
    <row r="1050" spans="1:5" x14ac:dyDescent="0.2">
      <c r="A1050" s="23" t="s">
        <v>1047</v>
      </c>
      <c r="B1050" s="26">
        <v>936.85</v>
      </c>
      <c r="C1050" s="26">
        <v>207114906.41</v>
      </c>
      <c r="D1050" s="22"/>
      <c r="E1050" s="22"/>
    </row>
    <row r="1051" spans="1:5" x14ac:dyDescent="0.2">
      <c r="A1051" s="23" t="s">
        <v>1048</v>
      </c>
      <c r="B1051" s="26">
        <v>935.47</v>
      </c>
      <c r="C1051" s="26">
        <v>207150586.66999999</v>
      </c>
      <c r="D1051" s="22"/>
      <c r="E1051" s="22"/>
    </row>
    <row r="1052" spans="1:5" x14ac:dyDescent="0.2">
      <c r="A1052" s="23" t="s">
        <v>1049</v>
      </c>
      <c r="B1052" s="26">
        <v>927.12</v>
      </c>
      <c r="C1052" s="26">
        <v>200302328.91999999</v>
      </c>
      <c r="D1052" s="22"/>
      <c r="E1052" s="22"/>
    </row>
    <row r="1053" spans="1:5" x14ac:dyDescent="0.2">
      <c r="A1053" s="23" t="s">
        <v>1050</v>
      </c>
      <c r="B1053" s="26">
        <v>927.02</v>
      </c>
      <c r="C1053" s="26">
        <v>202143791.22999999</v>
      </c>
      <c r="D1053" s="22"/>
      <c r="E1053" s="22"/>
    </row>
    <row r="1054" spans="1:5" x14ac:dyDescent="0.2">
      <c r="A1054" s="23" t="s">
        <v>1051</v>
      </c>
      <c r="B1054" s="26">
        <v>924.13</v>
      </c>
      <c r="C1054" s="26">
        <v>201513912.31</v>
      </c>
      <c r="D1054" s="22"/>
      <c r="E1054" s="22"/>
    </row>
    <row r="1055" spans="1:5" x14ac:dyDescent="0.2">
      <c r="A1055" s="23" t="s">
        <v>1052</v>
      </c>
      <c r="B1055" s="26">
        <v>902.09</v>
      </c>
      <c r="C1055" s="26">
        <v>197740951.50999999</v>
      </c>
      <c r="D1055" s="22"/>
      <c r="E1055" s="22"/>
    </row>
    <row r="1056" spans="1:5" x14ac:dyDescent="0.2">
      <c r="A1056" s="23" t="s">
        <v>1053</v>
      </c>
      <c r="B1056" s="26">
        <v>902.43</v>
      </c>
      <c r="C1056" s="26">
        <v>198024591.08000001</v>
      </c>
      <c r="D1056" s="22"/>
      <c r="E1056" s="22"/>
    </row>
    <row r="1057" spans="1:5" x14ac:dyDescent="0.2">
      <c r="A1057" s="23" t="s">
        <v>1054</v>
      </c>
      <c r="B1057" s="26">
        <v>903.21</v>
      </c>
      <c r="C1057" s="26">
        <v>198147755.13</v>
      </c>
      <c r="D1057" s="22"/>
      <c r="E1057" s="22"/>
    </row>
    <row r="1058" spans="1:5" x14ac:dyDescent="0.2">
      <c r="A1058" s="23" t="s">
        <v>1055</v>
      </c>
      <c r="B1058" s="26">
        <v>899.5</v>
      </c>
      <c r="C1058" s="26">
        <v>197332601.59999999</v>
      </c>
      <c r="D1058" s="22"/>
      <c r="E1058" s="22"/>
    </row>
    <row r="1059" spans="1:5" x14ac:dyDescent="0.2">
      <c r="A1059" s="23" t="s">
        <v>1056</v>
      </c>
      <c r="B1059" s="26">
        <v>900.31</v>
      </c>
      <c r="C1059" s="26">
        <v>197530183.25</v>
      </c>
      <c r="D1059" s="22"/>
      <c r="E1059" s="22"/>
    </row>
    <row r="1060" spans="1:5" x14ac:dyDescent="0.2">
      <c r="A1060" s="23" t="s">
        <v>1057</v>
      </c>
      <c r="B1060" s="26">
        <v>905.77</v>
      </c>
      <c r="C1060" s="26">
        <v>198725988.18000001</v>
      </c>
      <c r="D1060" s="22"/>
      <c r="E1060" s="22"/>
    </row>
    <row r="1061" spans="1:5" x14ac:dyDescent="0.2">
      <c r="A1061" s="23" t="s">
        <v>1058</v>
      </c>
      <c r="B1061" s="26">
        <v>909.3</v>
      </c>
      <c r="C1061" s="26">
        <v>208439412.38</v>
      </c>
      <c r="D1061" s="22"/>
      <c r="E1061" s="22"/>
    </row>
    <row r="1062" spans="1:5" x14ac:dyDescent="0.2">
      <c r="A1062" s="23" t="s">
        <v>1059</v>
      </c>
      <c r="B1062" s="26">
        <v>911.47</v>
      </c>
      <c r="C1062" s="26">
        <v>209088928.34999999</v>
      </c>
      <c r="D1062" s="22"/>
      <c r="E1062" s="22"/>
    </row>
    <row r="1063" spans="1:5" x14ac:dyDescent="0.2">
      <c r="A1063" s="23" t="s">
        <v>1060</v>
      </c>
      <c r="B1063" s="26">
        <v>915.09</v>
      </c>
      <c r="C1063" s="26">
        <v>214210372.88</v>
      </c>
      <c r="D1063" s="22"/>
      <c r="E1063" s="22"/>
    </row>
    <row r="1064" spans="1:5" x14ac:dyDescent="0.2">
      <c r="A1064" s="23" t="s">
        <v>1061</v>
      </c>
      <c r="B1064" s="26">
        <v>913.78</v>
      </c>
      <c r="C1064" s="26">
        <v>214103982.33000001</v>
      </c>
      <c r="D1064" s="22"/>
      <c r="E1064" s="22"/>
    </row>
    <row r="1065" spans="1:5" x14ac:dyDescent="0.2">
      <c r="A1065" s="23" t="s">
        <v>1062</v>
      </c>
      <c r="B1065" s="26">
        <v>902.93</v>
      </c>
      <c r="C1065" s="26">
        <v>211560663.84</v>
      </c>
      <c r="D1065" s="22"/>
      <c r="E1065" s="22"/>
    </row>
    <row r="1066" spans="1:5" x14ac:dyDescent="0.2">
      <c r="A1066" s="23" t="s">
        <v>1063</v>
      </c>
      <c r="B1066" s="26">
        <v>903.91</v>
      </c>
      <c r="C1066" s="26">
        <v>211692692.36000001</v>
      </c>
      <c r="D1066" s="22"/>
      <c r="E1066" s="22"/>
    </row>
    <row r="1067" spans="1:5" x14ac:dyDescent="0.2">
      <c r="A1067" s="23" t="s">
        <v>1064</v>
      </c>
      <c r="B1067" s="26">
        <v>900.72</v>
      </c>
      <c r="C1067" s="26">
        <v>213311887.40000001</v>
      </c>
      <c r="D1067" s="22"/>
      <c r="E1067" s="22"/>
    </row>
    <row r="1068" spans="1:5" x14ac:dyDescent="0.2">
      <c r="A1068" s="23" t="s">
        <v>1065</v>
      </c>
      <c r="B1068" s="26">
        <v>899.12</v>
      </c>
      <c r="C1068" s="26">
        <v>206154273.81</v>
      </c>
      <c r="D1068" s="22"/>
      <c r="E1068" s="22"/>
    </row>
    <row r="1069" spans="1:5" x14ac:dyDescent="0.2">
      <c r="A1069" s="23" t="s">
        <v>1066</v>
      </c>
      <c r="B1069" s="26">
        <v>889.03</v>
      </c>
      <c r="C1069" s="26">
        <v>203814292</v>
      </c>
      <c r="D1069" s="22"/>
      <c r="E1069" s="22"/>
    </row>
    <row r="1070" spans="1:5" x14ac:dyDescent="0.2">
      <c r="A1070" s="23" t="s">
        <v>1067</v>
      </c>
      <c r="B1070" s="26">
        <v>892.04</v>
      </c>
      <c r="C1070" s="26">
        <v>204505992.09</v>
      </c>
      <c r="D1070" s="22"/>
      <c r="E1070" s="22"/>
    </row>
    <row r="1071" spans="1:5" x14ac:dyDescent="0.2">
      <c r="A1071" s="23" t="s">
        <v>1068</v>
      </c>
      <c r="B1071" s="26">
        <v>888.06</v>
      </c>
      <c r="C1071" s="26">
        <v>202953248.61000001</v>
      </c>
      <c r="D1071" s="22"/>
      <c r="E1071" s="22"/>
    </row>
    <row r="1072" spans="1:5" x14ac:dyDescent="0.2">
      <c r="A1072" s="23" t="s">
        <v>1069</v>
      </c>
      <c r="B1072" s="26">
        <v>893.71</v>
      </c>
      <c r="C1072" s="26">
        <v>204079168.97</v>
      </c>
      <c r="D1072" s="22"/>
      <c r="E1072" s="22"/>
    </row>
    <row r="1073" spans="1:5" x14ac:dyDescent="0.2">
      <c r="A1073" s="23" t="s">
        <v>1070</v>
      </c>
      <c r="B1073" s="26">
        <v>888.73</v>
      </c>
      <c r="C1073" s="26">
        <v>203018105.36000001</v>
      </c>
      <c r="D1073" s="22"/>
      <c r="E1073" s="22"/>
    </row>
    <row r="1074" spans="1:5" x14ac:dyDescent="0.2">
      <c r="A1074" s="23" t="s">
        <v>1071</v>
      </c>
      <c r="B1074" s="26">
        <v>875.53</v>
      </c>
      <c r="C1074" s="26">
        <v>197426194.22</v>
      </c>
      <c r="D1074" s="22"/>
      <c r="E1074" s="22"/>
    </row>
    <row r="1075" spans="1:5" x14ac:dyDescent="0.2">
      <c r="A1075" s="23" t="s">
        <v>1072</v>
      </c>
      <c r="B1075" s="26">
        <v>873.79</v>
      </c>
      <c r="C1075" s="26">
        <v>194141545.19</v>
      </c>
      <c r="D1075" s="22"/>
      <c r="E1075" s="22"/>
    </row>
    <row r="1076" spans="1:5" x14ac:dyDescent="0.2">
      <c r="A1076" s="23" t="s">
        <v>1073</v>
      </c>
      <c r="B1076" s="26">
        <v>872.34</v>
      </c>
      <c r="C1076" s="26">
        <v>200883513.09999999</v>
      </c>
      <c r="D1076" s="22"/>
      <c r="E1076" s="22"/>
    </row>
    <row r="1077" spans="1:5" x14ac:dyDescent="0.2">
      <c r="A1077" s="23" t="s">
        <v>1074</v>
      </c>
      <c r="B1077" s="26">
        <v>863.91</v>
      </c>
      <c r="C1077" s="26">
        <v>198982988.16</v>
      </c>
      <c r="D1077" s="22"/>
      <c r="E1077" s="22"/>
    </row>
    <row r="1078" spans="1:5" x14ac:dyDescent="0.2">
      <c r="A1078" s="23" t="s">
        <v>1075</v>
      </c>
      <c r="B1078" s="26">
        <v>861.68</v>
      </c>
      <c r="C1078" s="26">
        <v>198706219.5</v>
      </c>
      <c r="D1078" s="22"/>
      <c r="E1078" s="22"/>
    </row>
    <row r="1079" spans="1:5" x14ac:dyDescent="0.2">
      <c r="A1079" s="23" t="s">
        <v>1076</v>
      </c>
      <c r="B1079" s="26">
        <v>867.36</v>
      </c>
      <c r="C1079" s="26">
        <v>200044260.94999999</v>
      </c>
      <c r="D1079" s="22"/>
      <c r="E1079" s="22"/>
    </row>
    <row r="1080" spans="1:5" x14ac:dyDescent="0.2">
      <c r="A1080" s="23" t="s">
        <v>1077</v>
      </c>
      <c r="B1080" s="26">
        <v>867.91</v>
      </c>
      <c r="C1080" s="26">
        <v>200198213.05000001</v>
      </c>
      <c r="D1080" s="22"/>
      <c r="E1080" s="22"/>
    </row>
    <row r="1081" spans="1:5" x14ac:dyDescent="0.2">
      <c r="A1081" s="23" t="s">
        <v>1078</v>
      </c>
      <c r="B1081" s="26">
        <v>872.22</v>
      </c>
      <c r="C1081" s="26">
        <v>201190990.31</v>
      </c>
      <c r="D1081" s="22"/>
      <c r="E1081" s="22"/>
    </row>
    <row r="1082" spans="1:5" x14ac:dyDescent="0.2">
      <c r="A1082" s="23" t="s">
        <v>1079</v>
      </c>
      <c r="B1082" s="26">
        <v>872.93</v>
      </c>
      <c r="C1082" s="26">
        <v>201355406.05000001</v>
      </c>
      <c r="D1082" s="22"/>
      <c r="E1082" s="22"/>
    </row>
    <row r="1083" spans="1:5" x14ac:dyDescent="0.2">
      <c r="A1083" s="23" t="s">
        <v>1080</v>
      </c>
      <c r="B1083" s="26">
        <v>871.23</v>
      </c>
      <c r="C1083" s="26">
        <v>194285557.58000001</v>
      </c>
      <c r="D1083" s="22"/>
      <c r="E1083" s="22"/>
    </row>
    <row r="1084" spans="1:5" x14ac:dyDescent="0.2">
      <c r="A1084" s="23" t="s">
        <v>1081</v>
      </c>
      <c r="B1084" s="26">
        <v>867.71</v>
      </c>
      <c r="C1084" s="26">
        <v>193522558.41999999</v>
      </c>
      <c r="D1084" s="22"/>
      <c r="E1084" s="22"/>
    </row>
    <row r="1085" spans="1:5" x14ac:dyDescent="0.2">
      <c r="A1085" s="23" t="s">
        <v>1082</v>
      </c>
      <c r="B1085" s="26">
        <v>871.38</v>
      </c>
      <c r="C1085" s="26">
        <v>193146830.27000001</v>
      </c>
      <c r="D1085" s="22"/>
      <c r="E1085" s="22"/>
    </row>
    <row r="1086" spans="1:5" x14ac:dyDescent="0.2">
      <c r="A1086" s="23" t="s">
        <v>1083</v>
      </c>
      <c r="B1086" s="26">
        <v>866.33</v>
      </c>
      <c r="C1086" s="26">
        <v>192027950.62</v>
      </c>
      <c r="D1086" s="22"/>
      <c r="E1086" s="22"/>
    </row>
    <row r="1087" spans="1:5" x14ac:dyDescent="0.2">
      <c r="A1087" s="23" t="s">
        <v>1084</v>
      </c>
      <c r="B1087" s="26">
        <v>865.16</v>
      </c>
      <c r="C1087" s="26">
        <v>191882611.46000001</v>
      </c>
      <c r="D1087" s="22"/>
      <c r="E1087" s="22"/>
    </row>
    <row r="1088" spans="1:5" x14ac:dyDescent="0.2">
      <c r="A1088" s="23" t="s">
        <v>1085</v>
      </c>
      <c r="B1088" s="26">
        <v>865.88</v>
      </c>
      <c r="C1088" s="26">
        <v>192107895.25</v>
      </c>
      <c r="D1088" s="22"/>
      <c r="E1088" s="22"/>
    </row>
    <row r="1089" spans="1:5" x14ac:dyDescent="0.2">
      <c r="A1089" s="23" t="s">
        <v>1086</v>
      </c>
      <c r="B1089" s="26">
        <v>875.91</v>
      </c>
      <c r="C1089" s="26">
        <v>194620082.28</v>
      </c>
      <c r="D1089" s="22"/>
      <c r="E1089" s="22"/>
    </row>
    <row r="1090" spans="1:5" x14ac:dyDescent="0.2">
      <c r="A1090" s="23" t="s">
        <v>1087</v>
      </c>
      <c r="B1090" s="26">
        <v>878.96</v>
      </c>
      <c r="C1090" s="26">
        <v>195326288.88999999</v>
      </c>
      <c r="D1090" s="22"/>
      <c r="E1090" s="22"/>
    </row>
    <row r="1091" spans="1:5" x14ac:dyDescent="0.2">
      <c r="A1091" s="23" t="s">
        <v>1088</v>
      </c>
      <c r="B1091" s="26">
        <v>878.98</v>
      </c>
      <c r="C1091" s="26">
        <v>195025096.37</v>
      </c>
      <c r="D1091" s="22"/>
      <c r="E1091" s="22"/>
    </row>
    <row r="1092" spans="1:5" x14ac:dyDescent="0.2">
      <c r="A1092" s="23" t="s">
        <v>1089</v>
      </c>
      <c r="B1092" s="26">
        <v>884.14</v>
      </c>
      <c r="C1092" s="26">
        <v>196191083.84999999</v>
      </c>
      <c r="D1092" s="22"/>
      <c r="E1092" s="22"/>
    </row>
    <row r="1093" spans="1:5" x14ac:dyDescent="0.2">
      <c r="A1093" s="23" t="s">
        <v>1090</v>
      </c>
      <c r="B1093" s="26">
        <v>895.83</v>
      </c>
      <c r="C1093" s="26">
        <v>203012107.49000001</v>
      </c>
      <c r="D1093" s="22"/>
      <c r="E1093" s="22"/>
    </row>
    <row r="1094" spans="1:5" x14ac:dyDescent="0.2">
      <c r="A1094" s="23" t="s">
        <v>1091</v>
      </c>
      <c r="B1094" s="26">
        <v>896.91</v>
      </c>
      <c r="C1094" s="26">
        <v>199084608.86000001</v>
      </c>
      <c r="D1094" s="22"/>
      <c r="E1094" s="22"/>
    </row>
    <row r="1095" spans="1:5" x14ac:dyDescent="0.2">
      <c r="A1095" s="23" t="s">
        <v>1092</v>
      </c>
      <c r="B1095" s="26">
        <v>890.75</v>
      </c>
      <c r="C1095" s="26">
        <v>197881977.19</v>
      </c>
      <c r="D1095" s="22"/>
      <c r="E1095" s="22"/>
    </row>
    <row r="1096" spans="1:5" x14ac:dyDescent="0.2">
      <c r="A1096" s="23" t="s">
        <v>1093</v>
      </c>
      <c r="B1096" s="26">
        <v>884.12</v>
      </c>
      <c r="C1096" s="26">
        <v>196397147.49000001</v>
      </c>
      <c r="D1096" s="22"/>
      <c r="E1096" s="22"/>
    </row>
    <row r="1097" spans="1:5" x14ac:dyDescent="0.2">
      <c r="A1097" s="23" t="s">
        <v>1094</v>
      </c>
      <c r="B1097" s="26">
        <v>885.79</v>
      </c>
      <c r="C1097" s="26">
        <v>196768722.78999999</v>
      </c>
      <c r="D1097" s="22"/>
      <c r="E1097" s="22"/>
    </row>
    <row r="1098" spans="1:5" x14ac:dyDescent="0.2">
      <c r="A1098" s="23" t="s">
        <v>1095</v>
      </c>
      <c r="B1098" s="26">
        <v>888.12</v>
      </c>
      <c r="C1098" s="26">
        <v>197359941.56</v>
      </c>
      <c r="D1098" s="22"/>
      <c r="E1098" s="22"/>
    </row>
    <row r="1099" spans="1:5" x14ac:dyDescent="0.2">
      <c r="A1099" s="23" t="s">
        <v>1096</v>
      </c>
      <c r="B1099" s="26">
        <v>886.72</v>
      </c>
      <c r="C1099" s="26">
        <v>197085756.75999999</v>
      </c>
      <c r="D1099" s="22"/>
      <c r="E1099" s="22"/>
    </row>
    <row r="1100" spans="1:5" x14ac:dyDescent="0.2">
      <c r="A1100" s="23" t="s">
        <v>1097</v>
      </c>
      <c r="B1100" s="26">
        <v>889.35</v>
      </c>
      <c r="C1100" s="26">
        <v>197669835.25</v>
      </c>
      <c r="D1100" s="22"/>
      <c r="E1100" s="22"/>
    </row>
    <row r="1101" spans="1:5" x14ac:dyDescent="0.2">
      <c r="A1101" s="23" t="s">
        <v>1098</v>
      </c>
      <c r="B1101" s="26">
        <v>901.72</v>
      </c>
      <c r="C1101" s="26">
        <v>200420361.84</v>
      </c>
      <c r="D1101" s="22"/>
      <c r="E1101" s="22"/>
    </row>
    <row r="1102" spans="1:5" x14ac:dyDescent="0.2">
      <c r="A1102" s="23" t="s">
        <v>1099</v>
      </c>
      <c r="B1102" s="26">
        <v>898.63</v>
      </c>
      <c r="C1102" s="26">
        <v>199732322.03</v>
      </c>
      <c r="D1102" s="22"/>
      <c r="E1102" s="22"/>
    </row>
    <row r="1103" spans="1:5" x14ac:dyDescent="0.2">
      <c r="A1103" s="23" t="s">
        <v>1100</v>
      </c>
      <c r="B1103" s="26">
        <v>906.83</v>
      </c>
      <c r="C1103" s="26">
        <v>201476241.80000001</v>
      </c>
      <c r="D1103" s="22"/>
      <c r="E1103" s="22"/>
    </row>
    <row r="1104" spans="1:5" x14ac:dyDescent="0.2">
      <c r="A1104" s="23" t="s">
        <v>1101</v>
      </c>
      <c r="B1104" s="26">
        <v>925.24</v>
      </c>
      <c r="C1104" s="26">
        <v>205566111.15000001</v>
      </c>
      <c r="D1104" s="22"/>
      <c r="E1104" s="22"/>
    </row>
    <row r="1105" spans="1:5" x14ac:dyDescent="0.2">
      <c r="A1105" s="23" t="s">
        <v>1102</v>
      </c>
      <c r="B1105" s="26">
        <v>925.62</v>
      </c>
      <c r="C1105" s="26">
        <v>205650477.77000001</v>
      </c>
      <c r="D1105" s="22"/>
      <c r="E1105" s="22"/>
    </row>
    <row r="1106" spans="1:5" x14ac:dyDescent="0.2">
      <c r="A1106" s="23" t="s">
        <v>1103</v>
      </c>
      <c r="B1106" s="26">
        <v>938.78</v>
      </c>
      <c r="C1106" s="26">
        <v>208565218.83000001</v>
      </c>
      <c r="D1106" s="22"/>
      <c r="E1106" s="22"/>
    </row>
    <row r="1107" spans="1:5" x14ac:dyDescent="0.2">
      <c r="A1107" s="23" t="s">
        <v>1104</v>
      </c>
      <c r="B1107" s="26">
        <v>934.44</v>
      </c>
      <c r="C1107" s="26">
        <v>207605758.90000001</v>
      </c>
      <c r="D1107" s="22"/>
      <c r="E1107" s="22"/>
    </row>
    <row r="1108" spans="1:5" x14ac:dyDescent="0.2">
      <c r="A1108" s="23" t="s">
        <v>1105</v>
      </c>
      <c r="B1108" s="26">
        <v>922.64</v>
      </c>
      <c r="C1108" s="26">
        <v>204449734.63</v>
      </c>
      <c r="D1108" s="22"/>
      <c r="E1108" s="22"/>
    </row>
    <row r="1109" spans="1:5" x14ac:dyDescent="0.2">
      <c r="A1109" s="23" t="s">
        <v>1106</v>
      </c>
      <c r="B1109" s="26">
        <v>921.36</v>
      </c>
      <c r="C1109" s="26">
        <v>204165119.19</v>
      </c>
      <c r="D1109" s="22"/>
      <c r="E1109" s="22"/>
    </row>
    <row r="1110" spans="1:5" x14ac:dyDescent="0.2">
      <c r="A1110" s="23" t="s">
        <v>1107</v>
      </c>
      <c r="B1110" s="26">
        <v>917.98</v>
      </c>
      <c r="C1110" s="26">
        <v>203416317.78999999</v>
      </c>
      <c r="D1110" s="22"/>
      <c r="E1110" s="22"/>
    </row>
    <row r="1111" spans="1:5" x14ac:dyDescent="0.2">
      <c r="A1111" s="23" t="s">
        <v>1108</v>
      </c>
      <c r="B1111" s="26">
        <v>926.83</v>
      </c>
      <c r="C1111" s="26">
        <v>205464985.66999999</v>
      </c>
      <c r="D1111" s="22"/>
      <c r="E1111" s="22"/>
    </row>
    <row r="1112" spans="1:5" x14ac:dyDescent="0.2">
      <c r="A1112" s="23" t="s">
        <v>1109</v>
      </c>
      <c r="B1112" s="26">
        <v>929.26</v>
      </c>
      <c r="C1112" s="26">
        <v>205206985.09999999</v>
      </c>
      <c r="D1112" s="22"/>
      <c r="E1112" s="22"/>
    </row>
    <row r="1113" spans="1:5" x14ac:dyDescent="0.2">
      <c r="A1113" s="23" t="s">
        <v>1110</v>
      </c>
      <c r="B1113" s="26">
        <v>934.86</v>
      </c>
      <c r="C1113" s="26">
        <v>201802779.24000001</v>
      </c>
      <c r="D1113" s="22"/>
      <c r="E1113" s="22"/>
    </row>
    <row r="1114" spans="1:5" x14ac:dyDescent="0.2">
      <c r="A1114" s="23" t="s">
        <v>1111</v>
      </c>
      <c r="B1114" s="26">
        <v>933.09</v>
      </c>
      <c r="C1114" s="26">
        <v>201075093.25999999</v>
      </c>
      <c r="D1114" s="22"/>
      <c r="E1114" s="22"/>
    </row>
    <row r="1115" spans="1:5" x14ac:dyDescent="0.2">
      <c r="A1115" s="23" t="s">
        <v>1112</v>
      </c>
      <c r="B1115" s="26">
        <v>939.75</v>
      </c>
      <c r="C1115" s="26">
        <v>202510173.80000001</v>
      </c>
      <c r="D1115" s="22"/>
      <c r="E1115" s="22"/>
    </row>
    <row r="1116" spans="1:5" x14ac:dyDescent="0.2">
      <c r="A1116" s="23" t="s">
        <v>1113</v>
      </c>
      <c r="B1116" s="26">
        <v>933.92</v>
      </c>
      <c r="C1116" s="26">
        <v>201253599.16999999</v>
      </c>
      <c r="D1116" s="22"/>
      <c r="E1116" s="22"/>
    </row>
    <row r="1117" spans="1:5" x14ac:dyDescent="0.2">
      <c r="A1117" s="23" t="s">
        <v>1114</v>
      </c>
      <c r="B1117" s="26">
        <v>938.08</v>
      </c>
      <c r="C1117" s="26">
        <v>201841629.91999999</v>
      </c>
      <c r="D1117" s="22"/>
      <c r="E1117" s="22"/>
    </row>
    <row r="1118" spans="1:5" x14ac:dyDescent="0.2">
      <c r="A1118" s="23" t="s">
        <v>1115</v>
      </c>
      <c r="B1118" s="26">
        <v>942.09</v>
      </c>
      <c r="C1118" s="26">
        <v>202645705.90000001</v>
      </c>
      <c r="D1118" s="22"/>
      <c r="E1118" s="22"/>
    </row>
    <row r="1119" spans="1:5" x14ac:dyDescent="0.2">
      <c r="A1119" s="23" t="s">
        <v>1116</v>
      </c>
      <c r="B1119" s="26">
        <v>939.4</v>
      </c>
      <c r="C1119" s="26">
        <v>201919273.58000001</v>
      </c>
      <c r="D1119" s="22"/>
      <c r="E1119" s="22"/>
    </row>
    <row r="1120" spans="1:5" x14ac:dyDescent="0.2">
      <c r="A1120" s="23" t="s">
        <v>1117</v>
      </c>
      <c r="B1120" s="26">
        <v>936.77</v>
      </c>
      <c r="C1120" s="26">
        <v>201320122.03999999</v>
      </c>
      <c r="D1120" s="22"/>
      <c r="E1120" s="22"/>
    </row>
    <row r="1121" spans="1:5" x14ac:dyDescent="0.2">
      <c r="A1121" s="23" t="s">
        <v>1118</v>
      </c>
      <c r="B1121" s="26">
        <v>933.85</v>
      </c>
      <c r="C1121" s="26">
        <v>200691835.86000001</v>
      </c>
      <c r="D1121" s="22"/>
      <c r="E1121" s="22"/>
    </row>
    <row r="1122" spans="1:5" x14ac:dyDescent="0.2">
      <c r="A1122" s="23" t="s">
        <v>1119</v>
      </c>
      <c r="B1122" s="26">
        <v>935.93</v>
      </c>
      <c r="C1122" s="26">
        <v>201591404.00999999</v>
      </c>
      <c r="D1122" s="22"/>
      <c r="E1122" s="22"/>
    </row>
    <row r="1123" spans="1:5" x14ac:dyDescent="0.2">
      <c r="A1123" s="23" t="s">
        <v>1120</v>
      </c>
      <c r="B1123" s="26">
        <v>949.79</v>
      </c>
      <c r="C1123" s="26">
        <v>204558923.59999999</v>
      </c>
      <c r="D1123" s="22"/>
      <c r="E1123" s="22"/>
    </row>
    <row r="1124" spans="1:5" x14ac:dyDescent="0.2">
      <c r="A1124" s="23" t="s">
        <v>1121</v>
      </c>
      <c r="B1124" s="26">
        <v>949.89</v>
      </c>
      <c r="C1124" s="26">
        <v>206775605.09</v>
      </c>
      <c r="D1124" s="22"/>
      <c r="E1124" s="22"/>
    </row>
    <row r="1125" spans="1:5" x14ac:dyDescent="0.2">
      <c r="A1125" s="23" t="s">
        <v>1122</v>
      </c>
      <c r="B1125" s="26">
        <v>956.26</v>
      </c>
      <c r="C1125" s="26">
        <v>208120451.52000001</v>
      </c>
      <c r="D1125" s="22"/>
      <c r="E1125" s="22"/>
    </row>
    <row r="1126" spans="1:5" x14ac:dyDescent="0.2">
      <c r="A1126" s="23" t="s">
        <v>1123</v>
      </c>
      <c r="B1126" s="26">
        <v>950.99</v>
      </c>
      <c r="C1126" s="26">
        <v>206924780.71000001</v>
      </c>
      <c r="D1126" s="22"/>
      <c r="E1126" s="22"/>
    </row>
    <row r="1127" spans="1:5" x14ac:dyDescent="0.2">
      <c r="A1127" s="23" t="s">
        <v>1124</v>
      </c>
      <c r="B1127" s="26">
        <v>963.2</v>
      </c>
      <c r="C1127" s="26">
        <v>209580125.30000001</v>
      </c>
      <c r="D1127" s="22"/>
      <c r="E1127" s="22"/>
    </row>
    <row r="1128" spans="1:5" x14ac:dyDescent="0.2">
      <c r="A1128" s="23" t="s">
        <v>1125</v>
      </c>
      <c r="B1128" s="26">
        <v>971.81</v>
      </c>
      <c r="C1128" s="26">
        <v>211630202.02000001</v>
      </c>
      <c r="D1128" s="22"/>
      <c r="E1128" s="22"/>
    </row>
    <row r="1129" spans="1:5" x14ac:dyDescent="0.2">
      <c r="A1129" s="23" t="s">
        <v>1126</v>
      </c>
      <c r="B1129" s="26">
        <v>975.78</v>
      </c>
      <c r="C1129" s="26">
        <v>216682711.63999999</v>
      </c>
      <c r="D1129" s="22"/>
      <c r="E1129" s="22"/>
    </row>
    <row r="1130" spans="1:5" x14ac:dyDescent="0.2">
      <c r="A1130" s="23" t="s">
        <v>1127</v>
      </c>
      <c r="B1130" s="26">
        <v>972.73</v>
      </c>
      <c r="C1130" s="26">
        <v>215992419.16</v>
      </c>
      <c r="D1130" s="22"/>
      <c r="E1130" s="22"/>
    </row>
    <row r="1131" spans="1:5" x14ac:dyDescent="0.2">
      <c r="A1131" s="23" t="s">
        <v>1128</v>
      </c>
      <c r="B1131" s="26">
        <v>950.02</v>
      </c>
      <c r="C1131" s="26">
        <v>206922179.53</v>
      </c>
      <c r="D1131" s="22"/>
      <c r="E1131" s="22"/>
    </row>
    <row r="1132" spans="1:5" x14ac:dyDescent="0.2">
      <c r="A1132" s="23" t="s">
        <v>1129</v>
      </c>
      <c r="B1132" s="26">
        <v>952.83</v>
      </c>
      <c r="C1132" s="26">
        <v>207533593.15000001</v>
      </c>
      <c r="D1132" s="22"/>
      <c r="E1132" s="22"/>
    </row>
    <row r="1133" spans="1:5" x14ac:dyDescent="0.2">
      <c r="A1133" s="23" t="s">
        <v>1130</v>
      </c>
      <c r="B1133" s="26">
        <v>950.99</v>
      </c>
      <c r="C1133" s="26">
        <v>207207122.33000001</v>
      </c>
      <c r="D1133" s="22"/>
      <c r="E1133" s="22"/>
    </row>
    <row r="1134" spans="1:5" x14ac:dyDescent="0.2">
      <c r="A1134" s="23" t="s">
        <v>1131</v>
      </c>
      <c r="B1134" s="26">
        <v>952.27</v>
      </c>
      <c r="C1134" s="26">
        <v>211883364.06</v>
      </c>
      <c r="D1134" s="22"/>
      <c r="E1134" s="22"/>
    </row>
    <row r="1135" spans="1:5" x14ac:dyDescent="0.2">
      <c r="A1135" s="23" t="s">
        <v>1132</v>
      </c>
      <c r="B1135" s="26">
        <v>950.89</v>
      </c>
      <c r="C1135" s="26">
        <v>211576594.00999999</v>
      </c>
      <c r="D1135" s="22"/>
      <c r="E1135" s="22"/>
    </row>
    <row r="1136" spans="1:5" x14ac:dyDescent="0.2">
      <c r="A1136" s="23" t="s">
        <v>1133</v>
      </c>
      <c r="B1136" s="26">
        <v>934.82</v>
      </c>
      <c r="C1136" s="26">
        <v>208000653.74000001</v>
      </c>
      <c r="D1136" s="22"/>
      <c r="E1136" s="22"/>
    </row>
    <row r="1137" spans="1:5" x14ac:dyDescent="0.2">
      <c r="A1137" s="23" t="s">
        <v>1134</v>
      </c>
      <c r="B1137" s="26">
        <v>923.39</v>
      </c>
      <c r="C1137" s="26">
        <v>209334301.91</v>
      </c>
      <c r="D1137" s="22"/>
      <c r="E1137" s="22"/>
    </row>
    <row r="1138" spans="1:5" x14ac:dyDescent="0.2">
      <c r="A1138" s="23" t="s">
        <v>1135</v>
      </c>
      <c r="B1138" s="26">
        <v>923.82</v>
      </c>
      <c r="C1138" s="26">
        <v>209496851.09</v>
      </c>
      <c r="D1138" s="22"/>
      <c r="E1138" s="22"/>
    </row>
    <row r="1139" spans="1:5" x14ac:dyDescent="0.2">
      <c r="A1139" s="23" t="s">
        <v>1136</v>
      </c>
      <c r="B1139" s="26">
        <v>920.84</v>
      </c>
      <c r="C1139" s="26">
        <v>208940559.47999999</v>
      </c>
      <c r="D1139" s="22"/>
      <c r="E1139" s="22"/>
    </row>
    <row r="1140" spans="1:5" x14ac:dyDescent="0.2">
      <c r="A1140" s="23" t="s">
        <v>1137</v>
      </c>
      <c r="B1140" s="26">
        <v>918.08</v>
      </c>
      <c r="C1140" s="26">
        <v>208579039.22999999</v>
      </c>
      <c r="D1140" s="22"/>
      <c r="E1140" s="22"/>
    </row>
    <row r="1141" spans="1:5" x14ac:dyDescent="0.2">
      <c r="A1141" s="23" t="s">
        <v>1138</v>
      </c>
      <c r="B1141" s="26">
        <v>901.08</v>
      </c>
      <c r="C1141" s="26">
        <v>204715936.34</v>
      </c>
      <c r="D1141" s="22"/>
      <c r="E1141" s="22"/>
    </row>
    <row r="1142" spans="1:5" x14ac:dyDescent="0.2">
      <c r="A1142" s="23" t="s">
        <v>1139</v>
      </c>
      <c r="B1142" s="26">
        <v>903.24</v>
      </c>
      <c r="C1142" s="26">
        <v>205563220.09999999</v>
      </c>
      <c r="D1142" s="22"/>
      <c r="E1142" s="22"/>
    </row>
    <row r="1143" spans="1:5" x14ac:dyDescent="0.2">
      <c r="A1143" s="23" t="s">
        <v>1140</v>
      </c>
      <c r="B1143" s="26">
        <v>905.87</v>
      </c>
      <c r="C1143" s="26">
        <v>206161414.06999999</v>
      </c>
      <c r="D1143" s="22"/>
      <c r="E1143" s="22"/>
    </row>
    <row r="1144" spans="1:5" x14ac:dyDescent="0.2">
      <c r="A1144" s="23" t="s">
        <v>1141</v>
      </c>
      <c r="B1144" s="26">
        <v>893.4</v>
      </c>
      <c r="C1144" s="26">
        <v>203323100.58000001</v>
      </c>
      <c r="D1144" s="22"/>
      <c r="E1144" s="22"/>
    </row>
    <row r="1145" spans="1:5" x14ac:dyDescent="0.2">
      <c r="A1145" s="23" t="s">
        <v>1142</v>
      </c>
      <c r="B1145" s="26">
        <v>884.78</v>
      </c>
      <c r="C1145" s="26">
        <v>201391099.28</v>
      </c>
      <c r="D1145" s="22"/>
      <c r="E1145" s="22"/>
    </row>
    <row r="1146" spans="1:5" x14ac:dyDescent="0.2">
      <c r="A1146" s="23" t="s">
        <v>1143</v>
      </c>
      <c r="B1146" s="26">
        <v>884.84</v>
      </c>
      <c r="C1146" s="26">
        <v>201404761.34</v>
      </c>
      <c r="D1146" s="22"/>
      <c r="E1146" s="22"/>
    </row>
    <row r="1147" spans="1:5" x14ac:dyDescent="0.2">
      <c r="A1147" s="23" t="s">
        <v>1144</v>
      </c>
      <c r="B1147" s="26">
        <v>874.65</v>
      </c>
      <c r="C1147" s="26">
        <v>199095799.53</v>
      </c>
      <c r="D1147" s="22"/>
      <c r="E1147" s="22"/>
    </row>
    <row r="1148" spans="1:5" x14ac:dyDescent="0.2">
      <c r="A1148" s="23" t="s">
        <v>1145</v>
      </c>
      <c r="B1148" s="26">
        <v>871.42</v>
      </c>
      <c r="C1148" s="26">
        <v>198360079.75999999</v>
      </c>
      <c r="D1148" s="22"/>
      <c r="E1148" s="22"/>
    </row>
    <row r="1149" spans="1:5" x14ac:dyDescent="0.2">
      <c r="A1149" s="23" t="s">
        <v>1146</v>
      </c>
      <c r="B1149" s="26">
        <v>860.22</v>
      </c>
      <c r="C1149" s="26">
        <v>198425408.53</v>
      </c>
      <c r="D1149" s="22"/>
      <c r="E1149" s="22"/>
    </row>
    <row r="1150" spans="1:5" x14ac:dyDescent="0.2">
      <c r="A1150" s="23" t="s">
        <v>1147</v>
      </c>
      <c r="B1150" s="26">
        <v>864.79</v>
      </c>
      <c r="C1150" s="26">
        <v>199506881.72</v>
      </c>
      <c r="D1150" s="22"/>
      <c r="E1150" s="22"/>
    </row>
    <row r="1151" spans="1:5" x14ac:dyDescent="0.2">
      <c r="A1151" s="23" t="s">
        <v>1148</v>
      </c>
      <c r="B1151" s="26">
        <v>867.38</v>
      </c>
      <c r="C1151" s="26">
        <v>200104650.69</v>
      </c>
      <c r="D1151" s="22"/>
      <c r="E1151" s="22"/>
    </row>
    <row r="1152" spans="1:5" x14ac:dyDescent="0.2">
      <c r="A1152" s="23" t="s">
        <v>1149</v>
      </c>
      <c r="B1152" s="26">
        <v>866.86</v>
      </c>
      <c r="C1152" s="26">
        <v>200066177.31</v>
      </c>
      <c r="D1152" s="22"/>
      <c r="E1152" s="22"/>
    </row>
    <row r="1153" spans="1:5" x14ac:dyDescent="0.2">
      <c r="A1153" s="23" t="s">
        <v>1150</v>
      </c>
      <c r="B1153" s="26">
        <v>874.72</v>
      </c>
      <c r="C1153" s="26">
        <v>195521766.03999999</v>
      </c>
      <c r="D1153" s="22"/>
      <c r="E1153" s="22"/>
    </row>
    <row r="1154" spans="1:5" x14ac:dyDescent="0.2">
      <c r="A1154" s="23" t="s">
        <v>1151</v>
      </c>
      <c r="B1154" s="26">
        <v>872</v>
      </c>
      <c r="C1154" s="26">
        <v>194913219.19999999</v>
      </c>
      <c r="D1154" s="22"/>
      <c r="E1154" s="22"/>
    </row>
    <row r="1155" spans="1:5" x14ac:dyDescent="0.2">
      <c r="A1155" s="23" t="s">
        <v>1152</v>
      </c>
      <c r="B1155" s="26">
        <v>867.84</v>
      </c>
      <c r="C1155" s="26">
        <v>196442721.03</v>
      </c>
      <c r="D1155" s="22"/>
      <c r="E1155" s="22"/>
    </row>
    <row r="1156" spans="1:5" x14ac:dyDescent="0.2">
      <c r="A1156" s="23" t="s">
        <v>1153</v>
      </c>
      <c r="B1156" s="26">
        <v>873.11</v>
      </c>
      <c r="C1156" s="26">
        <v>197636465.46000001</v>
      </c>
      <c r="D1156" s="22"/>
      <c r="E1156" s="22"/>
    </row>
    <row r="1157" spans="1:5" x14ac:dyDescent="0.2">
      <c r="A1157" s="23" t="s">
        <v>1154</v>
      </c>
      <c r="B1157" s="26">
        <v>870.81</v>
      </c>
      <c r="C1157" s="26">
        <v>197114519.52000001</v>
      </c>
      <c r="D1157" s="22"/>
      <c r="E1157" s="22"/>
    </row>
    <row r="1158" spans="1:5" x14ac:dyDescent="0.2">
      <c r="A1158" s="23" t="s">
        <v>1155</v>
      </c>
      <c r="B1158" s="26">
        <v>866.45</v>
      </c>
      <c r="C1158" s="26">
        <v>196117457</v>
      </c>
      <c r="D1158" s="22"/>
      <c r="E1158" s="22"/>
    </row>
    <row r="1159" spans="1:5" x14ac:dyDescent="0.2">
      <c r="A1159" s="23" t="s">
        <v>1156</v>
      </c>
      <c r="B1159" s="26">
        <v>858.35</v>
      </c>
      <c r="C1159" s="26">
        <v>194283280.40000001</v>
      </c>
      <c r="D1159" s="22"/>
      <c r="E1159" s="22"/>
    </row>
    <row r="1160" spans="1:5" x14ac:dyDescent="0.2">
      <c r="A1160" s="23" t="s">
        <v>1157</v>
      </c>
      <c r="B1160" s="26">
        <v>850.43</v>
      </c>
      <c r="C1160" s="26">
        <v>192528550.97999999</v>
      </c>
      <c r="D1160" s="22"/>
      <c r="E1160" s="22"/>
    </row>
    <row r="1161" spans="1:5" x14ac:dyDescent="0.2">
      <c r="A1161" s="23" t="s">
        <v>1158</v>
      </c>
      <c r="B1161" s="26">
        <v>844.04</v>
      </c>
      <c r="C1161" s="26">
        <v>191082365.43000001</v>
      </c>
      <c r="D1161" s="22"/>
      <c r="E1161" s="22"/>
    </row>
    <row r="1162" spans="1:5" x14ac:dyDescent="0.2">
      <c r="A1162" s="23" t="s">
        <v>1159</v>
      </c>
      <c r="B1162" s="26">
        <v>842.35</v>
      </c>
      <c r="C1162" s="26">
        <v>190755829.25</v>
      </c>
      <c r="D1162" s="22"/>
      <c r="E1162" s="22"/>
    </row>
    <row r="1163" spans="1:5" x14ac:dyDescent="0.2">
      <c r="A1163" s="23" t="s">
        <v>1160</v>
      </c>
      <c r="B1163" s="26">
        <v>845.97</v>
      </c>
      <c r="C1163" s="26">
        <v>191575732.62</v>
      </c>
      <c r="D1163" s="22"/>
      <c r="E1163" s="22"/>
    </row>
    <row r="1164" spans="1:5" x14ac:dyDescent="0.2">
      <c r="A1164" s="23" t="s">
        <v>1161</v>
      </c>
      <c r="B1164" s="26">
        <v>846.74</v>
      </c>
      <c r="C1164" s="26">
        <v>191804702.56</v>
      </c>
      <c r="D1164" s="22"/>
      <c r="E1164" s="22"/>
    </row>
    <row r="1165" spans="1:5" x14ac:dyDescent="0.2">
      <c r="A1165" s="23" t="s">
        <v>1162</v>
      </c>
      <c r="B1165" s="26">
        <v>837.5</v>
      </c>
      <c r="C1165" s="26">
        <v>189710379.53999999</v>
      </c>
      <c r="D1165" s="22"/>
      <c r="E1165" s="22"/>
    </row>
    <row r="1166" spans="1:5" x14ac:dyDescent="0.2">
      <c r="A1166" s="23" t="s">
        <v>1163</v>
      </c>
      <c r="B1166" s="26">
        <v>824.79</v>
      </c>
      <c r="C1166" s="26">
        <v>186913458.41</v>
      </c>
      <c r="D1166" s="22"/>
      <c r="E1166" s="22"/>
    </row>
    <row r="1167" spans="1:5" x14ac:dyDescent="0.2">
      <c r="A1167" s="23" t="s">
        <v>1164</v>
      </c>
      <c r="B1167" s="26">
        <v>818.43</v>
      </c>
      <c r="C1167" s="26">
        <v>185471617.53</v>
      </c>
      <c r="D1167" s="22"/>
      <c r="E1167" s="22"/>
    </row>
    <row r="1168" spans="1:5" x14ac:dyDescent="0.2">
      <c r="A1168" s="23" t="s">
        <v>1165</v>
      </c>
      <c r="B1168" s="26">
        <v>814.78</v>
      </c>
      <c r="C1168" s="26">
        <v>184914881.16</v>
      </c>
      <c r="D1168" s="22"/>
      <c r="E1168" s="22"/>
    </row>
    <row r="1169" spans="1:5" x14ac:dyDescent="0.2">
      <c r="A1169" s="23" t="s">
        <v>1166</v>
      </c>
      <c r="B1169" s="26">
        <v>816.97</v>
      </c>
      <c r="C1169" s="26">
        <v>185410533.40000001</v>
      </c>
      <c r="D1169" s="22"/>
      <c r="E1169" s="22"/>
    </row>
    <row r="1170" spans="1:5" x14ac:dyDescent="0.2">
      <c r="A1170" s="23" t="s">
        <v>1167</v>
      </c>
      <c r="B1170" s="26">
        <v>835.89</v>
      </c>
      <c r="C1170" s="26">
        <v>189705515.53999999</v>
      </c>
      <c r="D1170" s="22"/>
      <c r="E1170" s="22"/>
    </row>
    <row r="1171" spans="1:5" x14ac:dyDescent="0.2">
      <c r="A1171" s="23" t="s">
        <v>1168</v>
      </c>
      <c r="B1171" s="26">
        <v>843.98</v>
      </c>
      <c r="C1171" s="26">
        <v>189835908.81</v>
      </c>
      <c r="D1171" s="22"/>
      <c r="E1171" s="22"/>
    </row>
    <row r="1172" spans="1:5" x14ac:dyDescent="0.2">
      <c r="A1172" s="23" t="s">
        <v>1169</v>
      </c>
      <c r="B1172" s="26">
        <v>841.94</v>
      </c>
      <c r="C1172" s="26">
        <v>189453462.13</v>
      </c>
      <c r="D1172" s="22"/>
      <c r="E1172" s="22"/>
    </row>
    <row r="1173" spans="1:5" x14ac:dyDescent="0.2">
      <c r="A1173" s="23" t="s">
        <v>1170</v>
      </c>
      <c r="B1173" s="26">
        <v>837.49</v>
      </c>
      <c r="C1173" s="26">
        <v>188453746.13</v>
      </c>
      <c r="D1173" s="22"/>
      <c r="E1173" s="22"/>
    </row>
    <row r="1174" spans="1:5" x14ac:dyDescent="0.2">
      <c r="A1174" s="23" t="s">
        <v>1171</v>
      </c>
      <c r="B1174" s="26">
        <v>826.98</v>
      </c>
      <c r="C1174" s="26">
        <v>186088207.37</v>
      </c>
      <c r="D1174" s="22"/>
      <c r="E1174" s="22"/>
    </row>
    <row r="1175" spans="1:5" x14ac:dyDescent="0.2">
      <c r="A1175" s="23" t="s">
        <v>1172</v>
      </c>
      <c r="B1175" s="26">
        <v>819.59</v>
      </c>
      <c r="C1175" s="26">
        <v>184425297.33000001</v>
      </c>
      <c r="D1175" s="22"/>
      <c r="E1175" s="22"/>
    </row>
    <row r="1176" spans="1:5" x14ac:dyDescent="0.2">
      <c r="A1176" s="23" t="s">
        <v>1173</v>
      </c>
      <c r="B1176" s="26">
        <v>811.12</v>
      </c>
      <c r="C1176" s="26">
        <v>181527302.78</v>
      </c>
      <c r="D1176" s="22"/>
      <c r="E1176" s="22"/>
    </row>
    <row r="1177" spans="1:5" x14ac:dyDescent="0.2">
      <c r="A1177" s="23" t="s">
        <v>1174</v>
      </c>
      <c r="B1177" s="26">
        <v>809.45</v>
      </c>
      <c r="C1177" s="26">
        <v>182777320.68000001</v>
      </c>
      <c r="D1177" s="22"/>
      <c r="E1177" s="22"/>
    </row>
    <row r="1178" spans="1:5" x14ac:dyDescent="0.2">
      <c r="A1178" s="23" t="s">
        <v>1175</v>
      </c>
      <c r="B1178" s="26">
        <v>815.19</v>
      </c>
      <c r="C1178" s="26">
        <v>184072571.94999999</v>
      </c>
      <c r="D1178" s="22"/>
      <c r="E1178" s="22"/>
    </row>
    <row r="1179" spans="1:5" x14ac:dyDescent="0.2">
      <c r="A1179" s="23" t="s">
        <v>1176</v>
      </c>
      <c r="B1179" s="26">
        <v>814.27</v>
      </c>
      <c r="C1179" s="26">
        <v>183937456.33000001</v>
      </c>
      <c r="D1179" s="22"/>
      <c r="E1179" s="22"/>
    </row>
    <row r="1180" spans="1:5" x14ac:dyDescent="0.2">
      <c r="A1180" s="23" t="s">
        <v>1177</v>
      </c>
      <c r="B1180" s="26">
        <v>817.4</v>
      </c>
      <c r="C1180" s="26">
        <v>183845998.78999999</v>
      </c>
      <c r="D1180" s="22"/>
      <c r="E1180" s="22"/>
    </row>
    <row r="1181" spans="1:5" x14ac:dyDescent="0.2">
      <c r="A1181" s="23" t="s">
        <v>1178</v>
      </c>
      <c r="B1181" s="26">
        <v>819.33</v>
      </c>
      <c r="C1181" s="26">
        <v>184279405.06999999</v>
      </c>
      <c r="D1181" s="22"/>
      <c r="E1181" s="22"/>
    </row>
    <row r="1182" spans="1:5" x14ac:dyDescent="0.2">
      <c r="A1182" s="23" t="s">
        <v>1179</v>
      </c>
      <c r="B1182" s="26">
        <v>816.78</v>
      </c>
      <c r="C1182" s="26">
        <v>183706575.37</v>
      </c>
      <c r="D1182" s="22"/>
      <c r="E1182" s="22"/>
    </row>
    <row r="1183" spans="1:5" x14ac:dyDescent="0.2">
      <c r="A1183" s="23" t="s">
        <v>1180</v>
      </c>
      <c r="B1183" s="26">
        <v>813.92</v>
      </c>
      <c r="C1183" s="26">
        <v>183063497.59999999</v>
      </c>
      <c r="D1183" s="22"/>
      <c r="E1183" s="22"/>
    </row>
    <row r="1184" spans="1:5" x14ac:dyDescent="0.2">
      <c r="A1184" s="23" t="s">
        <v>1181</v>
      </c>
      <c r="B1184" s="26">
        <v>802.79</v>
      </c>
      <c r="C1184" s="26">
        <v>180695692.49000001</v>
      </c>
      <c r="D1184" s="22"/>
      <c r="E1184" s="22"/>
    </row>
    <row r="1185" spans="1:5" x14ac:dyDescent="0.2">
      <c r="A1185" s="23" t="s">
        <v>1182</v>
      </c>
      <c r="B1185" s="26">
        <v>791.45</v>
      </c>
      <c r="C1185" s="26">
        <v>178143351.81</v>
      </c>
      <c r="D1185" s="22"/>
      <c r="E1185" s="22"/>
    </row>
    <row r="1186" spans="1:5" x14ac:dyDescent="0.2">
      <c r="A1186" s="23" t="s">
        <v>1183</v>
      </c>
      <c r="B1186" s="26">
        <v>773.46</v>
      </c>
      <c r="C1186" s="26">
        <v>174093813.40000001</v>
      </c>
      <c r="D1186" s="22"/>
      <c r="E1186" s="22"/>
    </row>
    <row r="1187" spans="1:5" x14ac:dyDescent="0.2">
      <c r="A1187" s="23" t="s">
        <v>1184</v>
      </c>
      <c r="B1187" s="26">
        <v>777.56</v>
      </c>
      <c r="C1187" s="26">
        <v>175017186.28</v>
      </c>
      <c r="D1187" s="22"/>
      <c r="E1187" s="22"/>
    </row>
    <row r="1188" spans="1:5" x14ac:dyDescent="0.2">
      <c r="A1188" s="23" t="s">
        <v>1185</v>
      </c>
      <c r="B1188" s="26">
        <v>775.55</v>
      </c>
      <c r="C1188" s="26">
        <v>174711940.53999999</v>
      </c>
      <c r="D1188" s="22"/>
      <c r="E1188" s="22"/>
    </row>
    <row r="1189" spans="1:5" x14ac:dyDescent="0.2">
      <c r="A1189" s="23" t="s">
        <v>1186</v>
      </c>
      <c r="B1189" s="26">
        <v>768.12</v>
      </c>
      <c r="C1189" s="26">
        <v>173075001.91</v>
      </c>
      <c r="D1189" s="22"/>
      <c r="E1189" s="22"/>
    </row>
    <row r="1190" spans="1:5" x14ac:dyDescent="0.2">
      <c r="A1190" s="23" t="s">
        <v>1187</v>
      </c>
      <c r="B1190" s="26">
        <v>771.47</v>
      </c>
      <c r="C1190" s="26">
        <v>177560719.41999999</v>
      </c>
      <c r="D1190" s="22"/>
      <c r="E1190" s="22"/>
    </row>
    <row r="1191" spans="1:5" x14ac:dyDescent="0.2">
      <c r="A1191" s="23" t="s">
        <v>1188</v>
      </c>
      <c r="B1191" s="26">
        <v>777.75</v>
      </c>
      <c r="C1191" s="26">
        <v>179005989.78</v>
      </c>
      <c r="D1191" s="22"/>
      <c r="E1191" s="22"/>
    </row>
    <row r="1192" spans="1:5" x14ac:dyDescent="0.2">
      <c r="A1192" s="23" t="s">
        <v>1189</v>
      </c>
      <c r="B1192" s="26">
        <v>782.85</v>
      </c>
      <c r="C1192" s="26">
        <v>180178056.02000001</v>
      </c>
      <c r="D1192" s="22"/>
      <c r="E1192" s="22"/>
    </row>
    <row r="1193" spans="1:5" x14ac:dyDescent="0.2">
      <c r="A1193" s="23" t="s">
        <v>1190</v>
      </c>
      <c r="B1193" s="26">
        <v>793.69</v>
      </c>
      <c r="C1193" s="26">
        <v>182649340.16</v>
      </c>
      <c r="D1193" s="22"/>
      <c r="E1193" s="22"/>
    </row>
    <row r="1194" spans="1:5" x14ac:dyDescent="0.2">
      <c r="A1194" s="23" t="s">
        <v>1191</v>
      </c>
      <c r="B1194" s="26">
        <v>794.06</v>
      </c>
      <c r="C1194" s="26">
        <v>182735276.41999999</v>
      </c>
      <c r="D1194" s="22"/>
      <c r="E1194" s="22"/>
    </row>
    <row r="1195" spans="1:5" x14ac:dyDescent="0.2">
      <c r="A1195" s="23" t="s">
        <v>1192</v>
      </c>
      <c r="B1195" s="26">
        <v>786.33</v>
      </c>
      <c r="C1195" s="26">
        <v>183882435.56</v>
      </c>
      <c r="D1195" s="22"/>
      <c r="E1195" s="22"/>
    </row>
    <row r="1196" spans="1:5" x14ac:dyDescent="0.2">
      <c r="A1196" s="23" t="s">
        <v>1193</v>
      </c>
      <c r="B1196" s="26">
        <v>774.58</v>
      </c>
      <c r="C1196" s="26">
        <v>181134375.49000001</v>
      </c>
      <c r="D1196" s="22"/>
      <c r="E1196" s="22"/>
    </row>
    <row r="1197" spans="1:5" x14ac:dyDescent="0.2">
      <c r="A1197" s="23" t="s">
        <v>1194</v>
      </c>
      <c r="B1197" s="26">
        <v>774.42</v>
      </c>
      <c r="C1197" s="26">
        <v>181058079.27000001</v>
      </c>
      <c r="D1197" s="22"/>
      <c r="E1197" s="22"/>
    </row>
    <row r="1198" spans="1:5" x14ac:dyDescent="0.2">
      <c r="A1198" s="23" t="s">
        <v>1195</v>
      </c>
      <c r="B1198" s="26">
        <v>767.99</v>
      </c>
      <c r="C1198" s="26">
        <v>179705539.93000001</v>
      </c>
      <c r="D1198" s="22"/>
      <c r="E1198" s="22"/>
    </row>
    <row r="1199" spans="1:5" x14ac:dyDescent="0.2">
      <c r="A1199" s="23" t="s">
        <v>1196</v>
      </c>
      <c r="B1199" s="26">
        <v>758.51</v>
      </c>
      <c r="C1199" s="26">
        <v>177438432.25</v>
      </c>
      <c r="D1199" s="22"/>
      <c r="E1199" s="22"/>
    </row>
    <row r="1200" spans="1:5" x14ac:dyDescent="0.2">
      <c r="A1200" s="23" t="s">
        <v>1197</v>
      </c>
      <c r="B1200" s="26">
        <v>750.37</v>
      </c>
      <c r="C1200" s="26">
        <v>175533394.65000001</v>
      </c>
      <c r="D1200" s="22"/>
      <c r="E1200" s="22"/>
    </row>
    <row r="1201" spans="1:5" x14ac:dyDescent="0.2">
      <c r="A1201" s="23" t="s">
        <v>1198</v>
      </c>
      <c r="B1201" s="26">
        <v>740.52</v>
      </c>
      <c r="C1201" s="26">
        <v>173229187.94999999</v>
      </c>
      <c r="D1201" s="22"/>
      <c r="E1201" s="22"/>
    </row>
    <row r="1202" spans="1:5" x14ac:dyDescent="0.2">
      <c r="A1202" s="23" t="s">
        <v>1199</v>
      </c>
      <c r="B1202" s="26">
        <v>737</v>
      </c>
      <c r="C1202" s="26">
        <v>172406874.96000001</v>
      </c>
      <c r="D1202" s="22"/>
      <c r="E1202" s="22"/>
    </row>
    <row r="1203" spans="1:5" x14ac:dyDescent="0.2">
      <c r="A1203" s="23" t="s">
        <v>1200</v>
      </c>
      <c r="B1203" s="26">
        <v>731.38</v>
      </c>
      <c r="C1203" s="26">
        <v>171205355.46000001</v>
      </c>
      <c r="D1203" s="22"/>
      <c r="E1203" s="22"/>
    </row>
    <row r="1204" spans="1:5" x14ac:dyDescent="0.2">
      <c r="A1204" s="23" t="s">
        <v>1201</v>
      </c>
      <c r="B1204" s="26">
        <v>731.51</v>
      </c>
      <c r="C1204" s="26">
        <v>171992514</v>
      </c>
      <c r="D1204" s="22"/>
      <c r="E1204" s="22"/>
    </row>
    <row r="1205" spans="1:5" x14ac:dyDescent="0.2">
      <c r="A1205" s="23" t="s">
        <v>1202</v>
      </c>
      <c r="B1205" s="26">
        <v>751.03</v>
      </c>
      <c r="C1205" s="26">
        <v>176581787.37</v>
      </c>
      <c r="D1205" s="22"/>
      <c r="E1205" s="22"/>
    </row>
    <row r="1206" spans="1:5" x14ac:dyDescent="0.2">
      <c r="A1206" s="23" t="s">
        <v>1203</v>
      </c>
      <c r="B1206" s="26">
        <v>747.78</v>
      </c>
      <c r="C1206" s="26">
        <v>172202423.19</v>
      </c>
      <c r="D1206" s="22"/>
      <c r="E1206" s="22"/>
    </row>
    <row r="1207" spans="1:5" x14ac:dyDescent="0.2">
      <c r="A1207" s="23" t="s">
        <v>1204</v>
      </c>
      <c r="B1207" s="26">
        <v>751.06</v>
      </c>
      <c r="C1207" s="26">
        <v>172957410.38</v>
      </c>
      <c r="D1207" s="22"/>
      <c r="E1207" s="22"/>
    </row>
    <row r="1208" spans="1:5" x14ac:dyDescent="0.2">
      <c r="A1208" s="23" t="s">
        <v>1205</v>
      </c>
      <c r="B1208" s="26">
        <v>741.75</v>
      </c>
      <c r="C1208" s="26">
        <v>170885999.19</v>
      </c>
      <c r="D1208" s="22"/>
      <c r="E1208" s="22"/>
    </row>
    <row r="1209" spans="1:5" x14ac:dyDescent="0.2">
      <c r="A1209" s="23" t="s">
        <v>1206</v>
      </c>
      <c r="B1209" s="26">
        <v>730.9</v>
      </c>
      <c r="C1209" s="26">
        <v>168533178</v>
      </c>
      <c r="D1209" s="22"/>
      <c r="E1209" s="22"/>
    </row>
    <row r="1210" spans="1:5" x14ac:dyDescent="0.2">
      <c r="A1210" s="23" t="s">
        <v>1207</v>
      </c>
      <c r="B1210" s="26">
        <v>713.87</v>
      </c>
      <c r="C1210" s="26">
        <v>164653331.09999999</v>
      </c>
      <c r="D1210" s="22"/>
      <c r="E1210" s="22"/>
    </row>
    <row r="1211" spans="1:5" x14ac:dyDescent="0.2">
      <c r="A1211" s="23" t="s">
        <v>1208</v>
      </c>
      <c r="B1211" s="26">
        <v>718.9</v>
      </c>
      <c r="C1211" s="26">
        <v>165821156.25</v>
      </c>
      <c r="D1211" s="22"/>
      <c r="E1211" s="22"/>
    </row>
    <row r="1212" spans="1:5" x14ac:dyDescent="0.2">
      <c r="A1212" s="23" t="s">
        <v>1209</v>
      </c>
      <c r="B1212" s="26">
        <v>733.93</v>
      </c>
      <c r="C1212" s="26">
        <v>169288680.71000001</v>
      </c>
      <c r="D1212" s="22"/>
      <c r="E1212" s="22"/>
    </row>
    <row r="1213" spans="1:5" x14ac:dyDescent="0.2">
      <c r="A1213" s="23" t="s">
        <v>1210</v>
      </c>
      <c r="B1213" s="26">
        <v>721.33</v>
      </c>
      <c r="C1213" s="26">
        <v>166284211.22999999</v>
      </c>
      <c r="D1213" s="22"/>
      <c r="E1213" s="22"/>
    </row>
    <row r="1214" spans="1:5" x14ac:dyDescent="0.2">
      <c r="A1214" s="23" t="s">
        <v>1211</v>
      </c>
      <c r="B1214" s="26">
        <v>715.4</v>
      </c>
      <c r="C1214" s="26">
        <v>164772437.58000001</v>
      </c>
      <c r="D1214" s="22"/>
      <c r="E1214" s="22"/>
    </row>
    <row r="1215" spans="1:5" x14ac:dyDescent="0.2">
      <c r="A1215" s="23" t="s">
        <v>1212</v>
      </c>
      <c r="B1215" s="26">
        <v>725.85</v>
      </c>
      <c r="C1215" s="26">
        <v>167130107.37</v>
      </c>
      <c r="D1215" s="22"/>
      <c r="E1215" s="22"/>
    </row>
    <row r="1216" spans="1:5" x14ac:dyDescent="0.2">
      <c r="A1216" s="23" t="s">
        <v>1213</v>
      </c>
      <c r="B1216" s="26">
        <v>734.6</v>
      </c>
      <c r="C1216" s="26">
        <v>169145037.88</v>
      </c>
      <c r="D1216" s="22"/>
      <c r="E1216" s="22"/>
    </row>
    <row r="1217" spans="1:5" x14ac:dyDescent="0.2">
      <c r="A1217" s="23" t="s">
        <v>1214</v>
      </c>
      <c r="B1217" s="26">
        <v>744.49</v>
      </c>
      <c r="C1217" s="26">
        <v>171421522.91999999</v>
      </c>
      <c r="D1217" s="22"/>
      <c r="E1217" s="22"/>
    </row>
    <row r="1218" spans="1:5" x14ac:dyDescent="0.2">
      <c r="A1218" s="23" t="s">
        <v>1215</v>
      </c>
      <c r="B1218" s="26">
        <v>787.76</v>
      </c>
      <c r="C1218" s="26">
        <v>181453416.36000001</v>
      </c>
      <c r="D1218" s="22"/>
      <c r="E1218" s="22"/>
    </row>
    <row r="1219" spans="1:5" x14ac:dyDescent="0.2">
      <c r="A1219" s="23" t="s">
        <v>1216</v>
      </c>
      <c r="B1219" s="26">
        <v>806.17</v>
      </c>
      <c r="C1219" s="26">
        <v>185694849.49000001</v>
      </c>
      <c r="D1219" s="22"/>
      <c r="E1219" s="22"/>
    </row>
    <row r="1220" spans="1:5" x14ac:dyDescent="0.2">
      <c r="A1220" s="23" t="s">
        <v>1217</v>
      </c>
      <c r="B1220" s="26">
        <v>808.12</v>
      </c>
      <c r="C1220" s="26">
        <v>186142639.41</v>
      </c>
      <c r="D1220" s="22"/>
      <c r="E1220" s="22"/>
    </row>
    <row r="1221" spans="1:5" x14ac:dyDescent="0.2">
      <c r="A1221" s="23" t="s">
        <v>1218</v>
      </c>
      <c r="B1221" s="26">
        <v>821.27</v>
      </c>
      <c r="C1221" s="26">
        <v>192520124.94999999</v>
      </c>
      <c r="D1221" s="22"/>
      <c r="E1221" s="22"/>
    </row>
    <row r="1222" spans="1:5" x14ac:dyDescent="0.2">
      <c r="A1222" s="23" t="s">
        <v>1219</v>
      </c>
      <c r="B1222" s="26">
        <v>821.52</v>
      </c>
      <c r="C1222" s="26">
        <v>192601141.71000001</v>
      </c>
      <c r="D1222" s="22"/>
      <c r="E1222" s="22"/>
    </row>
    <row r="1223" spans="1:5" x14ac:dyDescent="0.2">
      <c r="A1223" s="23" t="s">
        <v>1220</v>
      </c>
      <c r="B1223" s="26">
        <v>831.06</v>
      </c>
      <c r="C1223" s="26">
        <v>195771536.68000001</v>
      </c>
      <c r="D1223" s="22"/>
      <c r="E1223" s="22"/>
    </row>
    <row r="1224" spans="1:5" x14ac:dyDescent="0.2">
      <c r="A1224" s="23" t="s">
        <v>1221</v>
      </c>
      <c r="B1224" s="26">
        <v>846.51</v>
      </c>
      <c r="C1224" s="26">
        <v>199410579.83000001</v>
      </c>
      <c r="D1224" s="22"/>
      <c r="E1224" s="22"/>
    </row>
    <row r="1225" spans="1:5" x14ac:dyDescent="0.2">
      <c r="A1225" s="23" t="s">
        <v>1222</v>
      </c>
      <c r="B1225" s="26">
        <v>857.47</v>
      </c>
      <c r="C1225" s="26">
        <v>201864087.84999999</v>
      </c>
      <c r="D1225" s="22"/>
      <c r="E1225" s="22"/>
    </row>
    <row r="1226" spans="1:5" x14ac:dyDescent="0.2">
      <c r="A1226" s="23" t="s">
        <v>1223</v>
      </c>
      <c r="B1226" s="26">
        <v>853.54</v>
      </c>
      <c r="C1226" s="26">
        <v>200937968.94</v>
      </c>
      <c r="D1226" s="22"/>
      <c r="E1226" s="22"/>
    </row>
    <row r="1227" spans="1:5" x14ac:dyDescent="0.2">
      <c r="A1227" s="23" t="s">
        <v>1224</v>
      </c>
      <c r="B1227" s="26">
        <v>849.82</v>
      </c>
      <c r="C1227" s="26">
        <v>200110851.50999999</v>
      </c>
      <c r="D1227" s="22"/>
      <c r="E1227" s="22"/>
    </row>
    <row r="1228" spans="1:5" x14ac:dyDescent="0.2">
      <c r="A1228" s="23" t="s">
        <v>1225</v>
      </c>
      <c r="B1228" s="26">
        <v>845</v>
      </c>
      <c r="C1228" s="26">
        <v>198975935.52000001</v>
      </c>
      <c r="D1228" s="22"/>
      <c r="E1228" s="22"/>
    </row>
    <row r="1229" spans="1:5" x14ac:dyDescent="0.2">
      <c r="A1229" s="23" t="s">
        <v>1226</v>
      </c>
      <c r="B1229" s="26">
        <v>851.8</v>
      </c>
      <c r="C1229" s="26">
        <v>200577677.28999999</v>
      </c>
      <c r="D1229" s="22"/>
      <c r="E1229" s="22"/>
    </row>
    <row r="1230" spans="1:5" x14ac:dyDescent="0.2">
      <c r="A1230" s="23" t="s">
        <v>1227</v>
      </c>
      <c r="B1230" s="26">
        <v>856.19</v>
      </c>
      <c r="C1230" s="26">
        <v>202450476.24000001</v>
      </c>
      <c r="D1230" s="22"/>
      <c r="E1230" s="22"/>
    </row>
    <row r="1231" spans="1:5" x14ac:dyDescent="0.2">
      <c r="A1231" s="23" t="s">
        <v>1228</v>
      </c>
      <c r="B1231" s="26">
        <v>867.2</v>
      </c>
      <c r="C1231" s="26">
        <v>205200042.03999999</v>
      </c>
      <c r="D1231" s="22"/>
      <c r="E1231" s="22"/>
    </row>
    <row r="1232" spans="1:5" x14ac:dyDescent="0.2">
      <c r="A1232" s="23" t="s">
        <v>1229</v>
      </c>
      <c r="B1232" s="26">
        <v>871.31</v>
      </c>
      <c r="C1232" s="26">
        <v>206198603.91</v>
      </c>
      <c r="D1232" s="22"/>
      <c r="E1232" s="22"/>
    </row>
    <row r="1233" spans="1:5" x14ac:dyDescent="0.2">
      <c r="A1233" s="23" t="s">
        <v>1230</v>
      </c>
      <c r="B1233" s="26">
        <v>869.4</v>
      </c>
      <c r="C1233" s="26">
        <v>205870397.61000001</v>
      </c>
      <c r="D1233" s="22"/>
      <c r="E1233" s="22"/>
    </row>
    <row r="1234" spans="1:5" x14ac:dyDescent="0.2">
      <c r="A1234" s="23" t="s">
        <v>1231</v>
      </c>
      <c r="B1234" s="26">
        <v>865.79</v>
      </c>
      <c r="C1234" s="26">
        <v>205053902.94999999</v>
      </c>
      <c r="D1234" s="22"/>
      <c r="E1234" s="22"/>
    </row>
    <row r="1235" spans="1:5" x14ac:dyDescent="0.2">
      <c r="A1235" s="23" t="s">
        <v>1232</v>
      </c>
      <c r="B1235" s="26">
        <v>866.51</v>
      </c>
      <c r="C1235" s="26">
        <v>205283148.69</v>
      </c>
      <c r="D1235" s="22"/>
      <c r="E1235" s="22"/>
    </row>
    <row r="1236" spans="1:5" x14ac:dyDescent="0.2">
      <c r="A1236" s="23" t="s">
        <v>1233</v>
      </c>
      <c r="B1236" s="26">
        <v>875.72</v>
      </c>
      <c r="C1236" s="26">
        <v>207463517.03</v>
      </c>
      <c r="D1236" s="22"/>
      <c r="E1236" s="22"/>
    </row>
    <row r="1237" spans="1:5" x14ac:dyDescent="0.2">
      <c r="A1237" s="23" t="s">
        <v>1234</v>
      </c>
      <c r="B1237" s="26">
        <v>878.25</v>
      </c>
      <c r="C1237" s="26">
        <v>210932468.58000001</v>
      </c>
      <c r="D1237" s="22"/>
      <c r="E1237" s="22"/>
    </row>
    <row r="1238" spans="1:5" x14ac:dyDescent="0.2">
      <c r="A1238" s="23" t="s">
        <v>1235</v>
      </c>
      <c r="B1238" s="26">
        <v>872.33</v>
      </c>
      <c r="C1238" s="26">
        <v>209561511.34</v>
      </c>
      <c r="D1238" s="22"/>
      <c r="E1238" s="22"/>
    </row>
    <row r="1239" spans="1:5" x14ac:dyDescent="0.2">
      <c r="A1239" s="23" t="s">
        <v>1236</v>
      </c>
      <c r="B1239" s="26">
        <v>874.26</v>
      </c>
      <c r="C1239" s="26">
        <v>209137044.55000001</v>
      </c>
      <c r="D1239" s="22"/>
      <c r="E1239" s="22"/>
    </row>
    <row r="1240" spans="1:5" x14ac:dyDescent="0.2">
      <c r="A1240" s="23" t="s">
        <v>1237</v>
      </c>
      <c r="B1240" s="26">
        <v>878.62</v>
      </c>
      <c r="C1240" s="26">
        <v>210348993.94999999</v>
      </c>
      <c r="D1240" s="22"/>
      <c r="E1240" s="22"/>
    </row>
    <row r="1241" spans="1:5" x14ac:dyDescent="0.2">
      <c r="A1241" s="23" t="s">
        <v>1238</v>
      </c>
      <c r="B1241" s="26">
        <v>861.07</v>
      </c>
      <c r="C1241" s="26">
        <v>206188268.30000001</v>
      </c>
      <c r="D1241" s="22"/>
      <c r="E1241" s="22"/>
    </row>
    <row r="1242" spans="1:5" x14ac:dyDescent="0.2">
      <c r="A1242" s="23" t="s">
        <v>1239</v>
      </c>
      <c r="B1242" s="26">
        <v>868.91</v>
      </c>
      <c r="C1242" s="26">
        <v>208065318.02000001</v>
      </c>
      <c r="D1242" s="22"/>
      <c r="E1242" s="22"/>
    </row>
    <row r="1243" spans="1:5" x14ac:dyDescent="0.2">
      <c r="A1243" s="23" t="s">
        <v>1240</v>
      </c>
      <c r="B1243" s="26">
        <v>870.61</v>
      </c>
      <c r="C1243" s="26">
        <v>208472659.28</v>
      </c>
      <c r="D1243" s="22"/>
      <c r="E1243" s="22"/>
    </row>
    <row r="1244" spans="1:5" x14ac:dyDescent="0.2">
      <c r="A1244" s="23" t="s">
        <v>1241</v>
      </c>
      <c r="B1244" s="26">
        <v>875.81</v>
      </c>
      <c r="C1244" s="26">
        <v>209556302.63999999</v>
      </c>
      <c r="D1244" s="22"/>
      <c r="E1244" s="22"/>
    </row>
    <row r="1245" spans="1:5" x14ac:dyDescent="0.2">
      <c r="A1245" s="23" t="s">
        <v>1242</v>
      </c>
      <c r="B1245" s="26">
        <v>887.23</v>
      </c>
      <c r="C1245" s="26">
        <v>212437889.56</v>
      </c>
      <c r="D1245" s="22"/>
      <c r="E1245" s="22"/>
    </row>
    <row r="1246" spans="1:5" x14ac:dyDescent="0.2">
      <c r="A1246" s="23" t="s">
        <v>1243</v>
      </c>
      <c r="B1246" s="26">
        <v>879.35</v>
      </c>
      <c r="C1246" s="26">
        <v>210551040.44999999</v>
      </c>
      <c r="D1246" s="22"/>
      <c r="E1246" s="22"/>
    </row>
    <row r="1247" spans="1:5" x14ac:dyDescent="0.2">
      <c r="A1247" s="23" t="s">
        <v>1244</v>
      </c>
      <c r="B1247" s="26">
        <v>878.17</v>
      </c>
      <c r="C1247" s="26">
        <v>210326161.99000001</v>
      </c>
      <c r="D1247" s="22"/>
      <c r="E1247" s="22"/>
    </row>
    <row r="1248" spans="1:5" x14ac:dyDescent="0.2">
      <c r="A1248" s="23" t="s">
        <v>1245</v>
      </c>
      <c r="B1248" s="26">
        <v>870.83</v>
      </c>
      <c r="C1248" s="26">
        <v>208569224.19</v>
      </c>
      <c r="D1248" s="22"/>
      <c r="E1248" s="22"/>
    </row>
    <row r="1249" spans="1:5" x14ac:dyDescent="0.2">
      <c r="A1249" s="23" t="s">
        <v>1246</v>
      </c>
      <c r="B1249" s="26">
        <v>883.19</v>
      </c>
      <c r="C1249" s="26">
        <v>211528024.56</v>
      </c>
      <c r="D1249" s="22"/>
      <c r="E1249" s="22"/>
    </row>
    <row r="1250" spans="1:5" x14ac:dyDescent="0.2">
      <c r="A1250" s="23" t="s">
        <v>1247</v>
      </c>
      <c r="B1250" s="26">
        <v>896.14</v>
      </c>
      <c r="C1250" s="26">
        <v>214748667.88</v>
      </c>
      <c r="D1250" s="22"/>
      <c r="E1250" s="22"/>
    </row>
    <row r="1251" spans="1:5" x14ac:dyDescent="0.2">
      <c r="A1251" s="23" t="s">
        <v>1248</v>
      </c>
      <c r="B1251" s="26">
        <v>892.72</v>
      </c>
      <c r="C1251" s="26">
        <v>213927970.56</v>
      </c>
      <c r="D1251" s="22"/>
      <c r="E1251" s="22"/>
    </row>
    <row r="1252" spans="1:5" x14ac:dyDescent="0.2">
      <c r="A1252" s="23" t="s">
        <v>1249</v>
      </c>
      <c r="B1252" s="26">
        <v>878.79</v>
      </c>
      <c r="C1252" s="26">
        <v>210589740.09999999</v>
      </c>
      <c r="D1252" s="22"/>
      <c r="E1252" s="22"/>
    </row>
    <row r="1253" spans="1:5" x14ac:dyDescent="0.2">
      <c r="A1253" s="23" t="s">
        <v>1250</v>
      </c>
      <c r="B1253" s="26">
        <v>883.06</v>
      </c>
      <c r="C1253" s="26">
        <v>211670110.33000001</v>
      </c>
      <c r="D1253" s="22"/>
      <c r="E1253" s="22"/>
    </row>
    <row r="1254" spans="1:5" x14ac:dyDescent="0.2">
      <c r="A1254" s="23" t="s">
        <v>1251</v>
      </c>
      <c r="B1254" s="26">
        <v>893.02</v>
      </c>
      <c r="C1254" s="26">
        <v>214085871.24000001</v>
      </c>
      <c r="D1254" s="22"/>
      <c r="E1254" s="22"/>
    </row>
    <row r="1255" spans="1:5" x14ac:dyDescent="0.2">
      <c r="A1255" s="23" t="s">
        <v>1252</v>
      </c>
      <c r="B1255" s="26">
        <v>895.13</v>
      </c>
      <c r="C1255" s="26">
        <v>215015071.63</v>
      </c>
      <c r="D1255" s="22"/>
      <c r="E1255" s="22"/>
    </row>
    <row r="1256" spans="1:5" x14ac:dyDescent="0.2">
      <c r="A1256" s="23" t="s">
        <v>1253</v>
      </c>
      <c r="B1256" s="26">
        <v>906.42</v>
      </c>
      <c r="C1256" s="26">
        <v>217725735.59</v>
      </c>
      <c r="D1256" s="22"/>
      <c r="E1256" s="22"/>
    </row>
    <row r="1257" spans="1:5" x14ac:dyDescent="0.2">
      <c r="A1257" s="23" t="s">
        <v>1254</v>
      </c>
      <c r="B1257" s="26">
        <v>914.52</v>
      </c>
      <c r="C1257" s="26">
        <v>219797417.31999999</v>
      </c>
      <c r="D1257" s="22"/>
      <c r="E1257" s="22"/>
    </row>
    <row r="1258" spans="1:5" x14ac:dyDescent="0.2">
      <c r="A1258" s="23" t="s">
        <v>1255</v>
      </c>
      <c r="B1258" s="26">
        <v>912.21</v>
      </c>
      <c r="C1258" s="26">
        <v>219271378.97</v>
      </c>
      <c r="D1258" s="22"/>
      <c r="E1258" s="22"/>
    </row>
    <row r="1259" spans="1:5" x14ac:dyDescent="0.2">
      <c r="A1259" s="23" t="s">
        <v>1256</v>
      </c>
      <c r="B1259" s="26">
        <v>912.96</v>
      </c>
      <c r="C1259" s="26">
        <v>219786685.71000001</v>
      </c>
      <c r="D1259" s="22"/>
      <c r="E1259" s="22"/>
    </row>
    <row r="1260" spans="1:5" x14ac:dyDescent="0.2">
      <c r="A1260" s="23" t="s">
        <v>1257</v>
      </c>
      <c r="B1260" s="26">
        <v>902.45</v>
      </c>
      <c r="C1260" s="26">
        <v>217257037.71000001</v>
      </c>
      <c r="D1260" s="22"/>
      <c r="E1260" s="22"/>
    </row>
    <row r="1261" spans="1:5" x14ac:dyDescent="0.2">
      <c r="A1261" s="23" t="s">
        <v>1258</v>
      </c>
      <c r="B1261" s="26">
        <v>894.6</v>
      </c>
      <c r="C1261" s="26">
        <v>215381321.68000001</v>
      </c>
      <c r="D1261" s="22"/>
      <c r="E1261" s="22"/>
    </row>
    <row r="1262" spans="1:5" x14ac:dyDescent="0.2">
      <c r="A1262" s="23" t="s">
        <v>1259</v>
      </c>
      <c r="B1262" s="26">
        <v>893.49</v>
      </c>
      <c r="C1262" s="26">
        <v>215218765.62</v>
      </c>
      <c r="D1262" s="22"/>
      <c r="E1262" s="22"/>
    </row>
    <row r="1263" spans="1:5" x14ac:dyDescent="0.2">
      <c r="A1263" s="23" t="s">
        <v>1260</v>
      </c>
      <c r="B1263" s="26">
        <v>878.07</v>
      </c>
      <c r="C1263" s="26">
        <v>211560376.43000001</v>
      </c>
      <c r="D1263" s="22"/>
      <c r="E1263" s="22"/>
    </row>
    <row r="1264" spans="1:5" x14ac:dyDescent="0.2">
      <c r="A1264" s="23" t="s">
        <v>1261</v>
      </c>
      <c r="B1264" s="26">
        <v>877.64</v>
      </c>
      <c r="C1264" s="26">
        <v>214087416.41999999</v>
      </c>
      <c r="D1264" s="22"/>
      <c r="E1264" s="22"/>
    </row>
    <row r="1265" spans="1:5" x14ac:dyDescent="0.2">
      <c r="A1265" s="23" t="s">
        <v>1262</v>
      </c>
      <c r="B1265" s="26">
        <v>890.26</v>
      </c>
      <c r="C1265" s="26">
        <v>217167003.13999999</v>
      </c>
      <c r="D1265" s="22"/>
      <c r="E1265" s="22"/>
    </row>
    <row r="1266" spans="1:5" x14ac:dyDescent="0.2">
      <c r="A1266" s="23" t="s">
        <v>1263</v>
      </c>
      <c r="B1266" s="26">
        <v>885.46</v>
      </c>
      <c r="C1266" s="26">
        <v>214144557.56</v>
      </c>
      <c r="D1266" s="22"/>
      <c r="E1266" s="22"/>
    </row>
    <row r="1267" spans="1:5" x14ac:dyDescent="0.2">
      <c r="A1267" s="23" t="s">
        <v>1264</v>
      </c>
      <c r="B1267" s="26">
        <v>879.39</v>
      </c>
      <c r="C1267" s="26">
        <v>212704187.28999999</v>
      </c>
      <c r="D1267" s="22"/>
      <c r="E1267" s="22"/>
    </row>
    <row r="1268" spans="1:5" x14ac:dyDescent="0.2">
      <c r="A1268" s="23" t="s">
        <v>1265</v>
      </c>
      <c r="B1268" s="26">
        <v>879.6</v>
      </c>
      <c r="C1268" s="26">
        <v>213914911.55000001</v>
      </c>
      <c r="D1268" s="22"/>
      <c r="E1268" s="22"/>
    </row>
    <row r="1269" spans="1:5" x14ac:dyDescent="0.2">
      <c r="A1269" s="23" t="s">
        <v>1266</v>
      </c>
      <c r="B1269" s="26">
        <v>878.51</v>
      </c>
      <c r="C1269" s="26">
        <v>213821983.65000001</v>
      </c>
      <c r="D1269" s="22"/>
      <c r="E1269" s="22"/>
    </row>
    <row r="1270" spans="1:5" x14ac:dyDescent="0.2">
      <c r="A1270" s="23" t="s">
        <v>1267</v>
      </c>
      <c r="B1270" s="26">
        <v>879.01</v>
      </c>
      <c r="C1270" s="26">
        <v>213943971.09999999</v>
      </c>
      <c r="D1270" s="22"/>
      <c r="E1270" s="22"/>
    </row>
    <row r="1271" spans="1:5" x14ac:dyDescent="0.2">
      <c r="A1271" s="23" t="s">
        <v>1268</v>
      </c>
      <c r="B1271" s="26">
        <v>873.03</v>
      </c>
      <c r="C1271" s="26">
        <v>212550744.71000001</v>
      </c>
      <c r="D1271" s="22"/>
      <c r="E1271" s="22"/>
    </row>
    <row r="1272" spans="1:5" x14ac:dyDescent="0.2">
      <c r="A1272" s="23" t="s">
        <v>1269</v>
      </c>
      <c r="B1272" s="26">
        <v>860.06</v>
      </c>
      <c r="C1272" s="26">
        <v>209176375.50999999</v>
      </c>
      <c r="D1272" s="22"/>
      <c r="E1272" s="22"/>
    </row>
    <row r="1273" spans="1:5" x14ac:dyDescent="0.2">
      <c r="A1273" s="23" t="s">
        <v>1270</v>
      </c>
      <c r="B1273" s="26">
        <v>862.23</v>
      </c>
      <c r="C1273" s="26">
        <v>209789974.13</v>
      </c>
      <c r="D1273" s="22"/>
      <c r="E1273" s="22"/>
    </row>
    <row r="1274" spans="1:5" x14ac:dyDescent="0.2">
      <c r="A1274" s="23" t="s">
        <v>1271</v>
      </c>
      <c r="B1274" s="26">
        <v>867.4</v>
      </c>
      <c r="C1274" s="26">
        <v>211047710.63999999</v>
      </c>
      <c r="D1274" s="22"/>
      <c r="E1274" s="22"/>
    </row>
    <row r="1275" spans="1:5" x14ac:dyDescent="0.2">
      <c r="A1275" s="23" t="s">
        <v>1272</v>
      </c>
      <c r="B1275" s="26">
        <v>863.48</v>
      </c>
      <c r="C1275" s="26">
        <v>210113800.03</v>
      </c>
      <c r="D1275" s="22"/>
      <c r="E1275" s="22"/>
    </row>
    <row r="1276" spans="1:5" x14ac:dyDescent="0.2">
      <c r="A1276" s="23" t="s">
        <v>1273</v>
      </c>
      <c r="B1276" s="26">
        <v>860.03</v>
      </c>
      <c r="C1276" s="26">
        <v>209275181.94999999</v>
      </c>
      <c r="D1276" s="22"/>
      <c r="E1276" s="22"/>
    </row>
    <row r="1277" spans="1:5" x14ac:dyDescent="0.2">
      <c r="A1277" s="23" t="s">
        <v>1274</v>
      </c>
      <c r="B1277" s="26">
        <v>861.97</v>
      </c>
      <c r="C1277" s="26">
        <v>194842480.31999999</v>
      </c>
      <c r="D1277" s="22"/>
      <c r="E1277" s="22"/>
    </row>
    <row r="1278" spans="1:5" x14ac:dyDescent="0.2">
      <c r="A1278" s="23" t="s">
        <v>1275</v>
      </c>
      <c r="B1278" s="26">
        <v>853.43</v>
      </c>
      <c r="C1278" s="26">
        <v>193140188.03</v>
      </c>
      <c r="D1278" s="22"/>
      <c r="E1278" s="22"/>
    </row>
    <row r="1279" spans="1:5" x14ac:dyDescent="0.2">
      <c r="A1279" s="23" t="s">
        <v>1276</v>
      </c>
      <c r="B1279" s="26">
        <v>850.55</v>
      </c>
      <c r="C1279" s="26">
        <v>186043466.19</v>
      </c>
      <c r="D1279" s="22"/>
      <c r="E1279" s="22"/>
    </row>
    <row r="1280" spans="1:5" x14ac:dyDescent="0.2">
      <c r="A1280" s="23" t="s">
        <v>1277</v>
      </c>
      <c r="B1280" s="26">
        <v>842.4</v>
      </c>
      <c r="C1280" s="26">
        <v>183594536.15000001</v>
      </c>
      <c r="D1280" s="22"/>
      <c r="E1280" s="22"/>
    </row>
    <row r="1281" spans="1:5" x14ac:dyDescent="0.2">
      <c r="A1281" s="23" t="s">
        <v>1278</v>
      </c>
      <c r="B1281" s="26">
        <v>852.74</v>
      </c>
      <c r="C1281" s="26">
        <v>185876184</v>
      </c>
      <c r="D1281" s="22"/>
      <c r="E1281" s="22"/>
    </row>
    <row r="1282" spans="1:5" x14ac:dyDescent="0.2">
      <c r="A1282" s="23" t="s">
        <v>1279</v>
      </c>
      <c r="B1282" s="26">
        <v>856.5</v>
      </c>
      <c r="C1282" s="26">
        <v>186721880.06999999</v>
      </c>
      <c r="D1282" s="22"/>
      <c r="E1282" s="22"/>
    </row>
    <row r="1283" spans="1:5" x14ac:dyDescent="0.2">
      <c r="A1283" s="23" t="s">
        <v>1280</v>
      </c>
      <c r="B1283" s="26">
        <v>855.09</v>
      </c>
      <c r="C1283" s="26">
        <v>186459659.63</v>
      </c>
      <c r="D1283" s="22"/>
      <c r="E1283" s="22"/>
    </row>
    <row r="1284" spans="1:5" x14ac:dyDescent="0.2">
      <c r="A1284" s="23" t="s">
        <v>1281</v>
      </c>
      <c r="B1284" s="26">
        <v>850.21</v>
      </c>
      <c r="C1284" s="26">
        <v>185412245.13999999</v>
      </c>
      <c r="D1284" s="22"/>
      <c r="E1284" s="22"/>
    </row>
    <row r="1285" spans="1:5" x14ac:dyDescent="0.2">
      <c r="A1285" s="23" t="s">
        <v>1282</v>
      </c>
      <c r="B1285" s="26">
        <v>844.39</v>
      </c>
      <c r="C1285" s="26">
        <v>184142733.96000001</v>
      </c>
      <c r="D1285" s="22"/>
      <c r="E1285" s="22"/>
    </row>
    <row r="1286" spans="1:5" x14ac:dyDescent="0.2">
      <c r="A1286" s="23" t="s">
        <v>1283</v>
      </c>
      <c r="B1286" s="26">
        <v>839.73</v>
      </c>
      <c r="C1286" s="26">
        <v>183126519.5</v>
      </c>
      <c r="D1286" s="22"/>
      <c r="E1286" s="22"/>
    </row>
    <row r="1287" spans="1:5" x14ac:dyDescent="0.2">
      <c r="A1287" s="23" t="s">
        <v>1284</v>
      </c>
      <c r="B1287" s="26">
        <v>837.86</v>
      </c>
      <c r="C1287" s="26">
        <v>182745146.78</v>
      </c>
      <c r="D1287" s="22"/>
      <c r="E1287" s="22"/>
    </row>
    <row r="1288" spans="1:5" x14ac:dyDescent="0.2">
      <c r="A1288" s="23" t="s">
        <v>1285</v>
      </c>
      <c r="B1288" s="26">
        <v>832.29</v>
      </c>
      <c r="C1288" s="26">
        <v>181528732.77000001</v>
      </c>
      <c r="D1288" s="22"/>
      <c r="E1288" s="22"/>
    </row>
    <row r="1289" spans="1:5" x14ac:dyDescent="0.2">
      <c r="A1289" s="23" t="s">
        <v>1286</v>
      </c>
      <c r="B1289" s="26">
        <v>827.08</v>
      </c>
      <c r="C1289" s="26">
        <v>180392455.52000001</v>
      </c>
      <c r="D1289" s="22"/>
      <c r="E1289" s="22"/>
    </row>
    <row r="1290" spans="1:5" x14ac:dyDescent="0.2">
      <c r="A1290" s="23" t="s">
        <v>1287</v>
      </c>
      <c r="B1290" s="26">
        <v>834.55</v>
      </c>
      <c r="C1290" s="26">
        <v>182022727.71000001</v>
      </c>
      <c r="D1290" s="22"/>
      <c r="E1290" s="22"/>
    </row>
    <row r="1291" spans="1:5" x14ac:dyDescent="0.2">
      <c r="A1291" s="23" t="s">
        <v>1288</v>
      </c>
      <c r="B1291" s="26">
        <v>836.94</v>
      </c>
      <c r="C1291" s="26">
        <v>182543954.68000001</v>
      </c>
      <c r="D1291" s="22"/>
      <c r="E1291" s="22"/>
    </row>
    <row r="1292" spans="1:5" x14ac:dyDescent="0.2">
      <c r="A1292" s="23" t="s">
        <v>1289</v>
      </c>
      <c r="B1292" s="26">
        <v>834.94</v>
      </c>
      <c r="C1292" s="26">
        <v>182250393.19999999</v>
      </c>
      <c r="D1292" s="22"/>
      <c r="E1292" s="22"/>
    </row>
    <row r="1293" spans="1:5" x14ac:dyDescent="0.2">
      <c r="A1293" s="23" t="s">
        <v>1290</v>
      </c>
      <c r="B1293" s="26">
        <v>828.03</v>
      </c>
      <c r="C1293" s="26">
        <v>180742417.99000001</v>
      </c>
      <c r="D1293" s="22"/>
      <c r="E1293" s="22"/>
    </row>
    <row r="1294" spans="1:5" x14ac:dyDescent="0.2">
      <c r="A1294" s="23" t="s">
        <v>1291</v>
      </c>
      <c r="B1294" s="26">
        <v>816.35</v>
      </c>
      <c r="C1294" s="26">
        <v>178194060.47999999</v>
      </c>
      <c r="D1294" s="22"/>
      <c r="E1294" s="22"/>
    </row>
    <row r="1295" spans="1:5" x14ac:dyDescent="0.2">
      <c r="A1295" s="23" t="s">
        <v>1292</v>
      </c>
      <c r="B1295" s="26">
        <v>820.6</v>
      </c>
      <c r="C1295" s="26">
        <v>179261193.40000001</v>
      </c>
      <c r="D1295" s="22"/>
      <c r="E1295" s="22"/>
    </row>
    <row r="1296" spans="1:5" x14ac:dyDescent="0.2">
      <c r="A1296" s="23" t="s">
        <v>1293</v>
      </c>
      <c r="B1296" s="26">
        <v>820.88</v>
      </c>
      <c r="C1296" s="26">
        <v>179358896.11000001</v>
      </c>
      <c r="D1296" s="22"/>
      <c r="E1296" s="22"/>
    </row>
    <row r="1297" spans="1:5" x14ac:dyDescent="0.2">
      <c r="A1297" s="23" t="s">
        <v>1294</v>
      </c>
      <c r="B1297" s="26">
        <v>813.28</v>
      </c>
      <c r="C1297" s="26">
        <v>177730477.25999999</v>
      </c>
      <c r="D1297" s="22"/>
      <c r="E1297" s="22"/>
    </row>
    <row r="1298" spans="1:5" x14ac:dyDescent="0.2">
      <c r="A1298" s="23" t="s">
        <v>1295</v>
      </c>
      <c r="B1298" s="26">
        <v>814.22</v>
      </c>
      <c r="C1298" s="26">
        <v>177983613.46000001</v>
      </c>
      <c r="D1298" s="22"/>
      <c r="E1298" s="22"/>
    </row>
    <row r="1299" spans="1:5" x14ac:dyDescent="0.2">
      <c r="A1299" s="23" t="s">
        <v>1296</v>
      </c>
      <c r="B1299" s="26">
        <v>795.61</v>
      </c>
      <c r="C1299" s="26">
        <v>174151299.56</v>
      </c>
      <c r="D1299" s="22"/>
      <c r="E1299" s="22"/>
    </row>
    <row r="1300" spans="1:5" x14ac:dyDescent="0.2">
      <c r="A1300" s="23" t="s">
        <v>1297</v>
      </c>
      <c r="B1300" s="26">
        <v>803.6</v>
      </c>
      <c r="C1300" s="26">
        <v>175952983.91</v>
      </c>
      <c r="D1300" s="22"/>
      <c r="E1300" s="22"/>
    </row>
    <row r="1301" spans="1:5" x14ac:dyDescent="0.2">
      <c r="A1301" s="23" t="s">
        <v>1298</v>
      </c>
      <c r="B1301" s="26">
        <v>794.83</v>
      </c>
      <c r="C1301" s="26">
        <v>174390137.03</v>
      </c>
      <c r="D1301" s="22"/>
      <c r="E1301" s="22"/>
    </row>
    <row r="1302" spans="1:5" x14ac:dyDescent="0.2">
      <c r="A1302" s="23" t="s">
        <v>1299</v>
      </c>
      <c r="B1302" s="26">
        <v>794.06</v>
      </c>
      <c r="C1302" s="26">
        <v>174222303.96000001</v>
      </c>
      <c r="D1302" s="22"/>
      <c r="E1302" s="22"/>
    </row>
    <row r="1303" spans="1:5" x14ac:dyDescent="0.2">
      <c r="A1303" s="23" t="s">
        <v>1300</v>
      </c>
      <c r="B1303" s="26">
        <v>796.11</v>
      </c>
      <c r="C1303" s="26">
        <v>174853345.65000001</v>
      </c>
      <c r="D1303" s="22"/>
      <c r="E1303" s="22"/>
    </row>
    <row r="1304" spans="1:5" x14ac:dyDescent="0.2">
      <c r="A1304" s="23" t="s">
        <v>1301</v>
      </c>
      <c r="B1304" s="26">
        <v>761.29</v>
      </c>
      <c r="C1304" s="26">
        <v>167207244.34</v>
      </c>
      <c r="D1304" s="22"/>
      <c r="E1304" s="22"/>
    </row>
    <row r="1305" spans="1:5" x14ac:dyDescent="0.2">
      <c r="A1305" s="23" t="s">
        <v>1302</v>
      </c>
      <c r="B1305" s="26">
        <v>751.7</v>
      </c>
      <c r="C1305" s="26">
        <v>165170521.53999999</v>
      </c>
      <c r="D1305" s="22"/>
      <c r="E1305" s="22"/>
    </row>
    <row r="1306" spans="1:5" x14ac:dyDescent="0.2">
      <c r="A1306" s="23" t="s">
        <v>1303</v>
      </c>
      <c r="B1306" s="26">
        <v>756.8</v>
      </c>
      <c r="C1306" s="26">
        <v>166480530.06</v>
      </c>
      <c r="D1306" s="22"/>
      <c r="E1306" s="22"/>
    </row>
    <row r="1307" spans="1:5" x14ac:dyDescent="0.2">
      <c r="A1307" s="23" t="s">
        <v>1304</v>
      </c>
      <c r="B1307" s="26">
        <v>759.3</v>
      </c>
      <c r="C1307" s="26">
        <v>167030688.34</v>
      </c>
      <c r="D1307" s="22"/>
      <c r="E1307" s="22"/>
    </row>
    <row r="1308" spans="1:5" x14ac:dyDescent="0.2">
      <c r="A1308" s="23" t="s">
        <v>1305</v>
      </c>
      <c r="B1308" s="26">
        <v>764.8</v>
      </c>
      <c r="C1308" s="26">
        <v>168716709.13999999</v>
      </c>
      <c r="D1308" s="22"/>
      <c r="E1308" s="22"/>
    </row>
    <row r="1309" spans="1:5" x14ac:dyDescent="0.2">
      <c r="A1309" s="23" t="s">
        <v>1306</v>
      </c>
      <c r="B1309" s="26">
        <v>765.4</v>
      </c>
      <c r="C1309" s="26">
        <v>168849717.72</v>
      </c>
      <c r="D1309" s="22"/>
      <c r="E1309" s="22"/>
    </row>
    <row r="1310" spans="1:5" x14ac:dyDescent="0.2">
      <c r="A1310" s="23" t="s">
        <v>1307</v>
      </c>
      <c r="B1310" s="26">
        <v>766.85</v>
      </c>
      <c r="C1310" s="26">
        <v>169179937.05000001</v>
      </c>
      <c r="D1310" s="22"/>
      <c r="E1310" s="22"/>
    </row>
    <row r="1311" spans="1:5" x14ac:dyDescent="0.2">
      <c r="A1311" s="23" t="s">
        <v>1308</v>
      </c>
      <c r="B1311" s="26">
        <v>774.55</v>
      </c>
      <c r="C1311" s="26">
        <v>171792150.02000001</v>
      </c>
      <c r="D1311" s="22"/>
      <c r="E1311" s="22"/>
    </row>
    <row r="1312" spans="1:5" x14ac:dyDescent="0.2">
      <c r="A1312" s="23" t="s">
        <v>1309</v>
      </c>
      <c r="B1312" s="26">
        <v>772.56</v>
      </c>
      <c r="C1312" s="26">
        <v>171352533</v>
      </c>
      <c r="D1312" s="22"/>
      <c r="E1312" s="22"/>
    </row>
    <row r="1313" spans="1:5" x14ac:dyDescent="0.2">
      <c r="A1313" s="23" t="s">
        <v>1310</v>
      </c>
      <c r="B1313" s="26">
        <v>770.58</v>
      </c>
      <c r="C1313" s="26">
        <v>170912993.84</v>
      </c>
      <c r="D1313" s="22"/>
      <c r="E1313" s="22"/>
    </row>
    <row r="1314" spans="1:5" x14ac:dyDescent="0.2">
      <c r="A1314" s="23" t="s">
        <v>1311</v>
      </c>
      <c r="B1314" s="26">
        <v>775.37</v>
      </c>
      <c r="C1314" s="26">
        <v>172022593.05000001</v>
      </c>
      <c r="D1314" s="22"/>
      <c r="E1314" s="22"/>
    </row>
    <row r="1315" spans="1:5" x14ac:dyDescent="0.2">
      <c r="A1315" s="23" t="s">
        <v>1312</v>
      </c>
      <c r="B1315" s="26">
        <v>769.39</v>
      </c>
      <c r="C1315" s="26">
        <v>172921574.36000001</v>
      </c>
      <c r="D1315" s="22"/>
      <c r="E1315" s="22"/>
    </row>
    <row r="1316" spans="1:5" x14ac:dyDescent="0.2">
      <c r="A1316" s="23" t="s">
        <v>1313</v>
      </c>
      <c r="B1316" s="26">
        <v>771.71</v>
      </c>
      <c r="C1316" s="26">
        <v>173603662.81</v>
      </c>
      <c r="D1316" s="22"/>
      <c r="E1316" s="22"/>
    </row>
    <row r="1317" spans="1:5" x14ac:dyDescent="0.2">
      <c r="A1317" s="23" t="s">
        <v>1314</v>
      </c>
      <c r="B1317" s="26">
        <v>763.47</v>
      </c>
      <c r="C1317" s="26">
        <v>171749655.13</v>
      </c>
      <c r="D1317" s="22"/>
      <c r="E1317" s="22"/>
    </row>
    <row r="1318" spans="1:5" x14ac:dyDescent="0.2">
      <c r="A1318" s="23" t="s">
        <v>1315</v>
      </c>
      <c r="B1318" s="26">
        <v>772.32</v>
      </c>
      <c r="C1318" s="26">
        <v>173739564.84</v>
      </c>
      <c r="D1318" s="22"/>
      <c r="E1318" s="22"/>
    </row>
    <row r="1319" spans="1:5" x14ac:dyDescent="0.2">
      <c r="A1319" s="23" t="s">
        <v>1316</v>
      </c>
      <c r="B1319" s="26">
        <v>780.76</v>
      </c>
      <c r="C1319" s="26">
        <v>175639182.94</v>
      </c>
      <c r="D1319" s="22"/>
      <c r="E1319" s="22"/>
    </row>
    <row r="1320" spans="1:5" x14ac:dyDescent="0.2">
      <c r="A1320" s="23" t="s">
        <v>1317</v>
      </c>
      <c r="B1320" s="26">
        <v>809.35</v>
      </c>
      <c r="C1320" s="26">
        <v>182070383.18000001</v>
      </c>
      <c r="D1320" s="22"/>
      <c r="E1320" s="22"/>
    </row>
    <row r="1321" spans="1:5" x14ac:dyDescent="0.2">
      <c r="A1321" s="23" t="s">
        <v>1318</v>
      </c>
      <c r="B1321" s="26">
        <v>801.54</v>
      </c>
      <c r="C1321" s="26">
        <v>180313751.53</v>
      </c>
      <c r="D1321" s="22"/>
      <c r="E1321" s="22"/>
    </row>
    <row r="1322" spans="1:5" x14ac:dyDescent="0.2">
      <c r="A1322" s="23" t="s">
        <v>1319</v>
      </c>
      <c r="B1322" s="26">
        <v>815.09</v>
      </c>
      <c r="C1322" s="26">
        <v>185823560.15000001</v>
      </c>
      <c r="D1322" s="22"/>
      <c r="E1322" s="22"/>
    </row>
    <row r="1323" spans="1:5" x14ac:dyDescent="0.2">
      <c r="A1323" s="23" t="s">
        <v>1320</v>
      </c>
      <c r="B1323" s="26">
        <v>827.45</v>
      </c>
      <c r="C1323" s="26">
        <v>188641040.43000001</v>
      </c>
      <c r="D1323" s="22"/>
      <c r="E1323" s="22"/>
    </row>
    <row r="1324" spans="1:5" x14ac:dyDescent="0.2">
      <c r="A1324" s="23" t="s">
        <v>1321</v>
      </c>
      <c r="B1324" s="26">
        <v>825.37</v>
      </c>
      <c r="C1324" s="26">
        <v>188167156.12</v>
      </c>
      <c r="D1324" s="22"/>
      <c r="E1324" s="22"/>
    </row>
    <row r="1325" spans="1:5" x14ac:dyDescent="0.2">
      <c r="A1325" s="23" t="s">
        <v>1322</v>
      </c>
      <c r="B1325" s="26">
        <v>823.77</v>
      </c>
      <c r="C1325" s="26">
        <v>188033605.33000001</v>
      </c>
      <c r="D1325" s="22"/>
      <c r="E1325" s="22"/>
    </row>
    <row r="1326" spans="1:5" x14ac:dyDescent="0.2">
      <c r="A1326" s="23" t="s">
        <v>1323</v>
      </c>
      <c r="B1326" s="26">
        <v>802.48</v>
      </c>
      <c r="C1326" s="26">
        <v>183175145.50999999</v>
      </c>
      <c r="D1326" s="22"/>
      <c r="E1326" s="22"/>
    </row>
    <row r="1327" spans="1:5" x14ac:dyDescent="0.2">
      <c r="A1327" s="23" t="s">
        <v>1324</v>
      </c>
      <c r="B1327" s="26">
        <v>795.02</v>
      </c>
      <c r="C1327" s="26">
        <v>181471224.72</v>
      </c>
      <c r="D1327" s="22"/>
      <c r="E1327" s="22"/>
    </row>
    <row r="1328" spans="1:5" x14ac:dyDescent="0.2">
      <c r="A1328" s="23" t="s">
        <v>1325</v>
      </c>
      <c r="B1328" s="26">
        <v>787.39</v>
      </c>
      <c r="C1328" s="26">
        <v>177430293.31</v>
      </c>
      <c r="D1328" s="22"/>
      <c r="E1328" s="22"/>
    </row>
    <row r="1329" spans="1:5" x14ac:dyDescent="0.2">
      <c r="A1329" s="23" t="s">
        <v>1326</v>
      </c>
      <c r="B1329" s="26">
        <v>765.34</v>
      </c>
      <c r="C1329" s="26">
        <v>172463205.75</v>
      </c>
      <c r="D1329" s="22"/>
      <c r="E1329" s="22"/>
    </row>
    <row r="1330" spans="1:5" x14ac:dyDescent="0.2">
      <c r="A1330" s="23" t="s">
        <v>1327</v>
      </c>
      <c r="B1330" s="26">
        <v>772.42</v>
      </c>
      <c r="C1330" s="26">
        <v>174083674.19999999</v>
      </c>
      <c r="D1330" s="22"/>
      <c r="E1330" s="22"/>
    </row>
    <row r="1331" spans="1:5" x14ac:dyDescent="0.2">
      <c r="A1331" s="23" t="s">
        <v>1328</v>
      </c>
      <c r="B1331" s="26">
        <v>767.64</v>
      </c>
      <c r="C1331" s="26">
        <v>173006084.16999999</v>
      </c>
      <c r="D1331" s="22"/>
      <c r="E1331" s="22"/>
    </row>
    <row r="1332" spans="1:5" x14ac:dyDescent="0.2">
      <c r="A1332" s="23" t="s">
        <v>1329</v>
      </c>
      <c r="B1332" s="26">
        <v>767.62</v>
      </c>
      <c r="C1332" s="26">
        <v>173003435.28</v>
      </c>
      <c r="D1332" s="22"/>
      <c r="E1332" s="22"/>
    </row>
    <row r="1333" spans="1:5" x14ac:dyDescent="0.2">
      <c r="A1333" s="23" t="s">
        <v>1330</v>
      </c>
      <c r="B1333" s="26">
        <v>767.48</v>
      </c>
      <c r="C1333" s="26">
        <v>172972120.44</v>
      </c>
      <c r="D1333" s="22"/>
      <c r="E1333" s="22"/>
    </row>
    <row r="1334" spans="1:5" x14ac:dyDescent="0.2">
      <c r="A1334" s="23" t="s">
        <v>1331</v>
      </c>
      <c r="B1334" s="26">
        <v>788.97</v>
      </c>
      <c r="C1334" s="26">
        <v>177821866.88</v>
      </c>
      <c r="D1334" s="22"/>
      <c r="E1334" s="22"/>
    </row>
    <row r="1335" spans="1:5" x14ac:dyDescent="0.2">
      <c r="A1335" s="23" t="s">
        <v>1332</v>
      </c>
      <c r="B1335" s="26">
        <v>796.44</v>
      </c>
      <c r="C1335" s="26">
        <v>179591785.68000001</v>
      </c>
      <c r="D1335" s="22"/>
      <c r="E1335" s="22"/>
    </row>
    <row r="1336" spans="1:5" x14ac:dyDescent="0.2">
      <c r="A1336" s="23" t="s">
        <v>1333</v>
      </c>
      <c r="B1336" s="26">
        <v>799.32</v>
      </c>
      <c r="C1336" s="26">
        <v>180285942.55000001</v>
      </c>
      <c r="D1336" s="22"/>
      <c r="E1336" s="22"/>
    </row>
    <row r="1337" spans="1:5" x14ac:dyDescent="0.2">
      <c r="A1337" s="23" t="s">
        <v>1334</v>
      </c>
      <c r="B1337" s="26">
        <v>791.76</v>
      </c>
      <c r="C1337" s="26">
        <v>178581719.33000001</v>
      </c>
      <c r="D1337" s="22"/>
      <c r="E1337" s="22"/>
    </row>
    <row r="1338" spans="1:5" x14ac:dyDescent="0.2">
      <c r="A1338" s="23" t="s">
        <v>1335</v>
      </c>
      <c r="B1338" s="26">
        <v>795.75</v>
      </c>
      <c r="C1338" s="26">
        <v>179481418.78999999</v>
      </c>
      <c r="D1338" s="22"/>
      <c r="E1338" s="22"/>
    </row>
    <row r="1339" spans="1:5" x14ac:dyDescent="0.2">
      <c r="A1339" s="23" t="s">
        <v>1336</v>
      </c>
      <c r="B1339" s="26">
        <v>788.72</v>
      </c>
      <c r="C1339" s="26">
        <v>177901954.03999999</v>
      </c>
      <c r="D1339" s="22"/>
      <c r="E1339" s="22"/>
    </row>
    <row r="1340" spans="1:5" x14ac:dyDescent="0.2">
      <c r="A1340" s="23" t="s">
        <v>1337</v>
      </c>
      <c r="B1340" s="26">
        <v>782.61</v>
      </c>
      <c r="C1340" s="26">
        <v>176820974.38999999</v>
      </c>
      <c r="D1340" s="22"/>
      <c r="E1340" s="22"/>
    </row>
    <row r="1341" spans="1:5" x14ac:dyDescent="0.2">
      <c r="A1341" s="23" t="s">
        <v>1338</v>
      </c>
      <c r="B1341" s="26">
        <v>789.34</v>
      </c>
      <c r="C1341" s="26">
        <v>179516849.74000001</v>
      </c>
      <c r="D1341" s="22"/>
      <c r="E1341" s="22"/>
    </row>
    <row r="1342" spans="1:5" x14ac:dyDescent="0.2">
      <c r="A1342" s="23" t="s">
        <v>1339</v>
      </c>
      <c r="B1342" s="26">
        <v>801.26</v>
      </c>
      <c r="C1342" s="26">
        <v>182227369.19999999</v>
      </c>
      <c r="D1342" s="22"/>
      <c r="E1342" s="22"/>
    </row>
    <row r="1343" spans="1:5" x14ac:dyDescent="0.2">
      <c r="A1343" s="23" t="s">
        <v>1340</v>
      </c>
      <c r="B1343" s="26">
        <v>799.9</v>
      </c>
      <c r="C1343" s="26">
        <v>181918664.38999999</v>
      </c>
      <c r="D1343" s="22"/>
      <c r="E1343" s="22"/>
    </row>
    <row r="1344" spans="1:5" x14ac:dyDescent="0.2">
      <c r="A1344" s="23" t="s">
        <v>1341</v>
      </c>
      <c r="B1344" s="26">
        <v>784.63</v>
      </c>
      <c r="C1344" s="26">
        <v>178486479.72</v>
      </c>
      <c r="D1344" s="22"/>
      <c r="E1344" s="22"/>
    </row>
    <row r="1345" spans="1:5" x14ac:dyDescent="0.2">
      <c r="A1345" s="23" t="s">
        <v>1342</v>
      </c>
      <c r="B1345" s="26">
        <v>783.87</v>
      </c>
      <c r="C1345" s="26">
        <v>178493741.49000001</v>
      </c>
      <c r="D1345" s="22"/>
      <c r="E1345" s="22"/>
    </row>
    <row r="1346" spans="1:5" x14ac:dyDescent="0.2">
      <c r="A1346" s="23" t="s">
        <v>1343</v>
      </c>
      <c r="B1346" s="26">
        <v>779.35</v>
      </c>
      <c r="C1346" s="26">
        <v>177464623.65000001</v>
      </c>
      <c r="D1346" s="22"/>
      <c r="E1346" s="22"/>
    </row>
    <row r="1347" spans="1:5" x14ac:dyDescent="0.2">
      <c r="A1347" s="23" t="s">
        <v>1344</v>
      </c>
      <c r="B1347" s="26">
        <v>789.08</v>
      </c>
      <c r="C1347" s="26">
        <v>179679797.40000001</v>
      </c>
      <c r="D1347" s="22"/>
      <c r="E1347" s="22"/>
    </row>
    <row r="1348" spans="1:5" x14ac:dyDescent="0.2">
      <c r="A1348" s="23" t="s">
        <v>1345</v>
      </c>
      <c r="B1348" s="26">
        <v>789.47</v>
      </c>
      <c r="C1348" s="26">
        <v>178593294.75</v>
      </c>
      <c r="D1348" s="22"/>
      <c r="E1348" s="22"/>
    </row>
    <row r="1349" spans="1:5" x14ac:dyDescent="0.2">
      <c r="A1349" s="23" t="s">
        <v>1346</v>
      </c>
      <c r="B1349" s="26">
        <v>792.51</v>
      </c>
      <c r="C1349" s="26">
        <v>179281544.90000001</v>
      </c>
      <c r="D1349" s="22"/>
      <c r="E1349" s="22"/>
    </row>
    <row r="1350" spans="1:5" x14ac:dyDescent="0.2">
      <c r="A1350" s="23" t="s">
        <v>1347</v>
      </c>
      <c r="B1350" s="26">
        <v>782.23</v>
      </c>
      <c r="C1350" s="26">
        <v>176979403.03</v>
      </c>
      <c r="D1350" s="22"/>
      <c r="E1350" s="22"/>
    </row>
    <row r="1351" spans="1:5" x14ac:dyDescent="0.2">
      <c r="A1351" s="23" t="s">
        <v>1348</v>
      </c>
      <c r="B1351" s="26">
        <v>771.33</v>
      </c>
      <c r="C1351" s="26">
        <v>174540944.59</v>
      </c>
      <c r="D1351" s="22"/>
      <c r="E1351" s="22"/>
    </row>
    <row r="1352" spans="1:5" x14ac:dyDescent="0.2">
      <c r="A1352" s="23" t="s">
        <v>1349</v>
      </c>
      <c r="B1352" s="26">
        <v>773.31</v>
      </c>
      <c r="C1352" s="26">
        <v>174988904.5</v>
      </c>
      <c r="D1352" s="22"/>
      <c r="E1352" s="22"/>
    </row>
    <row r="1353" spans="1:5" x14ac:dyDescent="0.2">
      <c r="A1353" s="23" t="s">
        <v>1350</v>
      </c>
      <c r="B1353" s="26">
        <v>761.37</v>
      </c>
      <c r="C1353" s="26">
        <v>172324544.06999999</v>
      </c>
      <c r="D1353" s="22"/>
      <c r="E1353" s="22"/>
    </row>
    <row r="1354" spans="1:5" x14ac:dyDescent="0.2">
      <c r="A1354" s="23" t="s">
        <v>1351</v>
      </c>
      <c r="B1354" s="26">
        <v>750.88</v>
      </c>
      <c r="C1354" s="26">
        <v>170000043.75999999</v>
      </c>
      <c r="D1354" s="22"/>
      <c r="E1354" s="22"/>
    </row>
    <row r="1355" spans="1:5" x14ac:dyDescent="0.2">
      <c r="A1355" s="23" t="s">
        <v>1352</v>
      </c>
      <c r="B1355" s="26">
        <v>750.61</v>
      </c>
      <c r="C1355" s="26">
        <v>169939880.91999999</v>
      </c>
      <c r="D1355" s="22"/>
      <c r="E1355" s="22"/>
    </row>
    <row r="1356" spans="1:5" x14ac:dyDescent="0.2">
      <c r="A1356" s="23" t="s">
        <v>1353</v>
      </c>
      <c r="B1356" s="26">
        <v>745.95</v>
      </c>
      <c r="C1356" s="26">
        <v>168883729.47999999</v>
      </c>
      <c r="D1356" s="22"/>
      <c r="E1356" s="22"/>
    </row>
    <row r="1357" spans="1:5" x14ac:dyDescent="0.2">
      <c r="A1357" s="23" t="s">
        <v>1354</v>
      </c>
      <c r="B1357" s="26">
        <v>753.83</v>
      </c>
      <c r="C1357" s="26">
        <v>169041876.91999999</v>
      </c>
      <c r="D1357" s="22"/>
      <c r="E1357" s="22"/>
    </row>
    <row r="1358" spans="1:5" x14ac:dyDescent="0.2">
      <c r="A1358" s="23" t="s">
        <v>1355</v>
      </c>
      <c r="B1358" s="26">
        <v>749.83</v>
      </c>
      <c r="C1358" s="26">
        <v>168292903.03999999</v>
      </c>
      <c r="D1358" s="22"/>
      <c r="E1358" s="22"/>
    </row>
    <row r="1359" spans="1:5" x14ac:dyDescent="0.2">
      <c r="A1359" s="23" t="s">
        <v>1356</v>
      </c>
      <c r="B1359" s="26">
        <v>730.76</v>
      </c>
      <c r="C1359" s="26">
        <v>164126887.33000001</v>
      </c>
      <c r="D1359" s="22"/>
      <c r="E1359" s="22"/>
    </row>
    <row r="1360" spans="1:5" x14ac:dyDescent="0.2">
      <c r="A1360" s="23" t="s">
        <v>1357</v>
      </c>
      <c r="B1360" s="26">
        <v>732.8</v>
      </c>
      <c r="C1360" s="26">
        <v>164584787.03</v>
      </c>
      <c r="D1360" s="22"/>
      <c r="E1360" s="22"/>
    </row>
    <row r="1361" spans="1:5" x14ac:dyDescent="0.2">
      <c r="A1361" s="23" t="s">
        <v>1358</v>
      </c>
      <c r="B1361" s="26">
        <v>719.32</v>
      </c>
      <c r="C1361" s="26">
        <v>165642581.68000001</v>
      </c>
      <c r="D1361" s="22"/>
      <c r="E1361" s="22"/>
    </row>
    <row r="1362" spans="1:5" x14ac:dyDescent="0.2">
      <c r="A1362" s="23" t="s">
        <v>1359</v>
      </c>
      <c r="B1362" s="26">
        <v>718.21</v>
      </c>
      <c r="C1362" s="26">
        <v>166730948.56</v>
      </c>
      <c r="D1362" s="22"/>
      <c r="E1362" s="22"/>
    </row>
    <row r="1363" spans="1:5" x14ac:dyDescent="0.2">
      <c r="A1363" s="23" t="s">
        <v>1360</v>
      </c>
      <c r="B1363" s="26">
        <v>711.88</v>
      </c>
      <c r="C1363" s="26">
        <v>165289277.63</v>
      </c>
      <c r="D1363" s="22"/>
      <c r="E1363" s="22"/>
    </row>
    <row r="1364" spans="1:5" x14ac:dyDescent="0.2">
      <c r="A1364" s="23" t="s">
        <v>1361</v>
      </c>
      <c r="B1364" s="26">
        <v>697.84</v>
      </c>
      <c r="C1364" s="26">
        <v>162029251.90000001</v>
      </c>
      <c r="D1364" s="22"/>
      <c r="E1364" s="22"/>
    </row>
    <row r="1365" spans="1:5" x14ac:dyDescent="0.2">
      <c r="A1365" s="23" t="s">
        <v>1362</v>
      </c>
      <c r="B1365" s="26">
        <v>685.91</v>
      </c>
      <c r="C1365" s="26">
        <v>160000540.65000001</v>
      </c>
      <c r="D1365" s="22"/>
      <c r="E1365" s="22"/>
    </row>
    <row r="1366" spans="1:5" x14ac:dyDescent="0.2">
      <c r="A1366" s="23" t="s">
        <v>1363</v>
      </c>
      <c r="B1366" s="26">
        <v>692.63</v>
      </c>
      <c r="C1366" s="26">
        <v>163507788.19</v>
      </c>
      <c r="D1366" s="22"/>
      <c r="E1366" s="22"/>
    </row>
    <row r="1367" spans="1:5" x14ac:dyDescent="0.2">
      <c r="A1367" s="23" t="s">
        <v>1364</v>
      </c>
      <c r="B1367" s="26">
        <v>700.77</v>
      </c>
      <c r="C1367" s="26">
        <v>145632683.69</v>
      </c>
      <c r="D1367" s="22"/>
      <c r="E1367" s="22"/>
    </row>
    <row r="1368" spans="1:5" x14ac:dyDescent="0.2">
      <c r="A1368" s="23" t="s">
        <v>1365</v>
      </c>
      <c r="B1368" s="26">
        <v>707.46</v>
      </c>
      <c r="C1368" s="26">
        <v>147022152.59</v>
      </c>
      <c r="D1368" s="22"/>
      <c r="E1368" s="22"/>
    </row>
    <row r="1369" spans="1:5" x14ac:dyDescent="0.2">
      <c r="A1369" s="23" t="s">
        <v>1366</v>
      </c>
      <c r="B1369" s="26">
        <v>722.79</v>
      </c>
      <c r="C1369" s="26">
        <v>150308309.30000001</v>
      </c>
      <c r="D1369" s="22"/>
      <c r="E1369" s="22"/>
    </row>
    <row r="1370" spans="1:5" x14ac:dyDescent="0.2">
      <c r="A1370" s="23" t="s">
        <v>1367</v>
      </c>
      <c r="B1370" s="26">
        <v>722.02</v>
      </c>
      <c r="C1370" s="26">
        <v>120299847.78</v>
      </c>
      <c r="D1370" s="22"/>
      <c r="E1370" s="22"/>
    </row>
    <row r="1371" spans="1:5" x14ac:dyDescent="0.2">
      <c r="A1371" s="23" t="s">
        <v>1368</v>
      </c>
      <c r="B1371" s="26">
        <v>729.68</v>
      </c>
      <c r="C1371" s="26">
        <v>121941331.34999999</v>
      </c>
      <c r="D1371" s="22"/>
      <c r="E1371" s="22"/>
    </row>
    <row r="1372" spans="1:5" x14ac:dyDescent="0.2">
      <c r="A1372" s="23" t="s">
        <v>1369</v>
      </c>
      <c r="B1372" s="26">
        <v>717.09</v>
      </c>
      <c r="C1372" s="26">
        <v>119837529.86</v>
      </c>
      <c r="D1372" s="22"/>
      <c r="E1372" s="22"/>
    </row>
    <row r="1373" spans="1:5" x14ac:dyDescent="0.2">
      <c r="A1373" s="23" t="s">
        <v>1370</v>
      </c>
      <c r="B1373" s="26">
        <v>717.64</v>
      </c>
      <c r="C1373" s="26">
        <v>106819742.73</v>
      </c>
      <c r="D1373" s="22"/>
      <c r="E1373" s="22"/>
    </row>
    <row r="1374" spans="1:5" x14ac:dyDescent="0.2">
      <c r="A1374" s="23" t="s">
        <v>1371</v>
      </c>
      <c r="B1374" s="26">
        <v>757.94</v>
      </c>
      <c r="C1374" s="26">
        <v>112547884.89</v>
      </c>
      <c r="D1374" s="22"/>
      <c r="E1374" s="22"/>
    </row>
    <row r="1375" spans="1:5" x14ac:dyDescent="0.2">
      <c r="A1375" s="23" t="s">
        <v>1372</v>
      </c>
      <c r="B1375" s="26">
        <v>796.8</v>
      </c>
      <c r="C1375" s="26">
        <v>117776738.03</v>
      </c>
      <c r="D1375" s="22"/>
      <c r="E1375" s="22"/>
    </row>
    <row r="1376" spans="1:5" x14ac:dyDescent="0.2">
      <c r="A1376" s="23" t="s">
        <v>1373</v>
      </c>
      <c r="B1376" s="26">
        <v>793.39</v>
      </c>
      <c r="C1376" s="26">
        <v>117451170.76000001</v>
      </c>
      <c r="D1376" s="22"/>
      <c r="E1376" s="22"/>
    </row>
    <row r="1377" spans="1:5" x14ac:dyDescent="0.2">
      <c r="A1377" s="23" t="s">
        <v>1374</v>
      </c>
      <c r="B1377" s="26">
        <v>783.94</v>
      </c>
      <c r="C1377" s="26">
        <v>116101761.22</v>
      </c>
      <c r="D1377" s="22"/>
      <c r="E1377" s="22"/>
    </row>
    <row r="1378" spans="1:5" x14ac:dyDescent="0.2">
      <c r="A1378" s="23" t="s">
        <v>1375</v>
      </c>
      <c r="B1378" s="26">
        <v>788.54</v>
      </c>
      <c r="C1378" s="26">
        <v>116702409.29000001</v>
      </c>
      <c r="D1378" s="22"/>
      <c r="E1378" s="22"/>
    </row>
    <row r="1379" spans="1:5" x14ac:dyDescent="0.2">
      <c r="A1379" s="23" t="s">
        <v>1376</v>
      </c>
      <c r="B1379" s="26">
        <v>794.4</v>
      </c>
      <c r="C1379" s="26">
        <v>117569945.61</v>
      </c>
      <c r="D1379" s="22"/>
      <c r="E1379" s="22"/>
    </row>
    <row r="1380" spans="1:5" x14ac:dyDescent="0.2">
      <c r="A1380" s="23" t="s">
        <v>1377</v>
      </c>
      <c r="B1380" s="26">
        <v>784.37</v>
      </c>
      <c r="C1380" s="26">
        <v>115986064.92</v>
      </c>
      <c r="D1380" s="22"/>
      <c r="E1380" s="22"/>
    </row>
    <row r="1381" spans="1:5" x14ac:dyDescent="0.2">
      <c r="A1381" s="23" t="s">
        <v>1378</v>
      </c>
      <c r="B1381" s="26">
        <v>778.86</v>
      </c>
      <c r="C1381" s="26">
        <v>115170484.54000001</v>
      </c>
      <c r="D1381" s="22"/>
      <c r="E1381" s="22"/>
    </row>
    <row r="1382" spans="1:5" x14ac:dyDescent="0.2">
      <c r="A1382" s="23" t="s">
        <v>1379</v>
      </c>
      <c r="B1382" s="26">
        <v>775.84</v>
      </c>
      <c r="C1382" s="26">
        <v>113530622.39</v>
      </c>
      <c r="D1382" s="22"/>
      <c r="E1382" s="22"/>
    </row>
    <row r="1383" spans="1:5" x14ac:dyDescent="0.2">
      <c r="A1383" s="23" t="s">
        <v>1380</v>
      </c>
      <c r="B1383" s="26">
        <v>798.79</v>
      </c>
      <c r="C1383" s="26">
        <v>116893424.34</v>
      </c>
      <c r="D1383" s="22"/>
      <c r="E1383" s="22"/>
    </row>
    <row r="1384" spans="1:5" x14ac:dyDescent="0.2">
      <c r="A1384" s="23" t="s">
        <v>1381</v>
      </c>
      <c r="B1384" s="26">
        <v>805.65</v>
      </c>
      <c r="C1384" s="26">
        <v>117897417.62</v>
      </c>
      <c r="D1384" s="22"/>
      <c r="E1384" s="22"/>
    </row>
    <row r="1385" spans="1:5" x14ac:dyDescent="0.2">
      <c r="A1385" s="23" t="s">
        <v>1382</v>
      </c>
      <c r="B1385" s="26">
        <v>798</v>
      </c>
      <c r="C1385" s="26">
        <v>116778603.81</v>
      </c>
      <c r="D1385" s="22"/>
      <c r="E1385" s="22"/>
    </row>
    <row r="1386" spans="1:5" x14ac:dyDescent="0.2">
      <c r="A1386" s="23" t="s">
        <v>1383</v>
      </c>
      <c r="B1386" s="26">
        <v>785.32</v>
      </c>
      <c r="C1386" s="26">
        <v>114928185.02</v>
      </c>
      <c r="D1386" s="22"/>
      <c r="E1386" s="22"/>
    </row>
    <row r="1387" spans="1:5" x14ac:dyDescent="0.2">
      <c r="A1387" s="23" t="s">
        <v>1384</v>
      </c>
      <c r="B1387" s="26">
        <v>783.9</v>
      </c>
      <c r="C1387" s="26">
        <v>114770037.97</v>
      </c>
      <c r="D1387" s="22"/>
      <c r="E1387" s="22"/>
    </row>
    <row r="1388" spans="1:5" x14ac:dyDescent="0.2">
      <c r="A1388" s="23" t="s">
        <v>1385</v>
      </c>
      <c r="B1388" s="26">
        <v>795.92</v>
      </c>
      <c r="C1388" s="26">
        <v>116582336.13</v>
      </c>
      <c r="D1388" s="22"/>
      <c r="E1388" s="22"/>
    </row>
    <row r="1389" spans="1:5" x14ac:dyDescent="0.2">
      <c r="A1389" s="23" t="s">
        <v>1386</v>
      </c>
      <c r="B1389" s="26">
        <v>800.94</v>
      </c>
      <c r="C1389" s="26">
        <v>117316481.42</v>
      </c>
      <c r="D1389" s="22"/>
      <c r="E1389" s="22"/>
    </row>
    <row r="1390" spans="1:5" x14ac:dyDescent="0.2">
      <c r="A1390" s="23" t="s">
        <v>1387</v>
      </c>
      <c r="B1390" s="26">
        <v>800.68</v>
      </c>
      <c r="C1390" s="26">
        <v>117379613.84999999</v>
      </c>
      <c r="D1390" s="22"/>
      <c r="E1390" s="22"/>
    </row>
    <row r="1391" spans="1:5" x14ac:dyDescent="0.2">
      <c r="A1391" s="23" t="s">
        <v>1388</v>
      </c>
      <c r="B1391" s="26">
        <v>788.45</v>
      </c>
      <c r="C1391" s="26">
        <v>115624391.52</v>
      </c>
      <c r="D1391" s="22"/>
      <c r="E1391" s="22"/>
    </row>
    <row r="1392" spans="1:5" x14ac:dyDescent="0.2">
      <c r="A1392" s="23" t="s">
        <v>1389</v>
      </c>
      <c r="B1392" s="26">
        <v>776.1</v>
      </c>
      <c r="C1392" s="26">
        <v>113813135.70999999</v>
      </c>
      <c r="D1392" s="22"/>
      <c r="E1392" s="22"/>
    </row>
    <row r="1393" spans="1:5" x14ac:dyDescent="0.2">
      <c r="A1393" s="23" t="s">
        <v>1390</v>
      </c>
      <c r="B1393" s="26">
        <v>755.92</v>
      </c>
      <c r="C1393" s="26">
        <v>110853850.51000001</v>
      </c>
      <c r="D1393" s="22"/>
      <c r="E1393" s="22"/>
    </row>
    <row r="1394" spans="1:5" x14ac:dyDescent="0.2">
      <c r="A1394" s="23" t="s">
        <v>1391</v>
      </c>
      <c r="B1394" s="26">
        <v>768.2</v>
      </c>
      <c r="C1394" s="26">
        <v>112663699.41</v>
      </c>
      <c r="D1394" s="22"/>
      <c r="E1394" s="22"/>
    </row>
    <row r="1395" spans="1:5" x14ac:dyDescent="0.2">
      <c r="A1395" s="23" t="s">
        <v>1392</v>
      </c>
      <c r="B1395" s="26">
        <v>766.23</v>
      </c>
      <c r="C1395" s="26">
        <v>112375146.98</v>
      </c>
      <c r="D1395" s="22"/>
      <c r="E1395" s="22"/>
    </row>
    <row r="1396" spans="1:5" x14ac:dyDescent="0.2">
      <c r="A1396" s="23" t="s">
        <v>1393</v>
      </c>
      <c r="B1396" s="26">
        <v>770.15</v>
      </c>
      <c r="C1396" s="26">
        <v>112949534.56</v>
      </c>
      <c r="D1396" s="22"/>
      <c r="E1396" s="22"/>
    </row>
    <row r="1397" spans="1:5" x14ac:dyDescent="0.2">
      <c r="A1397" s="23" t="s">
        <v>1394</v>
      </c>
      <c r="B1397" s="26">
        <v>765.52</v>
      </c>
      <c r="C1397" s="26">
        <v>112271147.75</v>
      </c>
      <c r="D1397" s="22"/>
      <c r="E1397" s="22"/>
    </row>
    <row r="1398" spans="1:5" x14ac:dyDescent="0.2">
      <c r="A1398" s="23" t="s">
        <v>1395</v>
      </c>
      <c r="B1398" s="26">
        <v>759</v>
      </c>
      <c r="C1398" s="26">
        <v>111314245.90000001</v>
      </c>
      <c r="D1398" s="22"/>
      <c r="E1398" s="22"/>
    </row>
    <row r="1399" spans="1:5" x14ac:dyDescent="0.2">
      <c r="A1399" s="23" t="s">
        <v>1396</v>
      </c>
      <c r="B1399" s="26">
        <v>778.49</v>
      </c>
      <c r="C1399" s="26">
        <v>114172731.37</v>
      </c>
      <c r="D1399" s="22"/>
      <c r="E1399" s="22"/>
    </row>
    <row r="1400" spans="1:5" x14ac:dyDescent="0.2">
      <c r="A1400" s="23" t="s">
        <v>1397</v>
      </c>
      <c r="B1400" s="26">
        <v>790.92</v>
      </c>
      <c r="C1400" s="26">
        <v>115995989.81999999</v>
      </c>
      <c r="D1400" s="22"/>
      <c r="E1400" s="22"/>
    </row>
    <row r="1401" spans="1:5" x14ac:dyDescent="0.2">
      <c r="A1401" s="23" t="s">
        <v>1398</v>
      </c>
      <c r="B1401" s="26">
        <v>777.45</v>
      </c>
      <c r="C1401" s="26">
        <v>114051827.33</v>
      </c>
      <c r="D1401" s="22"/>
      <c r="E1401" s="22"/>
    </row>
    <row r="1402" spans="1:5" x14ac:dyDescent="0.2">
      <c r="A1402" s="23" t="s">
        <v>1399</v>
      </c>
      <c r="B1402" s="26">
        <v>783.29</v>
      </c>
      <c r="C1402" s="26">
        <v>114933368.25</v>
      </c>
      <c r="D1402" s="22"/>
      <c r="E1402" s="22"/>
    </row>
    <row r="1403" spans="1:5" x14ac:dyDescent="0.2">
      <c r="A1403" s="23" t="s">
        <v>1400</v>
      </c>
      <c r="B1403" s="26">
        <v>761.71</v>
      </c>
      <c r="C1403" s="26">
        <v>111767267.06</v>
      </c>
      <c r="D1403" s="22"/>
      <c r="E1403" s="22"/>
    </row>
    <row r="1404" spans="1:5" x14ac:dyDescent="0.2">
      <c r="A1404" s="23" t="s">
        <v>1401</v>
      </c>
      <c r="B1404" s="26">
        <v>740.57</v>
      </c>
      <c r="C1404" s="26">
        <v>108665742.69</v>
      </c>
      <c r="D1404" s="22"/>
      <c r="E1404" s="22"/>
    </row>
    <row r="1405" spans="1:5" x14ac:dyDescent="0.2">
      <c r="A1405" s="23" t="s">
        <v>1402</v>
      </c>
      <c r="B1405" s="26">
        <v>772.29</v>
      </c>
      <c r="C1405" s="26">
        <v>113359626.33</v>
      </c>
      <c r="D1405" s="22"/>
      <c r="E1405" s="22"/>
    </row>
    <row r="1406" spans="1:5" x14ac:dyDescent="0.2">
      <c r="A1406" s="23" t="s">
        <v>1403</v>
      </c>
      <c r="B1406" s="26">
        <v>764.55</v>
      </c>
      <c r="C1406" s="26">
        <v>112295934.28</v>
      </c>
      <c r="D1406" s="22"/>
      <c r="E1406" s="22"/>
    </row>
    <row r="1407" spans="1:5" x14ac:dyDescent="0.2">
      <c r="A1407" s="23" t="s">
        <v>1404</v>
      </c>
      <c r="B1407" s="26">
        <v>801.14</v>
      </c>
      <c r="C1407" s="26">
        <v>118995924.61</v>
      </c>
      <c r="D1407" s="22"/>
      <c r="E1407" s="22"/>
    </row>
    <row r="1408" spans="1:5" x14ac:dyDescent="0.2">
      <c r="A1408" s="23" t="s">
        <v>1405</v>
      </c>
      <c r="B1408" s="26">
        <v>827.86</v>
      </c>
      <c r="C1408" s="26">
        <v>123018291.51000001</v>
      </c>
      <c r="D1408" s="22"/>
      <c r="E1408" s="22"/>
    </row>
    <row r="1409" spans="1:5" x14ac:dyDescent="0.2">
      <c r="A1409" s="23" t="s">
        <v>1406</v>
      </c>
      <c r="B1409" s="26">
        <v>860.72</v>
      </c>
      <c r="C1409" s="26">
        <v>127901699.97</v>
      </c>
      <c r="D1409" s="22"/>
      <c r="E1409" s="22"/>
    </row>
    <row r="1410" spans="1:5" x14ac:dyDescent="0.2">
      <c r="A1410" s="23" t="s">
        <v>1407</v>
      </c>
      <c r="B1410" s="26">
        <v>876.46</v>
      </c>
      <c r="C1410" s="26">
        <v>130487283.93000001</v>
      </c>
      <c r="D1410" s="22"/>
      <c r="E1410" s="22"/>
    </row>
    <row r="1411" spans="1:5" x14ac:dyDescent="0.2">
      <c r="A1411" s="23" t="s">
        <v>1408</v>
      </c>
      <c r="B1411" s="26">
        <v>895.07</v>
      </c>
      <c r="C1411" s="26">
        <v>133373486.69</v>
      </c>
      <c r="D1411" s="22"/>
      <c r="E1411" s="22"/>
    </row>
    <row r="1412" spans="1:5" x14ac:dyDescent="0.2">
      <c r="A1412" s="23" t="s">
        <v>1409</v>
      </c>
      <c r="B1412" s="26">
        <v>902.4</v>
      </c>
      <c r="C1412" s="26">
        <v>134465126.86000001</v>
      </c>
      <c r="D1412" s="22"/>
      <c r="E1412" s="22"/>
    </row>
    <row r="1413" spans="1:5" x14ac:dyDescent="0.2">
      <c r="A1413" s="23" t="s">
        <v>1410</v>
      </c>
      <c r="B1413" s="26">
        <v>889.86</v>
      </c>
      <c r="C1413" s="26">
        <v>132609146.06</v>
      </c>
      <c r="D1413" s="22"/>
      <c r="E1413" s="22"/>
    </row>
    <row r="1414" spans="1:5" x14ac:dyDescent="0.2">
      <c r="A1414" s="23" t="s">
        <v>1411</v>
      </c>
      <c r="B1414" s="26">
        <v>892.12</v>
      </c>
      <c r="C1414" s="26">
        <v>132980067.94</v>
      </c>
      <c r="D1414" s="22"/>
      <c r="E1414" s="22"/>
    </row>
    <row r="1415" spans="1:5" x14ac:dyDescent="0.2">
      <c r="A1415" s="23" t="s">
        <v>1412</v>
      </c>
      <c r="B1415" s="26">
        <v>895.18</v>
      </c>
      <c r="C1415" s="26">
        <v>133451650.51000001</v>
      </c>
      <c r="D1415" s="22"/>
      <c r="E1415" s="22"/>
    </row>
    <row r="1416" spans="1:5" x14ac:dyDescent="0.2">
      <c r="A1416" s="23" t="s">
        <v>1413</v>
      </c>
      <c r="B1416" s="26">
        <v>896.65</v>
      </c>
      <c r="C1416" s="26">
        <v>133838313.93000001</v>
      </c>
      <c r="D1416" s="22"/>
      <c r="E1416" s="22"/>
    </row>
    <row r="1417" spans="1:5" x14ac:dyDescent="0.2">
      <c r="A1417" s="23" t="s">
        <v>1414</v>
      </c>
      <c r="B1417" s="26">
        <v>894.89</v>
      </c>
      <c r="C1417" s="26">
        <v>133843695.98</v>
      </c>
      <c r="D1417" s="22"/>
      <c r="E1417" s="22"/>
    </row>
    <row r="1418" spans="1:5" x14ac:dyDescent="0.2">
      <c r="A1418" s="23" t="s">
        <v>1415</v>
      </c>
      <c r="B1418" s="26">
        <v>897.51</v>
      </c>
      <c r="C1418" s="26">
        <v>134235900.34999999</v>
      </c>
      <c r="D1418" s="22"/>
      <c r="E1418" s="22"/>
    </row>
    <row r="1419" spans="1:5" x14ac:dyDescent="0.2">
      <c r="A1419" s="23" t="s">
        <v>1416</v>
      </c>
      <c r="B1419" s="26">
        <v>886.81</v>
      </c>
      <c r="C1419" s="26">
        <v>132636275.8</v>
      </c>
      <c r="D1419" s="22"/>
      <c r="E1419" s="22"/>
    </row>
    <row r="1420" spans="1:5" x14ac:dyDescent="0.2">
      <c r="A1420" s="23" t="s">
        <v>1417</v>
      </c>
      <c r="B1420" s="26">
        <v>883.39</v>
      </c>
      <c r="C1420" s="26">
        <v>132148187.14</v>
      </c>
      <c r="D1420" s="22"/>
      <c r="E1420" s="22"/>
    </row>
    <row r="1421" spans="1:5" x14ac:dyDescent="0.2">
      <c r="A1421" s="23" t="s">
        <v>1418</v>
      </c>
      <c r="B1421" s="26">
        <v>878.15</v>
      </c>
      <c r="C1421" s="26">
        <v>131555613.73999999</v>
      </c>
      <c r="D1421" s="22"/>
      <c r="E1421" s="22"/>
    </row>
    <row r="1422" spans="1:5" x14ac:dyDescent="0.2">
      <c r="A1422" s="23" t="s">
        <v>1419</v>
      </c>
      <c r="B1422" s="26">
        <v>877.19</v>
      </c>
      <c r="C1422" s="26">
        <v>133640105.34</v>
      </c>
      <c r="D1422" s="22"/>
      <c r="E1422" s="22"/>
    </row>
    <row r="1423" spans="1:5" x14ac:dyDescent="0.2">
      <c r="A1423" s="23" t="s">
        <v>1420</v>
      </c>
      <c r="B1423" s="26">
        <v>885.43</v>
      </c>
      <c r="C1423" s="26">
        <v>134896987.56999999</v>
      </c>
      <c r="D1423" s="22"/>
      <c r="E1423" s="22"/>
    </row>
    <row r="1424" spans="1:5" x14ac:dyDescent="0.2">
      <c r="A1424" s="23" t="s">
        <v>1421</v>
      </c>
      <c r="B1424" s="26">
        <v>887.01</v>
      </c>
      <c r="C1424" s="26">
        <v>135208878.27000001</v>
      </c>
      <c r="D1424" s="22"/>
      <c r="E1424" s="22"/>
    </row>
    <row r="1425" spans="1:5" x14ac:dyDescent="0.2">
      <c r="A1425" s="23" t="s">
        <v>1422</v>
      </c>
      <c r="B1425" s="26">
        <v>884.36</v>
      </c>
      <c r="C1425" s="26">
        <v>134844969.63</v>
      </c>
      <c r="D1425" s="22"/>
      <c r="E1425" s="22"/>
    </row>
    <row r="1426" spans="1:5" x14ac:dyDescent="0.2">
      <c r="A1426" s="23" t="s">
        <v>1423</v>
      </c>
      <c r="B1426" s="26">
        <v>878.05</v>
      </c>
      <c r="C1426" s="26">
        <v>133883534.77</v>
      </c>
      <c r="D1426" s="22"/>
      <c r="E1426" s="22"/>
    </row>
    <row r="1427" spans="1:5" x14ac:dyDescent="0.2">
      <c r="A1427" s="23" t="s">
        <v>1424</v>
      </c>
      <c r="B1427" s="26">
        <v>883.22</v>
      </c>
      <c r="C1427" s="26">
        <v>134993825.63999999</v>
      </c>
      <c r="D1427" s="22"/>
      <c r="E1427" s="22"/>
    </row>
    <row r="1428" spans="1:5" x14ac:dyDescent="0.2">
      <c r="A1428" s="23" t="s">
        <v>1425</v>
      </c>
      <c r="B1428" s="26">
        <v>894.49</v>
      </c>
      <c r="C1428" s="26">
        <v>135254235.43000001</v>
      </c>
      <c r="D1428" s="22"/>
      <c r="E1428" s="22"/>
    </row>
    <row r="1429" spans="1:5" x14ac:dyDescent="0.2">
      <c r="A1429" s="23" t="s">
        <v>1426</v>
      </c>
      <c r="B1429" s="26">
        <v>895.5</v>
      </c>
      <c r="C1429" s="26">
        <v>135407246.31999999</v>
      </c>
      <c r="D1429" s="22"/>
      <c r="E1429" s="22"/>
    </row>
    <row r="1430" spans="1:5" x14ac:dyDescent="0.2">
      <c r="A1430" s="23" t="s">
        <v>1427</v>
      </c>
      <c r="B1430" s="26">
        <v>880.04</v>
      </c>
      <c r="C1430" s="26">
        <v>133112405.44</v>
      </c>
      <c r="D1430" s="22"/>
      <c r="E1430" s="22"/>
    </row>
    <row r="1431" spans="1:5" x14ac:dyDescent="0.2">
      <c r="A1431" s="23" t="s">
        <v>1428</v>
      </c>
      <c r="B1431" s="26">
        <v>880.21</v>
      </c>
      <c r="C1431" s="26">
        <v>133138734.48999999</v>
      </c>
      <c r="D1431" s="22"/>
      <c r="E1431" s="22"/>
    </row>
    <row r="1432" spans="1:5" x14ac:dyDescent="0.2">
      <c r="A1432" s="23" t="s">
        <v>1429</v>
      </c>
      <c r="B1432" s="26">
        <v>876.81</v>
      </c>
      <c r="C1432" s="26">
        <v>132624461.8</v>
      </c>
      <c r="D1432" s="22"/>
      <c r="E1432" s="22"/>
    </row>
    <row r="1433" spans="1:5" x14ac:dyDescent="0.2">
      <c r="A1433" s="23" t="s">
        <v>1430</v>
      </c>
      <c r="B1433" s="26">
        <v>867.4</v>
      </c>
      <c r="C1433" s="26">
        <v>131201405.44</v>
      </c>
      <c r="D1433" s="22"/>
      <c r="E1433" s="22"/>
    </row>
    <row r="1434" spans="1:5" x14ac:dyDescent="0.2">
      <c r="A1434" s="23" t="s">
        <v>1431</v>
      </c>
      <c r="B1434" s="26">
        <v>855.03</v>
      </c>
      <c r="C1434" s="26">
        <v>130775619.79000001</v>
      </c>
      <c r="D1434" s="22"/>
      <c r="E1434" s="22"/>
    </row>
    <row r="1435" spans="1:5" x14ac:dyDescent="0.2">
      <c r="A1435" s="23" t="s">
        <v>1432</v>
      </c>
      <c r="B1435" s="26">
        <v>856.52</v>
      </c>
      <c r="C1435" s="26">
        <v>131003235.06999999</v>
      </c>
      <c r="D1435" s="22"/>
      <c r="E1435" s="22"/>
    </row>
    <row r="1436" spans="1:5" x14ac:dyDescent="0.2">
      <c r="A1436" s="23" t="s">
        <v>1433</v>
      </c>
      <c r="B1436" s="26">
        <v>848.85</v>
      </c>
      <c r="C1436" s="26">
        <v>129830429.33</v>
      </c>
      <c r="D1436" s="22"/>
      <c r="E1436" s="22"/>
    </row>
    <row r="1437" spans="1:5" x14ac:dyDescent="0.2">
      <c r="A1437" s="23" t="s">
        <v>1434</v>
      </c>
      <c r="B1437" s="26">
        <v>843.47</v>
      </c>
      <c r="C1437" s="26">
        <v>127522176.94</v>
      </c>
      <c r="D1437" s="22"/>
      <c r="E1437" s="22"/>
    </row>
    <row r="1438" spans="1:5" x14ac:dyDescent="0.2">
      <c r="A1438" s="23" t="s">
        <v>1435</v>
      </c>
      <c r="B1438" s="26">
        <v>846.42</v>
      </c>
      <c r="C1438" s="26">
        <v>128045039.91</v>
      </c>
      <c r="D1438" s="22"/>
      <c r="E1438" s="22"/>
    </row>
    <row r="1439" spans="1:5" x14ac:dyDescent="0.2">
      <c r="A1439" s="23" t="s">
        <v>1436</v>
      </c>
      <c r="B1439" s="26">
        <v>842.38</v>
      </c>
      <c r="C1439" s="26">
        <v>127742123</v>
      </c>
      <c r="D1439" s="22"/>
      <c r="E1439" s="22"/>
    </row>
    <row r="1440" spans="1:5" x14ac:dyDescent="0.2">
      <c r="A1440" s="23" t="s">
        <v>1437</v>
      </c>
      <c r="B1440" s="26">
        <v>852.4</v>
      </c>
      <c r="C1440" s="26">
        <v>129303991.43000001</v>
      </c>
      <c r="D1440" s="22"/>
      <c r="E1440" s="22"/>
    </row>
    <row r="1441" spans="1:5" x14ac:dyDescent="0.2">
      <c r="A1441" s="23" t="s">
        <v>1438</v>
      </c>
      <c r="B1441" s="26">
        <v>855.06</v>
      </c>
      <c r="C1441" s="26">
        <v>129706775.06</v>
      </c>
      <c r="D1441" s="22"/>
      <c r="E1441" s="22"/>
    </row>
    <row r="1442" spans="1:5" x14ac:dyDescent="0.2">
      <c r="A1442" s="23" t="s">
        <v>1439</v>
      </c>
      <c r="B1442" s="26">
        <v>848.67</v>
      </c>
      <c r="C1442" s="26">
        <v>128738346.2</v>
      </c>
      <c r="D1442" s="22"/>
      <c r="E1442" s="22"/>
    </row>
    <row r="1443" spans="1:5" x14ac:dyDescent="0.2">
      <c r="A1443" s="23" t="s">
        <v>1440</v>
      </c>
      <c r="B1443" s="26">
        <v>857.9</v>
      </c>
      <c r="C1443" s="26">
        <v>130221890.5</v>
      </c>
      <c r="D1443" s="22"/>
      <c r="E1443" s="22"/>
    </row>
    <row r="1444" spans="1:5" x14ac:dyDescent="0.2">
      <c r="A1444" s="23" t="s">
        <v>1441</v>
      </c>
      <c r="B1444" s="26">
        <v>861.68</v>
      </c>
      <c r="C1444" s="26">
        <v>131208892.33</v>
      </c>
      <c r="D1444" s="22"/>
      <c r="E1444" s="22"/>
    </row>
    <row r="1445" spans="1:5" x14ac:dyDescent="0.2">
      <c r="A1445" s="23" t="s">
        <v>1442</v>
      </c>
      <c r="B1445" s="26">
        <v>873.65</v>
      </c>
      <c r="C1445" s="26">
        <v>133032106.58</v>
      </c>
      <c r="D1445" s="22"/>
      <c r="E1445" s="22"/>
    </row>
    <row r="1446" spans="1:5" x14ac:dyDescent="0.2">
      <c r="A1446" s="23" t="s">
        <v>1443</v>
      </c>
      <c r="B1446" s="26">
        <v>874.6</v>
      </c>
      <c r="C1446" s="26">
        <v>133232945.83</v>
      </c>
      <c r="D1446" s="22"/>
      <c r="E1446" s="22"/>
    </row>
    <row r="1447" spans="1:5" x14ac:dyDescent="0.2">
      <c r="A1447" s="23" t="s">
        <v>1444</v>
      </c>
      <c r="B1447" s="26">
        <v>875.32</v>
      </c>
      <c r="C1447" s="26">
        <v>131924989.48</v>
      </c>
      <c r="D1447" s="22"/>
      <c r="E1447" s="22"/>
    </row>
    <row r="1448" spans="1:5" x14ac:dyDescent="0.2">
      <c r="A1448" s="23" t="s">
        <v>1445</v>
      </c>
      <c r="B1448" s="26">
        <v>875.13</v>
      </c>
      <c r="C1448" s="26">
        <v>132012034.39</v>
      </c>
      <c r="D1448" s="22"/>
      <c r="E1448" s="22"/>
    </row>
    <row r="1449" spans="1:5" x14ac:dyDescent="0.2">
      <c r="A1449" s="23" t="s">
        <v>1446</v>
      </c>
      <c r="B1449" s="26">
        <v>864.04</v>
      </c>
      <c r="C1449" s="26">
        <v>130407732.64</v>
      </c>
      <c r="D1449" s="22"/>
      <c r="E1449" s="22"/>
    </row>
    <row r="1450" spans="1:5" x14ac:dyDescent="0.2">
      <c r="A1450" s="23" t="s">
        <v>1447</v>
      </c>
      <c r="B1450" s="26">
        <v>864.37</v>
      </c>
      <c r="C1450" s="26">
        <v>130457119.45</v>
      </c>
      <c r="D1450" s="22"/>
      <c r="E1450" s="22"/>
    </row>
    <row r="1451" spans="1:5" x14ac:dyDescent="0.2">
      <c r="A1451" s="23" t="s">
        <v>1448</v>
      </c>
      <c r="B1451" s="26">
        <v>854.18</v>
      </c>
      <c r="C1451" s="26">
        <v>128942993.48</v>
      </c>
      <c r="D1451" s="22"/>
      <c r="E1451" s="22"/>
    </row>
    <row r="1452" spans="1:5" x14ac:dyDescent="0.2">
      <c r="A1452" s="23" t="s">
        <v>1449</v>
      </c>
      <c r="B1452" s="26">
        <v>859.88</v>
      </c>
      <c r="C1452" s="26">
        <v>131352524.31999999</v>
      </c>
      <c r="D1452" s="22"/>
      <c r="E1452" s="22"/>
    </row>
    <row r="1453" spans="1:5" x14ac:dyDescent="0.2">
      <c r="A1453" s="23" t="s">
        <v>1450</v>
      </c>
      <c r="B1453" s="26">
        <v>856.24</v>
      </c>
      <c r="C1453" s="26">
        <v>130826774.65000001</v>
      </c>
      <c r="D1453" s="22"/>
      <c r="E1453" s="22"/>
    </row>
    <row r="1454" spans="1:5" x14ac:dyDescent="0.2">
      <c r="A1454" s="23" t="s">
        <v>1451</v>
      </c>
      <c r="B1454" s="26">
        <v>864.18</v>
      </c>
      <c r="C1454" s="26">
        <v>132039726.44</v>
      </c>
      <c r="D1454" s="22"/>
      <c r="E1454" s="22"/>
    </row>
    <row r="1455" spans="1:5" x14ac:dyDescent="0.2">
      <c r="A1455" s="23" t="s">
        <v>1452</v>
      </c>
      <c r="B1455" s="26">
        <v>870.72</v>
      </c>
      <c r="C1455" s="26">
        <v>133039407.65000001</v>
      </c>
      <c r="D1455" s="22"/>
      <c r="E1455" s="22"/>
    </row>
    <row r="1456" spans="1:5" x14ac:dyDescent="0.2">
      <c r="A1456" s="23" t="s">
        <v>1453</v>
      </c>
      <c r="B1456" s="26">
        <v>861.08</v>
      </c>
      <c r="C1456" s="26">
        <v>131817043.26000001</v>
      </c>
      <c r="D1456" s="22"/>
      <c r="E1456" s="22"/>
    </row>
    <row r="1457" spans="1:5" x14ac:dyDescent="0.2">
      <c r="A1457" s="23" t="s">
        <v>1454</v>
      </c>
      <c r="B1457" s="26">
        <v>853.74</v>
      </c>
      <c r="C1457" s="26">
        <v>132229996.92</v>
      </c>
      <c r="D1457" s="22"/>
      <c r="E1457" s="22"/>
    </row>
    <row r="1458" spans="1:5" x14ac:dyDescent="0.2">
      <c r="A1458" s="23" t="s">
        <v>1455</v>
      </c>
      <c r="B1458" s="26">
        <v>843.96</v>
      </c>
      <c r="C1458" s="26">
        <v>130715681.34999999</v>
      </c>
      <c r="D1458" s="22"/>
      <c r="E1458" s="22"/>
    </row>
    <row r="1459" spans="1:5" x14ac:dyDescent="0.2">
      <c r="A1459" s="23" t="s">
        <v>1456</v>
      </c>
      <c r="B1459" s="26">
        <v>836.69</v>
      </c>
      <c r="C1459" s="26">
        <v>129617329.53</v>
      </c>
      <c r="D1459" s="22"/>
      <c r="E1459" s="22"/>
    </row>
    <row r="1460" spans="1:5" x14ac:dyDescent="0.2">
      <c r="A1460" s="23" t="s">
        <v>1457</v>
      </c>
      <c r="B1460" s="26">
        <v>831.21</v>
      </c>
      <c r="C1460" s="26">
        <v>128774604.53</v>
      </c>
      <c r="D1460" s="22"/>
      <c r="E1460" s="22"/>
    </row>
    <row r="1461" spans="1:5" x14ac:dyDescent="0.2">
      <c r="A1461" s="23" t="s">
        <v>1458</v>
      </c>
      <c r="B1461" s="26">
        <v>822.78</v>
      </c>
      <c r="C1461" s="26">
        <v>127467387.2</v>
      </c>
      <c r="D1461" s="22"/>
      <c r="E1461" s="22"/>
    </row>
    <row r="1462" spans="1:5" x14ac:dyDescent="0.2">
      <c r="A1462" s="23" t="s">
        <v>1459</v>
      </c>
      <c r="B1462" s="26">
        <v>845.6</v>
      </c>
      <c r="C1462" s="26">
        <v>131114383.09</v>
      </c>
      <c r="D1462" s="22"/>
      <c r="E1462" s="22"/>
    </row>
    <row r="1463" spans="1:5" x14ac:dyDescent="0.2">
      <c r="A1463" s="23" t="s">
        <v>1460</v>
      </c>
      <c r="B1463" s="26">
        <v>849.97</v>
      </c>
      <c r="C1463" s="26">
        <v>131791273.23</v>
      </c>
      <c r="D1463" s="22"/>
      <c r="E1463" s="22"/>
    </row>
    <row r="1464" spans="1:5" x14ac:dyDescent="0.2">
      <c r="A1464" s="23" t="s">
        <v>1461</v>
      </c>
      <c r="B1464" s="26">
        <v>846.81</v>
      </c>
      <c r="C1464" s="26">
        <v>131392819.03</v>
      </c>
      <c r="D1464" s="22"/>
      <c r="E1464" s="22"/>
    </row>
    <row r="1465" spans="1:5" x14ac:dyDescent="0.2">
      <c r="A1465" s="23" t="s">
        <v>1462</v>
      </c>
      <c r="B1465" s="26">
        <v>840.5</v>
      </c>
      <c r="C1465" s="26">
        <v>130497951.84999999</v>
      </c>
      <c r="D1465" s="22"/>
      <c r="E1465" s="22"/>
    </row>
    <row r="1466" spans="1:5" x14ac:dyDescent="0.2">
      <c r="A1466" s="23" t="s">
        <v>1463</v>
      </c>
      <c r="B1466" s="26">
        <v>844.98</v>
      </c>
      <c r="C1466" s="26">
        <v>131379183.42</v>
      </c>
      <c r="D1466" s="22"/>
      <c r="E1466" s="22"/>
    </row>
    <row r="1467" spans="1:5" x14ac:dyDescent="0.2">
      <c r="A1467" s="23" t="s">
        <v>1464</v>
      </c>
      <c r="B1467" s="26">
        <v>850.37</v>
      </c>
      <c r="C1467" s="26">
        <v>132222727.15000001</v>
      </c>
      <c r="D1467" s="22"/>
      <c r="E1467" s="22"/>
    </row>
    <row r="1468" spans="1:5" x14ac:dyDescent="0.2">
      <c r="A1468" s="23" t="s">
        <v>1465</v>
      </c>
      <c r="B1468" s="26">
        <v>846.31</v>
      </c>
      <c r="C1468" s="26">
        <v>131628637.19</v>
      </c>
      <c r="D1468" s="22"/>
      <c r="E1468" s="22"/>
    </row>
    <row r="1469" spans="1:5" x14ac:dyDescent="0.2">
      <c r="A1469" s="23" t="s">
        <v>1466</v>
      </c>
      <c r="B1469" s="26">
        <v>866.94</v>
      </c>
      <c r="C1469" s="26">
        <v>134837348</v>
      </c>
      <c r="D1469" s="22"/>
      <c r="E1469" s="22"/>
    </row>
    <row r="1470" spans="1:5" x14ac:dyDescent="0.2">
      <c r="A1470" s="23" t="s">
        <v>1467</v>
      </c>
      <c r="B1470" s="26">
        <v>866.56</v>
      </c>
      <c r="C1470" s="26">
        <v>134807380.37</v>
      </c>
      <c r="D1470" s="22"/>
      <c r="E1470" s="22"/>
    </row>
    <row r="1471" spans="1:5" x14ac:dyDescent="0.2">
      <c r="A1471" s="23" t="s">
        <v>1468</v>
      </c>
      <c r="B1471" s="26">
        <v>853.27</v>
      </c>
      <c r="C1471" s="26">
        <v>132739296.40000001</v>
      </c>
      <c r="D1471" s="22"/>
      <c r="E1471" s="22"/>
    </row>
    <row r="1472" spans="1:5" x14ac:dyDescent="0.2">
      <c r="A1472" s="23" t="s">
        <v>1469</v>
      </c>
      <c r="B1472" s="26">
        <v>848.73</v>
      </c>
      <c r="C1472" s="26">
        <v>132032950.75</v>
      </c>
      <c r="D1472" s="22"/>
      <c r="E1472" s="22"/>
    </row>
    <row r="1473" spans="1:5" x14ac:dyDescent="0.2">
      <c r="A1473" s="23" t="s">
        <v>1470</v>
      </c>
      <c r="B1473" s="26">
        <v>864.2</v>
      </c>
      <c r="C1473" s="26">
        <v>134855406.63</v>
      </c>
      <c r="D1473" s="22"/>
      <c r="E1473" s="22"/>
    </row>
    <row r="1474" spans="1:5" x14ac:dyDescent="0.2">
      <c r="A1474" s="23" t="s">
        <v>1471</v>
      </c>
      <c r="B1474" s="26">
        <v>887.52</v>
      </c>
      <c r="C1474" s="26">
        <v>138536433.31999999</v>
      </c>
      <c r="D1474" s="22"/>
      <c r="E1474" s="22"/>
    </row>
    <row r="1475" spans="1:5" x14ac:dyDescent="0.2">
      <c r="A1475" s="23" t="s">
        <v>1472</v>
      </c>
      <c r="B1475" s="26">
        <v>901.72</v>
      </c>
      <c r="C1475" s="26">
        <v>140752676.66</v>
      </c>
      <c r="D1475" s="22"/>
      <c r="E1475" s="22"/>
    </row>
    <row r="1476" spans="1:5" x14ac:dyDescent="0.2">
      <c r="A1476" s="23" t="s">
        <v>1473</v>
      </c>
      <c r="B1476" s="26">
        <v>908.46</v>
      </c>
      <c r="C1476" s="26">
        <v>141804948.91999999</v>
      </c>
      <c r="D1476" s="22"/>
      <c r="E1476" s="22"/>
    </row>
    <row r="1477" spans="1:5" x14ac:dyDescent="0.2">
      <c r="A1477" s="23" t="s">
        <v>1474</v>
      </c>
      <c r="B1477" s="26">
        <v>910.97</v>
      </c>
      <c r="C1477" s="26">
        <v>142196813.22999999</v>
      </c>
      <c r="D1477" s="22"/>
      <c r="E1477" s="22"/>
    </row>
    <row r="1478" spans="1:5" x14ac:dyDescent="0.2">
      <c r="A1478" s="23" t="s">
        <v>1475</v>
      </c>
      <c r="B1478" s="26">
        <v>919.35</v>
      </c>
      <c r="C1478" s="26">
        <v>145532482.66999999</v>
      </c>
      <c r="D1478" s="22"/>
      <c r="E1478" s="22"/>
    </row>
    <row r="1479" spans="1:5" x14ac:dyDescent="0.2">
      <c r="A1479" s="23" t="s">
        <v>1476</v>
      </c>
      <c r="B1479" s="26">
        <v>932.58</v>
      </c>
      <c r="C1479" s="26">
        <v>147722388.33000001</v>
      </c>
      <c r="D1479" s="22"/>
      <c r="E1479" s="22"/>
    </row>
    <row r="1480" spans="1:5" x14ac:dyDescent="0.2">
      <c r="A1480" s="23" t="s">
        <v>1477</v>
      </c>
      <c r="B1480" s="26">
        <v>930.72</v>
      </c>
      <c r="C1480" s="26">
        <v>147548353.38</v>
      </c>
      <c r="D1480" s="22"/>
      <c r="E1480" s="22"/>
    </row>
    <row r="1481" spans="1:5" x14ac:dyDescent="0.2">
      <c r="A1481" s="23" t="s">
        <v>1478</v>
      </c>
      <c r="B1481" s="26">
        <v>931.49</v>
      </c>
      <c r="C1481" s="26">
        <v>147669713.78999999</v>
      </c>
      <c r="D1481" s="22"/>
      <c r="E1481" s="22"/>
    </row>
    <row r="1482" spans="1:5" x14ac:dyDescent="0.2">
      <c r="A1482" s="23" t="s">
        <v>1479</v>
      </c>
      <c r="B1482" s="26">
        <v>927.71</v>
      </c>
      <c r="C1482" s="26">
        <v>147473983.66999999</v>
      </c>
      <c r="D1482" s="22"/>
      <c r="E1482" s="22"/>
    </row>
    <row r="1483" spans="1:5" x14ac:dyDescent="0.2">
      <c r="A1483" s="23" t="s">
        <v>1480</v>
      </c>
      <c r="B1483" s="26">
        <v>911.32</v>
      </c>
      <c r="C1483" s="26">
        <v>144869931.30000001</v>
      </c>
      <c r="D1483" s="22"/>
      <c r="E1483" s="22"/>
    </row>
    <row r="1484" spans="1:5" x14ac:dyDescent="0.2">
      <c r="A1484" s="23" t="s">
        <v>1481</v>
      </c>
      <c r="B1484" s="26">
        <v>915.46</v>
      </c>
      <c r="C1484" s="26">
        <v>145681766.47</v>
      </c>
      <c r="D1484" s="22"/>
      <c r="E1484" s="22"/>
    </row>
    <row r="1485" spans="1:5" x14ac:dyDescent="0.2">
      <c r="A1485" s="23" t="s">
        <v>1482</v>
      </c>
      <c r="B1485" s="26">
        <v>934.33</v>
      </c>
      <c r="C1485" s="26">
        <v>148685059.44</v>
      </c>
      <c r="D1485" s="22"/>
      <c r="E1485" s="22"/>
    </row>
    <row r="1486" spans="1:5" x14ac:dyDescent="0.2">
      <c r="A1486" s="23" t="s">
        <v>1483</v>
      </c>
      <c r="B1486" s="26">
        <v>936.54</v>
      </c>
      <c r="C1486" s="26">
        <v>149376651.96000001</v>
      </c>
      <c r="D1486" s="22"/>
      <c r="E1486" s="22"/>
    </row>
    <row r="1487" spans="1:5" x14ac:dyDescent="0.2">
      <c r="A1487" s="23" t="s">
        <v>1484</v>
      </c>
      <c r="B1487" s="26">
        <v>943.59</v>
      </c>
      <c r="C1487" s="26">
        <v>150529741.28</v>
      </c>
      <c r="D1487" s="22"/>
      <c r="E1487" s="22"/>
    </row>
    <row r="1488" spans="1:5" x14ac:dyDescent="0.2">
      <c r="A1488" s="23" t="s">
        <v>1485</v>
      </c>
      <c r="B1488" s="26">
        <v>948.73</v>
      </c>
      <c r="C1488" s="26">
        <v>152747721.90000001</v>
      </c>
      <c r="D1488" s="22"/>
      <c r="E1488" s="22"/>
    </row>
    <row r="1489" spans="1:5" x14ac:dyDescent="0.2">
      <c r="A1489" s="23" t="s">
        <v>1486</v>
      </c>
      <c r="B1489" s="26">
        <v>969.33</v>
      </c>
      <c r="C1489" s="26">
        <v>154176509.69999999</v>
      </c>
      <c r="D1489" s="22"/>
      <c r="E1489" s="22"/>
    </row>
    <row r="1490" spans="1:5" x14ac:dyDescent="0.2">
      <c r="A1490" s="23" t="s">
        <v>1487</v>
      </c>
      <c r="B1490" s="26">
        <v>973.9</v>
      </c>
      <c r="C1490" s="26">
        <v>154903344.28999999</v>
      </c>
      <c r="D1490" s="22"/>
      <c r="E1490" s="22"/>
    </row>
    <row r="1491" spans="1:5" x14ac:dyDescent="0.2">
      <c r="A1491" s="23" t="s">
        <v>1488</v>
      </c>
      <c r="B1491" s="26">
        <v>971.65</v>
      </c>
      <c r="C1491" s="26">
        <v>154637279.30000001</v>
      </c>
      <c r="D1491" s="22"/>
      <c r="E1491" s="22"/>
    </row>
    <row r="1492" spans="1:5" x14ac:dyDescent="0.2">
      <c r="A1492" s="23" t="s">
        <v>1489</v>
      </c>
      <c r="B1492" s="26">
        <v>973.79</v>
      </c>
      <c r="C1492" s="26">
        <v>154995255.5</v>
      </c>
      <c r="D1492" s="22"/>
      <c r="E1492" s="22"/>
    </row>
    <row r="1493" spans="1:5" x14ac:dyDescent="0.2">
      <c r="A1493" s="23" t="s">
        <v>1490</v>
      </c>
      <c r="B1493" s="26">
        <v>967.21</v>
      </c>
      <c r="C1493" s="26">
        <v>152606501.59</v>
      </c>
      <c r="D1493" s="22"/>
      <c r="E1493" s="22"/>
    </row>
    <row r="1494" spans="1:5" x14ac:dyDescent="0.2">
      <c r="A1494" s="23" t="s">
        <v>1491</v>
      </c>
      <c r="B1494" s="26">
        <v>974.32</v>
      </c>
      <c r="C1494" s="26">
        <v>154891310.74000001</v>
      </c>
      <c r="D1494" s="22"/>
      <c r="E1494" s="22"/>
    </row>
    <row r="1495" spans="1:5" x14ac:dyDescent="0.2">
      <c r="A1495" s="23" t="s">
        <v>1492</v>
      </c>
      <c r="B1495" s="26">
        <v>971.4</v>
      </c>
      <c r="C1495" s="26">
        <v>156406900.00999999</v>
      </c>
      <c r="D1495" s="22"/>
      <c r="E1495" s="22"/>
    </row>
    <row r="1496" spans="1:5" x14ac:dyDescent="0.2">
      <c r="A1496" s="23" t="s">
        <v>1493</v>
      </c>
      <c r="B1496" s="26">
        <v>960.17</v>
      </c>
      <c r="C1496" s="26">
        <v>154716503.94999999</v>
      </c>
      <c r="D1496" s="22"/>
      <c r="E1496" s="22"/>
    </row>
    <row r="1497" spans="1:5" x14ac:dyDescent="0.2">
      <c r="A1497" s="23" t="s">
        <v>1494</v>
      </c>
      <c r="B1497" s="26">
        <v>960.92</v>
      </c>
      <c r="C1497" s="26">
        <v>154837378.68000001</v>
      </c>
      <c r="D1497" s="22"/>
      <c r="E1497" s="22"/>
    </row>
    <row r="1498" spans="1:5" x14ac:dyDescent="0.2">
      <c r="A1498" s="23" t="s">
        <v>1495</v>
      </c>
      <c r="B1498" s="26">
        <v>953.1</v>
      </c>
      <c r="C1498" s="26">
        <v>153699294.75999999</v>
      </c>
      <c r="D1498" s="22"/>
      <c r="E1498" s="22"/>
    </row>
    <row r="1499" spans="1:5" x14ac:dyDescent="0.2">
      <c r="A1499" s="23" t="s">
        <v>1496</v>
      </c>
      <c r="B1499" s="26">
        <v>960.02</v>
      </c>
      <c r="C1499" s="26">
        <v>153820825.63999999</v>
      </c>
      <c r="D1499" s="22"/>
      <c r="E1499" s="22"/>
    </row>
    <row r="1500" spans="1:5" x14ac:dyDescent="0.2">
      <c r="A1500" s="23" t="s">
        <v>1497</v>
      </c>
      <c r="B1500" s="26">
        <v>958.43</v>
      </c>
      <c r="C1500" s="26">
        <v>153578309.37</v>
      </c>
      <c r="D1500" s="22"/>
      <c r="E1500" s="22"/>
    </row>
    <row r="1501" spans="1:5" x14ac:dyDescent="0.2">
      <c r="A1501" s="23" t="s">
        <v>1498</v>
      </c>
      <c r="B1501" s="26">
        <v>947.95</v>
      </c>
      <c r="C1501" s="26">
        <v>151906415.96000001</v>
      </c>
      <c r="D1501" s="22"/>
      <c r="E1501" s="22"/>
    </row>
    <row r="1502" spans="1:5" x14ac:dyDescent="0.2">
      <c r="A1502" s="23" t="s">
        <v>1499</v>
      </c>
      <c r="B1502" s="26">
        <v>931.75</v>
      </c>
      <c r="C1502" s="26">
        <v>152102087.56</v>
      </c>
      <c r="D1502" s="22"/>
      <c r="E1502" s="22"/>
    </row>
    <row r="1503" spans="1:5" x14ac:dyDescent="0.2">
      <c r="A1503" s="23" t="s">
        <v>1500</v>
      </c>
      <c r="B1503" s="26">
        <v>924.87</v>
      </c>
      <c r="C1503" s="26">
        <v>150978983.55000001</v>
      </c>
      <c r="D1503" s="22"/>
      <c r="E1503" s="22"/>
    </row>
    <row r="1504" spans="1:5" x14ac:dyDescent="0.2">
      <c r="A1504" s="23" t="s">
        <v>1531</v>
      </c>
      <c r="B1504" s="26">
        <v>927.07</v>
      </c>
      <c r="C1504" s="26">
        <v>151349175.87</v>
      </c>
      <c r="D1504" s="22"/>
      <c r="E1504" s="22"/>
    </row>
    <row r="1505" spans="1:5" x14ac:dyDescent="0.2">
      <c r="A1505" s="23" t="s">
        <v>1532</v>
      </c>
      <c r="B1505" s="26">
        <v>924.51</v>
      </c>
      <c r="C1505" s="26">
        <v>151107988.81999999</v>
      </c>
      <c r="D1505" s="22"/>
      <c r="E1505" s="22"/>
    </row>
    <row r="1506" spans="1:5" x14ac:dyDescent="0.2">
      <c r="A1506" s="23" t="s">
        <v>1533</v>
      </c>
      <c r="B1506" s="26">
        <v>911.6</v>
      </c>
      <c r="C1506" s="26">
        <v>148997630.75999999</v>
      </c>
      <c r="D1506" s="22"/>
      <c r="E1506" s="22"/>
    </row>
    <row r="1507" spans="1:5" x14ac:dyDescent="0.2">
      <c r="A1507" s="23" t="s">
        <v>1534</v>
      </c>
      <c r="B1507" s="26">
        <v>907.37</v>
      </c>
      <c r="C1507" s="26">
        <v>148306991.16999999</v>
      </c>
      <c r="D1507" s="22"/>
      <c r="E1507" s="22"/>
    </row>
    <row r="1508" spans="1:5" x14ac:dyDescent="0.2">
      <c r="A1508" s="23" t="s">
        <v>1535</v>
      </c>
      <c r="B1508" s="26">
        <v>897.01</v>
      </c>
      <c r="C1508" s="26">
        <v>145215947.97</v>
      </c>
      <c r="D1508" s="22"/>
      <c r="E1508" s="22"/>
    </row>
    <row r="1509" spans="1:5" x14ac:dyDescent="0.2">
      <c r="A1509" s="23" t="s">
        <v>1536</v>
      </c>
      <c r="B1509" s="26">
        <v>923.41</v>
      </c>
      <c r="C1509" s="26">
        <v>149577553.25</v>
      </c>
      <c r="D1509" s="22"/>
      <c r="E1509" s="22"/>
    </row>
    <row r="1510" spans="1:5" x14ac:dyDescent="0.2">
      <c r="A1510" s="23" t="s">
        <v>1537</v>
      </c>
      <c r="B1510" s="26">
        <v>922.45</v>
      </c>
      <c r="C1510" s="26">
        <v>149510704.97</v>
      </c>
      <c r="D1510" s="22"/>
      <c r="E1510" s="22"/>
    </row>
    <row r="1511" spans="1:5" x14ac:dyDescent="0.2">
      <c r="A1511" s="23" t="s">
        <v>1538</v>
      </c>
      <c r="B1511" s="26">
        <v>936.73</v>
      </c>
      <c r="C1511" s="26">
        <v>151907995.59999999</v>
      </c>
      <c r="D1511" s="22"/>
      <c r="E1511" s="22"/>
    </row>
    <row r="1512" spans="1:5" x14ac:dyDescent="0.2">
      <c r="A1512" s="23" t="s">
        <v>1539</v>
      </c>
      <c r="B1512" s="26">
        <v>951.57</v>
      </c>
      <c r="C1512" s="26">
        <v>157798322.41999999</v>
      </c>
      <c r="D1512" s="22"/>
      <c r="E1512" s="22"/>
    </row>
    <row r="1513" spans="1:5" x14ac:dyDescent="0.2">
      <c r="A1513" s="23" t="s">
        <v>1540</v>
      </c>
      <c r="B1513" s="26">
        <v>952.86</v>
      </c>
      <c r="C1513" s="26">
        <v>158071839.63999999</v>
      </c>
      <c r="D1513" s="22"/>
      <c r="E1513" s="22"/>
    </row>
    <row r="1514" spans="1:5" x14ac:dyDescent="0.2">
      <c r="A1514" s="23" t="s">
        <v>1541</v>
      </c>
      <c r="B1514" s="26">
        <v>954.55</v>
      </c>
      <c r="C1514" s="26">
        <v>158525564.24000001</v>
      </c>
      <c r="D1514" s="22"/>
      <c r="E1514" s="22"/>
    </row>
    <row r="1515" spans="1:5" x14ac:dyDescent="0.2">
      <c r="A1515" s="23" t="s">
        <v>1542</v>
      </c>
      <c r="B1515" s="26">
        <v>964.24</v>
      </c>
      <c r="C1515" s="26">
        <v>160142801.66999999</v>
      </c>
      <c r="D1515" s="22"/>
      <c r="E1515" s="22"/>
    </row>
    <row r="1516" spans="1:5" x14ac:dyDescent="0.2">
      <c r="A1516" s="23" t="s">
        <v>1543</v>
      </c>
      <c r="B1516" s="26">
        <v>953.36</v>
      </c>
      <c r="C1516" s="26">
        <v>158375535.19</v>
      </c>
      <c r="D1516" s="22"/>
      <c r="E1516" s="22"/>
    </row>
    <row r="1517" spans="1:5" x14ac:dyDescent="0.2">
      <c r="A1517" s="23" t="s">
        <v>1544</v>
      </c>
      <c r="B1517" s="26">
        <v>960.98</v>
      </c>
      <c r="C1517" s="26">
        <v>159739207.03</v>
      </c>
      <c r="D1517" s="22"/>
      <c r="E1517" s="22"/>
    </row>
    <row r="1518" spans="1:5" x14ac:dyDescent="0.2">
      <c r="A1518" s="23" t="s">
        <v>1545</v>
      </c>
      <c r="B1518" s="26">
        <v>959.21</v>
      </c>
      <c r="C1518" s="26">
        <v>158404456.49000001</v>
      </c>
      <c r="D1518" s="22"/>
      <c r="E1518" s="22"/>
    </row>
    <row r="1519" spans="1:5" x14ac:dyDescent="0.2">
      <c r="A1519" s="23" t="s">
        <v>1546</v>
      </c>
      <c r="B1519" s="26">
        <v>939.13</v>
      </c>
      <c r="C1519" s="26">
        <v>155195329.47</v>
      </c>
      <c r="D1519" s="22"/>
      <c r="E1519" s="22"/>
    </row>
    <row r="1520" spans="1:5" x14ac:dyDescent="0.2">
      <c r="A1520" s="23" t="s">
        <v>1547</v>
      </c>
      <c r="B1520" s="26">
        <v>922.12</v>
      </c>
      <c r="C1520" s="26">
        <v>152383867.34</v>
      </c>
      <c r="D1520" s="22"/>
      <c r="E1520" s="22"/>
    </row>
    <row r="1521" spans="1:5" x14ac:dyDescent="0.2">
      <c r="A1521" s="23" t="s">
        <v>1548</v>
      </c>
      <c r="B1521" s="26">
        <v>930.58</v>
      </c>
      <c r="C1521" s="26">
        <v>153812417.36000001</v>
      </c>
      <c r="D1521" s="22"/>
      <c r="E1521" s="22"/>
    </row>
    <row r="1522" spans="1:5" x14ac:dyDescent="0.2">
      <c r="A1522" s="23" t="s">
        <v>1549</v>
      </c>
      <c r="B1522" s="26">
        <v>944.17</v>
      </c>
      <c r="C1522" s="26">
        <v>156249660.83000001</v>
      </c>
      <c r="D1522" s="22"/>
      <c r="E1522" s="22"/>
    </row>
    <row r="1523" spans="1:5" x14ac:dyDescent="0.2">
      <c r="A1523" s="23" t="s">
        <v>1550</v>
      </c>
      <c r="B1523" s="26">
        <v>939.6</v>
      </c>
      <c r="C1523" s="26">
        <v>155591922.30000001</v>
      </c>
      <c r="D1523" s="22"/>
      <c r="E1523" s="22"/>
    </row>
    <row r="1524" spans="1:5" x14ac:dyDescent="0.2">
      <c r="A1524" s="23" t="s">
        <v>1551</v>
      </c>
      <c r="B1524" s="26">
        <v>945.49</v>
      </c>
      <c r="C1524" s="26">
        <v>156580911.22</v>
      </c>
      <c r="D1524" s="22"/>
      <c r="E1524" s="22"/>
    </row>
    <row r="1525" spans="1:5" x14ac:dyDescent="0.2">
      <c r="A1525" s="23" t="s">
        <v>1552</v>
      </c>
      <c r="B1525" s="26">
        <v>939.4</v>
      </c>
      <c r="C1525" s="26">
        <v>155710961.47999999</v>
      </c>
      <c r="D1525" s="22"/>
      <c r="E1525" s="22"/>
    </row>
    <row r="1526" spans="1:5" x14ac:dyDescent="0.2">
      <c r="A1526" s="23" t="s">
        <v>1553</v>
      </c>
      <c r="B1526" s="26">
        <v>942.41</v>
      </c>
      <c r="C1526" s="26">
        <v>156449449.50999999</v>
      </c>
      <c r="D1526" s="22"/>
      <c r="E1526" s="22"/>
    </row>
    <row r="1527" spans="1:5" x14ac:dyDescent="0.2">
      <c r="A1527" s="23" t="s">
        <v>1554</v>
      </c>
      <c r="B1527" s="26">
        <v>945.69</v>
      </c>
      <c r="C1527" s="26">
        <v>156995353.40000001</v>
      </c>
      <c r="D1527" s="22"/>
      <c r="E1527" s="22"/>
    </row>
    <row r="1528" spans="1:5" x14ac:dyDescent="0.2">
      <c r="A1528" s="23" t="s">
        <v>1555</v>
      </c>
      <c r="B1528" s="26">
        <v>937.07</v>
      </c>
      <c r="C1528" s="26">
        <v>155808029.34</v>
      </c>
      <c r="D1528" s="22"/>
      <c r="E1528" s="22"/>
    </row>
    <row r="1529" spans="1:5" x14ac:dyDescent="0.2">
      <c r="A1529" s="23" t="s">
        <v>1556</v>
      </c>
      <c r="B1529" s="26">
        <v>931.69</v>
      </c>
      <c r="C1529" s="26">
        <v>155901199.03</v>
      </c>
      <c r="D1529" s="22"/>
      <c r="E1529" s="22"/>
    </row>
    <row r="1530" spans="1:5" x14ac:dyDescent="0.2">
      <c r="A1530" s="23" t="s">
        <v>1557</v>
      </c>
      <c r="B1530" s="26">
        <v>948.12</v>
      </c>
      <c r="C1530" s="26">
        <v>148705173.69999999</v>
      </c>
      <c r="D1530" s="22"/>
      <c r="E1530" s="22"/>
    </row>
    <row r="1531" spans="1:5" x14ac:dyDescent="0.2">
      <c r="A1531" s="23" t="s">
        <v>1558</v>
      </c>
      <c r="B1531" s="26">
        <v>960.27</v>
      </c>
      <c r="C1531" s="26">
        <v>150922646.68000001</v>
      </c>
      <c r="D1531" s="22"/>
      <c r="E1531" s="22"/>
    </row>
    <row r="1532" spans="1:5" x14ac:dyDescent="0.2">
      <c r="A1532" s="23" t="s">
        <v>1559</v>
      </c>
      <c r="B1532" s="26">
        <v>967.54</v>
      </c>
      <c r="C1532" s="26">
        <v>152098139.69</v>
      </c>
      <c r="D1532" s="22"/>
      <c r="E1532" s="22"/>
    </row>
    <row r="1533" spans="1:5" x14ac:dyDescent="0.2">
      <c r="A1533" s="23" t="s">
        <v>1560</v>
      </c>
      <c r="B1533" s="26">
        <v>967.27</v>
      </c>
      <c r="C1533" s="26">
        <v>152290811.58000001</v>
      </c>
      <c r="D1533" s="22"/>
      <c r="E1533" s="22"/>
    </row>
    <row r="1534" spans="1:5" x14ac:dyDescent="0.2">
      <c r="A1534" s="23" t="s">
        <v>1561</v>
      </c>
      <c r="B1534" s="26">
        <v>964.32</v>
      </c>
      <c r="C1534" s="26">
        <v>151885567.12</v>
      </c>
      <c r="D1534" s="22"/>
      <c r="E1534" s="22"/>
    </row>
    <row r="1535" spans="1:5" x14ac:dyDescent="0.2">
      <c r="A1535" s="23" t="s">
        <v>1562</v>
      </c>
      <c r="B1535" s="26">
        <v>972.19</v>
      </c>
      <c r="C1535" s="26">
        <v>153202590.84999999</v>
      </c>
      <c r="D1535" s="22"/>
      <c r="E1535" s="22"/>
    </row>
    <row r="1536" spans="1:5" x14ac:dyDescent="0.2">
      <c r="A1536" s="23" t="s">
        <v>1563</v>
      </c>
      <c r="B1536" s="26">
        <v>964.01</v>
      </c>
      <c r="C1536" s="26">
        <v>151912409.78</v>
      </c>
      <c r="D1536" s="22"/>
      <c r="E1536" s="22"/>
    </row>
    <row r="1537" spans="1:5" x14ac:dyDescent="0.2">
      <c r="A1537" s="23" t="s">
        <v>1564</v>
      </c>
      <c r="B1537" s="26">
        <v>950.6</v>
      </c>
      <c r="C1537" s="26">
        <v>149799636.88</v>
      </c>
      <c r="D1537" s="22"/>
      <c r="E1537" s="22"/>
    </row>
    <row r="1538" spans="1:5" x14ac:dyDescent="0.2">
      <c r="A1538" s="23" t="s">
        <v>1565</v>
      </c>
      <c r="B1538" s="26">
        <v>966.16</v>
      </c>
      <c r="C1538" s="26">
        <v>152319181.16999999</v>
      </c>
      <c r="D1538" s="22"/>
      <c r="E1538" s="22"/>
    </row>
    <row r="1539" spans="1:5" x14ac:dyDescent="0.2">
      <c r="A1539" s="23" t="s">
        <v>1566</v>
      </c>
      <c r="B1539" s="26">
        <v>973.45</v>
      </c>
      <c r="C1539" s="26">
        <v>150662531.03999999</v>
      </c>
      <c r="D1539" s="22"/>
      <c r="E1539" s="22"/>
    </row>
    <row r="1540" spans="1:5" x14ac:dyDescent="0.2">
      <c r="A1540" s="23" t="s">
        <v>1567</v>
      </c>
      <c r="B1540" s="26">
        <v>968</v>
      </c>
      <c r="C1540" s="26">
        <v>148320046.19</v>
      </c>
      <c r="D1540" s="22"/>
      <c r="E1540" s="22"/>
    </row>
    <row r="1541" spans="1:5" x14ac:dyDescent="0.2">
      <c r="A1541" s="23" t="s">
        <v>1568</v>
      </c>
      <c r="B1541" s="26">
        <v>957.96</v>
      </c>
      <c r="C1541" s="26">
        <v>146846438</v>
      </c>
      <c r="D1541" s="22"/>
      <c r="E1541" s="22"/>
    </row>
    <row r="1542" spans="1:5" x14ac:dyDescent="0.2">
      <c r="A1542" s="23" t="s">
        <v>1569</v>
      </c>
      <c r="B1542" s="26">
        <v>962.77</v>
      </c>
      <c r="C1542" s="26">
        <v>147596529.09</v>
      </c>
      <c r="D1542" s="22"/>
      <c r="E1542" s="22"/>
    </row>
    <row r="1543" spans="1:5" x14ac:dyDescent="0.2">
      <c r="A1543" s="23" t="s">
        <v>1570</v>
      </c>
      <c r="B1543" s="26">
        <v>969.75</v>
      </c>
      <c r="C1543" s="26">
        <v>159857683.34999999</v>
      </c>
      <c r="D1543" s="22"/>
      <c r="E1543" s="22"/>
    </row>
    <row r="1544" spans="1:5" x14ac:dyDescent="0.2">
      <c r="A1544" s="23" t="s">
        <v>1571</v>
      </c>
      <c r="B1544" s="26">
        <v>969.95</v>
      </c>
      <c r="C1544" s="26">
        <v>148831719.03999999</v>
      </c>
      <c r="D1544" s="22"/>
      <c r="E1544" s="22"/>
    </row>
    <row r="1545" spans="1:5" x14ac:dyDescent="0.2">
      <c r="A1545" s="23" t="s">
        <v>1572</v>
      </c>
      <c r="B1545" s="26">
        <v>988.63</v>
      </c>
      <c r="C1545" s="26">
        <v>151743621.63</v>
      </c>
      <c r="D1545" s="22"/>
      <c r="E1545" s="22"/>
    </row>
    <row r="1546" spans="1:5" x14ac:dyDescent="0.2">
      <c r="A1546" s="23" t="s">
        <v>1573</v>
      </c>
      <c r="B1546" s="26">
        <v>990.64</v>
      </c>
      <c r="C1546" s="26">
        <v>152323723.38</v>
      </c>
      <c r="D1546" s="22"/>
      <c r="E1546" s="22"/>
    </row>
    <row r="1547" spans="1:5" x14ac:dyDescent="0.2">
      <c r="A1547" s="23" t="s">
        <v>1574</v>
      </c>
      <c r="B1547" s="26">
        <v>983.51</v>
      </c>
      <c r="C1547" s="26">
        <v>152395170.53999999</v>
      </c>
      <c r="D1547" s="22"/>
      <c r="E1547" s="22"/>
    </row>
    <row r="1548" spans="1:5" x14ac:dyDescent="0.2">
      <c r="A1548" s="23" t="s">
        <v>1575</v>
      </c>
      <c r="B1548" s="26">
        <v>974.3</v>
      </c>
      <c r="C1548" s="26">
        <v>147216529.27000001</v>
      </c>
      <c r="D1548" s="22"/>
      <c r="E1548" s="22"/>
    </row>
    <row r="1549" spans="1:5" x14ac:dyDescent="0.2">
      <c r="A1549" s="23" t="s">
        <v>1576</v>
      </c>
      <c r="B1549" s="26">
        <v>978.55</v>
      </c>
      <c r="C1549" s="26">
        <v>147532334.90000001</v>
      </c>
      <c r="D1549" s="22"/>
      <c r="E1549" s="22"/>
    </row>
    <row r="1550" spans="1:5" x14ac:dyDescent="0.2">
      <c r="A1550" s="23" t="s">
        <v>1577</v>
      </c>
      <c r="B1550" s="26">
        <v>974.51</v>
      </c>
      <c r="C1550" s="26">
        <v>149444557.84999999</v>
      </c>
      <c r="D1550" s="22"/>
      <c r="E1550" s="22"/>
    </row>
    <row r="1551" spans="1:5" x14ac:dyDescent="0.2">
      <c r="A1551" s="23" t="s">
        <v>1578</v>
      </c>
      <c r="B1551" s="26">
        <v>951.72</v>
      </c>
      <c r="C1551" s="26">
        <v>148224295.08000001</v>
      </c>
      <c r="D1551" s="22"/>
      <c r="E1551" s="22"/>
    </row>
    <row r="1552" spans="1:5" x14ac:dyDescent="0.2">
      <c r="A1552" s="23" t="s">
        <v>1579</v>
      </c>
      <c r="B1552" s="26">
        <v>950.26</v>
      </c>
      <c r="C1552" s="26">
        <v>147996810.52000001</v>
      </c>
      <c r="D1552" s="22"/>
      <c r="E1552" s="22"/>
    </row>
    <row r="1553" spans="1:5" x14ac:dyDescent="0.2">
      <c r="A1553" s="23" t="s">
        <v>1580</v>
      </c>
      <c r="B1553" s="26">
        <v>949.07</v>
      </c>
      <c r="C1553" s="26">
        <v>145430444.31999999</v>
      </c>
      <c r="D1553" s="22"/>
      <c r="E1553" s="22"/>
    </row>
    <row r="1554" spans="1:5" x14ac:dyDescent="0.2">
      <c r="A1554" s="23" t="s">
        <v>1581</v>
      </c>
      <c r="B1554" s="26">
        <v>940.81</v>
      </c>
      <c r="C1554" s="26">
        <v>144357572.03</v>
      </c>
      <c r="D1554" s="22"/>
      <c r="E1554" s="22"/>
    </row>
    <row r="1555" spans="1:5" x14ac:dyDescent="0.2">
      <c r="A1555" s="23" t="s">
        <v>1582</v>
      </c>
      <c r="B1555" s="26">
        <v>936.17</v>
      </c>
      <c r="C1555" s="26">
        <v>143790609.84999999</v>
      </c>
      <c r="D1555" s="22"/>
      <c r="E1555" s="22"/>
    </row>
    <row r="1556" spans="1:5" x14ac:dyDescent="0.2">
      <c r="A1556" s="23" t="s">
        <v>1583</v>
      </c>
      <c r="B1556" s="26">
        <v>936.08</v>
      </c>
      <c r="C1556" s="26">
        <v>147176336.59999999</v>
      </c>
      <c r="D1556" s="22"/>
      <c r="E1556" s="22"/>
    </row>
    <row r="1557" spans="1:5" x14ac:dyDescent="0.2">
      <c r="A1557" s="23" t="s">
        <v>1584</v>
      </c>
      <c r="B1557" s="26">
        <v>943.83</v>
      </c>
      <c r="C1557" s="26">
        <v>148425961.34</v>
      </c>
      <c r="D1557" s="22"/>
      <c r="E1557" s="22"/>
    </row>
    <row r="1558" spans="1:5" x14ac:dyDescent="0.2">
      <c r="A1558" s="23" t="s">
        <v>1585</v>
      </c>
      <c r="B1558" s="26">
        <v>943.21</v>
      </c>
      <c r="C1558" s="26">
        <v>148721555.69999999</v>
      </c>
      <c r="D1558" s="22"/>
      <c r="E1558" s="22"/>
    </row>
    <row r="1559" spans="1:5" x14ac:dyDescent="0.2">
      <c r="A1559" s="23" t="s">
        <v>1586</v>
      </c>
      <c r="B1559" s="26">
        <v>942.88</v>
      </c>
      <c r="C1559" s="26">
        <v>148669535.02000001</v>
      </c>
      <c r="D1559" s="22"/>
      <c r="E1559" s="22"/>
    </row>
    <row r="1560" spans="1:5" x14ac:dyDescent="0.2">
      <c r="A1560" s="23" t="s">
        <v>1587</v>
      </c>
      <c r="B1560" s="26">
        <v>935.78</v>
      </c>
      <c r="C1560" s="26">
        <v>147864429.93000001</v>
      </c>
      <c r="D1560" s="22"/>
      <c r="E1560" s="22"/>
    </row>
    <row r="1561" spans="1:5" x14ac:dyDescent="0.2">
      <c r="A1561" s="23" t="s">
        <v>1588</v>
      </c>
      <c r="B1561" s="26">
        <v>930.04</v>
      </c>
      <c r="C1561" s="26">
        <v>143969097.16</v>
      </c>
      <c r="D1561" s="22"/>
      <c r="E1561" s="22"/>
    </row>
    <row r="1562" spans="1:5" x14ac:dyDescent="0.2">
      <c r="A1562" s="23" t="s">
        <v>1589</v>
      </c>
      <c r="B1562" s="26">
        <v>931.67</v>
      </c>
      <c r="C1562" s="26">
        <v>144607226.91999999</v>
      </c>
      <c r="D1562" s="22"/>
      <c r="E1562" s="22"/>
    </row>
    <row r="1563" spans="1:5" x14ac:dyDescent="0.2">
      <c r="A1563" s="23" t="s">
        <v>1590</v>
      </c>
      <c r="B1563" s="26">
        <v>930.35</v>
      </c>
      <c r="C1563" s="26">
        <v>144810203.72999999</v>
      </c>
      <c r="D1563" s="22"/>
      <c r="E1563" s="22"/>
    </row>
    <row r="1564" spans="1:5" x14ac:dyDescent="0.2">
      <c r="A1564" s="23" t="s">
        <v>1591</v>
      </c>
      <c r="B1564" s="26">
        <v>931.92</v>
      </c>
      <c r="C1564" s="26">
        <v>145055204.33000001</v>
      </c>
      <c r="D1564" s="22"/>
      <c r="E1564" s="22"/>
    </row>
    <row r="1565" spans="1:5" x14ac:dyDescent="0.2">
      <c r="A1565" s="23" t="s">
        <v>1592</v>
      </c>
      <c r="B1565" s="26">
        <v>923.75</v>
      </c>
      <c r="C1565" s="26">
        <v>143971034.63999999</v>
      </c>
      <c r="D1565" s="22"/>
      <c r="E1565" s="22"/>
    </row>
    <row r="1566" spans="1:5" x14ac:dyDescent="0.2">
      <c r="A1566" s="23" t="s">
        <v>1593</v>
      </c>
      <c r="B1566" s="26">
        <v>923.8</v>
      </c>
      <c r="C1566" s="26">
        <v>144026094.03</v>
      </c>
      <c r="D1566" s="22"/>
      <c r="E1566" s="22"/>
    </row>
    <row r="1567" spans="1:5" x14ac:dyDescent="0.2">
      <c r="A1567" s="23" t="s">
        <v>1594</v>
      </c>
      <c r="B1567" s="26">
        <v>917.03</v>
      </c>
      <c r="C1567" s="26">
        <v>142990007.53999999</v>
      </c>
      <c r="D1567" s="22"/>
      <c r="E1567" s="22"/>
    </row>
    <row r="1568" spans="1:5" x14ac:dyDescent="0.2">
      <c r="A1568" s="23" t="s">
        <v>1595</v>
      </c>
      <c r="B1568" s="26">
        <v>921.12</v>
      </c>
      <c r="C1568" s="26">
        <v>143627545.90000001</v>
      </c>
      <c r="D1568" s="22"/>
      <c r="E1568" s="22"/>
    </row>
    <row r="1569" spans="1:5" x14ac:dyDescent="0.2">
      <c r="A1569" s="23" t="s">
        <v>1596</v>
      </c>
      <c r="B1569" s="26">
        <v>923.68</v>
      </c>
      <c r="C1569" s="26">
        <v>144064644.88</v>
      </c>
      <c r="D1569" s="22"/>
      <c r="E1569" s="22"/>
    </row>
    <row r="1570" spans="1:5" x14ac:dyDescent="0.2">
      <c r="A1570" s="23" t="s">
        <v>1597</v>
      </c>
      <c r="B1570" s="26">
        <v>931.96</v>
      </c>
      <c r="C1570" s="26">
        <v>145355734.87</v>
      </c>
      <c r="D1570" s="22"/>
      <c r="E1570" s="22"/>
    </row>
    <row r="1571" spans="1:5" x14ac:dyDescent="0.2">
      <c r="A1571" s="23" t="s">
        <v>1598</v>
      </c>
      <c r="B1571" s="26">
        <v>918.96</v>
      </c>
      <c r="C1571" s="26">
        <v>143534297.41999999</v>
      </c>
      <c r="D1571" s="22"/>
      <c r="E1571" s="22"/>
    </row>
    <row r="1572" spans="1:5" x14ac:dyDescent="0.2">
      <c r="A1572" s="23" t="s">
        <v>1599</v>
      </c>
      <c r="B1572" s="26">
        <v>911.5</v>
      </c>
      <c r="C1572" s="26">
        <v>142368983.94999999</v>
      </c>
      <c r="D1572" s="22"/>
      <c r="E1572" s="22"/>
    </row>
    <row r="1573" spans="1:5" x14ac:dyDescent="0.2">
      <c r="A1573" s="23" t="s">
        <v>1600</v>
      </c>
      <c r="B1573" s="26">
        <v>897.49</v>
      </c>
      <c r="C1573" s="26">
        <v>140297382.93000001</v>
      </c>
      <c r="D1573" s="22"/>
      <c r="E1573" s="22"/>
    </row>
    <row r="1574" spans="1:5" x14ac:dyDescent="0.2">
      <c r="A1574" s="23" t="s">
        <v>1601</v>
      </c>
      <c r="B1574" s="26">
        <v>881.41</v>
      </c>
      <c r="C1574" s="26">
        <v>137783408.93000001</v>
      </c>
      <c r="D1574" s="22"/>
      <c r="E1574" s="22"/>
    </row>
    <row r="1575" spans="1:5" x14ac:dyDescent="0.2">
      <c r="A1575" s="23" t="s">
        <v>1602</v>
      </c>
      <c r="B1575" s="26">
        <v>866.17</v>
      </c>
      <c r="C1575" s="26">
        <v>135400993.25</v>
      </c>
      <c r="D1575" s="22"/>
      <c r="E1575" s="22"/>
    </row>
    <row r="1576" spans="1:5" x14ac:dyDescent="0.2">
      <c r="A1576" s="23" t="s">
        <v>1603</v>
      </c>
      <c r="B1576" s="26">
        <v>868.97</v>
      </c>
      <c r="C1576" s="26">
        <v>135845932.38999999</v>
      </c>
      <c r="D1576" s="22"/>
      <c r="E1576" s="22"/>
    </row>
    <row r="1577" spans="1:5" x14ac:dyDescent="0.2">
      <c r="A1577" s="23" t="s">
        <v>1604</v>
      </c>
      <c r="B1577" s="26">
        <v>868.82</v>
      </c>
      <c r="C1577" s="26">
        <v>135846681.58000001</v>
      </c>
      <c r="D1577" s="22"/>
      <c r="E1577" s="22"/>
    </row>
    <row r="1578" spans="1:5" x14ac:dyDescent="0.2">
      <c r="A1578" s="23" t="s">
        <v>1605</v>
      </c>
      <c r="B1578" s="26">
        <v>869.43</v>
      </c>
      <c r="C1578" s="26">
        <v>136044213.13999999</v>
      </c>
      <c r="D1578" s="22"/>
      <c r="E1578" s="22"/>
    </row>
    <row r="1579" spans="1:5" x14ac:dyDescent="0.2">
      <c r="A1579" s="23" t="s">
        <v>1606</v>
      </c>
      <c r="B1579" s="26">
        <v>856.71</v>
      </c>
      <c r="C1579" s="26">
        <v>134029898.28</v>
      </c>
      <c r="D1579" s="22"/>
      <c r="E1579" s="22"/>
    </row>
    <row r="1580" spans="1:5" x14ac:dyDescent="0.2">
      <c r="A1580" s="23" t="s">
        <v>1607</v>
      </c>
      <c r="B1580" s="26">
        <v>852.45</v>
      </c>
      <c r="C1580" s="26">
        <v>133363119.73999999</v>
      </c>
      <c r="D1580" s="22"/>
      <c r="E1580" s="22"/>
    </row>
    <row r="1581" spans="1:5" x14ac:dyDescent="0.2">
      <c r="A1581" s="23" t="s">
        <v>1608</v>
      </c>
      <c r="B1581" s="26">
        <v>860.63</v>
      </c>
      <c r="C1581" s="26">
        <v>130537567.68000001</v>
      </c>
      <c r="D1581" s="22"/>
      <c r="E1581" s="22"/>
    </row>
    <row r="1582" spans="1:5" x14ac:dyDescent="0.2">
      <c r="A1582" s="23" t="s">
        <v>1609</v>
      </c>
      <c r="B1582" s="26">
        <v>854.34</v>
      </c>
      <c r="C1582" s="26">
        <v>129583687.81</v>
      </c>
      <c r="D1582" s="22"/>
      <c r="E1582" s="22"/>
    </row>
    <row r="1583" spans="1:5" x14ac:dyDescent="0.2">
      <c r="A1583" s="23" t="s">
        <v>1610</v>
      </c>
      <c r="B1583" s="26">
        <v>854.51</v>
      </c>
      <c r="C1583" s="26">
        <v>129609101.06999999</v>
      </c>
      <c r="D1583" s="22"/>
      <c r="E1583" s="22"/>
    </row>
    <row r="1584" spans="1:5" x14ac:dyDescent="0.2">
      <c r="A1584" s="23" t="s">
        <v>1611</v>
      </c>
      <c r="B1584" s="26">
        <v>842.4</v>
      </c>
      <c r="C1584" s="26">
        <v>128801674.95999999</v>
      </c>
      <c r="D1584" s="22"/>
      <c r="E1584" s="22"/>
    </row>
    <row r="1585" spans="1:5" x14ac:dyDescent="0.2">
      <c r="A1585" s="23" t="s">
        <v>1612</v>
      </c>
      <c r="B1585" s="26">
        <v>846.92</v>
      </c>
      <c r="C1585" s="26">
        <v>133931220.33</v>
      </c>
      <c r="D1585" s="22"/>
      <c r="E1585" s="22"/>
    </row>
    <row r="1586" spans="1:5" x14ac:dyDescent="0.2">
      <c r="A1586" s="23" t="s">
        <v>1613</v>
      </c>
      <c r="B1586" s="26">
        <v>856.02</v>
      </c>
      <c r="C1586" s="26">
        <v>135370193.68000001</v>
      </c>
      <c r="D1586" s="22"/>
      <c r="E1586" s="22"/>
    </row>
    <row r="1587" spans="1:5" x14ac:dyDescent="0.2">
      <c r="A1587" s="23" t="s">
        <v>1614</v>
      </c>
      <c r="B1587" s="26">
        <v>851.04</v>
      </c>
      <c r="C1587" s="26">
        <v>134582594.88999999</v>
      </c>
      <c r="D1587" s="22"/>
      <c r="E1587" s="22"/>
    </row>
    <row r="1588" spans="1:5" x14ac:dyDescent="0.2">
      <c r="A1588" s="23" t="s">
        <v>1615</v>
      </c>
      <c r="B1588" s="26">
        <v>851.46</v>
      </c>
      <c r="C1588" s="26">
        <v>134649113.34</v>
      </c>
      <c r="D1588" s="22"/>
      <c r="E1588" s="22"/>
    </row>
    <row r="1589" spans="1:5" x14ac:dyDescent="0.2">
      <c r="A1589" s="23" t="s">
        <v>1616</v>
      </c>
      <c r="B1589" s="26">
        <v>861.87</v>
      </c>
      <c r="C1589" s="26">
        <v>135385969.97</v>
      </c>
      <c r="D1589" s="22"/>
      <c r="E1589" s="22"/>
    </row>
    <row r="1590" spans="1:5" x14ac:dyDescent="0.2">
      <c r="A1590" s="23" t="s">
        <v>1617</v>
      </c>
      <c r="B1590" s="26">
        <v>867.95</v>
      </c>
      <c r="C1590" s="26">
        <v>135860574.12</v>
      </c>
      <c r="D1590" s="22"/>
      <c r="E1590" s="22"/>
    </row>
    <row r="1591" spans="1:5" x14ac:dyDescent="0.2">
      <c r="A1591" s="23" t="s">
        <v>1618</v>
      </c>
      <c r="B1591" s="26">
        <v>871.11</v>
      </c>
      <c r="C1591" s="26">
        <v>137457051.06</v>
      </c>
      <c r="D1591" s="22"/>
      <c r="E1591" s="22"/>
    </row>
    <row r="1592" spans="1:5" x14ac:dyDescent="0.2">
      <c r="A1592" s="23" t="s">
        <v>1619</v>
      </c>
      <c r="B1592" s="26">
        <v>859.76</v>
      </c>
      <c r="C1592" s="26">
        <v>135666118.03999999</v>
      </c>
      <c r="D1592" s="22"/>
      <c r="E1592" s="22"/>
    </row>
    <row r="1593" spans="1:5" x14ac:dyDescent="0.2">
      <c r="A1593" s="23" t="s">
        <v>1620</v>
      </c>
      <c r="B1593" s="26">
        <v>846.14</v>
      </c>
      <c r="C1593" s="26">
        <v>133517871.47</v>
      </c>
      <c r="D1593" s="22"/>
      <c r="E1593" s="22"/>
    </row>
    <row r="1594" spans="1:5" x14ac:dyDescent="0.2">
      <c r="A1594" s="23" t="s">
        <v>1621</v>
      </c>
      <c r="B1594" s="26">
        <v>844.11</v>
      </c>
      <c r="C1594" s="26">
        <v>133395267.04000001</v>
      </c>
      <c r="D1594" s="22"/>
      <c r="E1594" s="22"/>
    </row>
    <row r="1595" spans="1:5" x14ac:dyDescent="0.2">
      <c r="A1595" s="23" t="s">
        <v>1622</v>
      </c>
      <c r="B1595" s="26">
        <v>843.98</v>
      </c>
      <c r="C1595" s="26">
        <v>133508526.87</v>
      </c>
      <c r="D1595" s="22"/>
      <c r="E1595" s="22"/>
    </row>
    <row r="1596" spans="1:5" x14ac:dyDescent="0.2">
      <c r="A1596" s="23" t="s">
        <v>1623</v>
      </c>
      <c r="B1596" s="26">
        <v>831.83</v>
      </c>
      <c r="C1596" s="26">
        <v>131586798.53</v>
      </c>
      <c r="D1596" s="22"/>
      <c r="E1596" s="22"/>
    </row>
    <row r="1597" spans="1:5" x14ac:dyDescent="0.2">
      <c r="A1597" s="23" t="s">
        <v>1624</v>
      </c>
      <c r="B1597" s="26">
        <v>829.57</v>
      </c>
      <c r="C1597" s="26">
        <v>131229380.53</v>
      </c>
      <c r="D1597" s="22"/>
      <c r="E1597" s="22"/>
    </row>
    <row r="1598" spans="1:5" x14ac:dyDescent="0.2">
      <c r="A1598" s="23" t="s">
        <v>1625</v>
      </c>
      <c r="B1598" s="26">
        <v>830.17</v>
      </c>
      <c r="C1598" s="26">
        <v>135541419.65000001</v>
      </c>
      <c r="D1598" s="22"/>
      <c r="E1598" s="22"/>
    </row>
    <row r="1599" spans="1:5" x14ac:dyDescent="0.2">
      <c r="A1599" s="23" t="s">
        <v>1626</v>
      </c>
      <c r="B1599" s="26">
        <v>832.91</v>
      </c>
      <c r="C1599" s="26">
        <v>136014651.56999999</v>
      </c>
      <c r="D1599" s="22"/>
      <c r="E1599" s="22"/>
    </row>
    <row r="1600" spans="1:5" x14ac:dyDescent="0.2">
      <c r="A1600" s="23" t="s">
        <v>1627</v>
      </c>
      <c r="B1600" s="26">
        <v>836.66</v>
      </c>
      <c r="C1600" s="26">
        <v>136626887.44999999</v>
      </c>
      <c r="D1600" s="22"/>
      <c r="E1600" s="22"/>
    </row>
    <row r="1601" spans="1:5" x14ac:dyDescent="0.2">
      <c r="A1601" s="23" t="s">
        <v>1628</v>
      </c>
      <c r="B1601" s="26">
        <v>833.62</v>
      </c>
      <c r="C1601" s="26">
        <v>136138554.06</v>
      </c>
      <c r="D1601" s="22"/>
      <c r="E1601" s="22"/>
    </row>
    <row r="1602" spans="1:5" x14ac:dyDescent="0.2">
      <c r="A1602" s="23" t="s">
        <v>1629</v>
      </c>
      <c r="B1602" s="26">
        <v>832.13</v>
      </c>
      <c r="C1602" s="26">
        <v>135894067.46000001</v>
      </c>
      <c r="D1602" s="22"/>
      <c r="E1602" s="22"/>
    </row>
    <row r="1603" spans="1:5" x14ac:dyDescent="0.2">
      <c r="A1603" s="23" t="s">
        <v>1630</v>
      </c>
      <c r="B1603" s="26">
        <v>815.81</v>
      </c>
      <c r="C1603" s="26">
        <v>133310146.98999999</v>
      </c>
      <c r="D1603" s="22"/>
      <c r="E1603" s="22"/>
    </row>
    <row r="1604" spans="1:5" x14ac:dyDescent="0.2">
      <c r="A1604" s="23" t="s">
        <v>1631</v>
      </c>
      <c r="B1604" s="26">
        <v>821.68</v>
      </c>
      <c r="C1604" s="26">
        <v>134394150.94</v>
      </c>
      <c r="D1604" s="22"/>
      <c r="E1604" s="22"/>
    </row>
    <row r="1605" spans="1:5" x14ac:dyDescent="0.2">
      <c r="A1605" s="23" t="s">
        <v>1632</v>
      </c>
      <c r="B1605" s="26">
        <v>818.07</v>
      </c>
      <c r="C1605" s="26">
        <v>133969967.36</v>
      </c>
      <c r="D1605" s="22"/>
      <c r="E1605" s="22"/>
    </row>
    <row r="1606" spans="1:5" x14ac:dyDescent="0.2">
      <c r="A1606" s="23" t="s">
        <v>1633</v>
      </c>
      <c r="B1606" s="26">
        <v>814.4</v>
      </c>
      <c r="C1606" s="26">
        <v>143519761.25</v>
      </c>
      <c r="D1606" s="22"/>
      <c r="E1606" s="22"/>
    </row>
    <row r="1607" spans="1:5" x14ac:dyDescent="0.2">
      <c r="A1607" s="23" t="s">
        <v>1634</v>
      </c>
      <c r="B1607" s="26">
        <v>812.8</v>
      </c>
      <c r="C1607" s="26">
        <v>143237047.19999999</v>
      </c>
      <c r="D1607" s="22"/>
      <c r="E1607" s="22"/>
    </row>
    <row r="1608" spans="1:5" x14ac:dyDescent="0.2">
      <c r="A1608" s="23" t="s">
        <v>1635</v>
      </c>
      <c r="B1608" s="26">
        <v>813.61</v>
      </c>
      <c r="C1608" s="26">
        <v>144359591.30000001</v>
      </c>
      <c r="D1608" s="22"/>
      <c r="E1608" s="22"/>
    </row>
    <row r="1609" spans="1:5" x14ac:dyDescent="0.2">
      <c r="A1609" s="23" t="s">
        <v>1636</v>
      </c>
      <c r="B1609" s="26">
        <v>805.64</v>
      </c>
      <c r="C1609" s="26">
        <v>132405454.37</v>
      </c>
      <c r="D1609" s="22"/>
      <c r="E1609" s="22"/>
    </row>
    <row r="1610" spans="1:5" x14ac:dyDescent="0.2">
      <c r="A1610" s="23" t="s">
        <v>1637</v>
      </c>
      <c r="B1610" s="26">
        <v>808.81</v>
      </c>
      <c r="C1610" s="26">
        <v>132938114.06999999</v>
      </c>
      <c r="D1610" s="22"/>
      <c r="E1610" s="22"/>
    </row>
    <row r="1611" spans="1:5" x14ac:dyDescent="0.2">
      <c r="A1611" s="23" t="s">
        <v>1638</v>
      </c>
      <c r="B1611" s="26">
        <v>800.63</v>
      </c>
      <c r="C1611" s="26">
        <v>131608871.66</v>
      </c>
      <c r="D1611" s="22"/>
      <c r="E1611" s="22"/>
    </row>
    <row r="1612" spans="1:5" x14ac:dyDescent="0.2">
      <c r="A1612" s="23" t="s">
        <v>1639</v>
      </c>
      <c r="B1612" s="26">
        <v>805.45</v>
      </c>
      <c r="C1612" s="26">
        <v>132442357.14</v>
      </c>
      <c r="D1612" s="22"/>
      <c r="E1612" s="22"/>
    </row>
    <row r="1613" spans="1:5" x14ac:dyDescent="0.2">
      <c r="A1613" s="23" t="s">
        <v>1640</v>
      </c>
      <c r="B1613" s="26">
        <v>808.3</v>
      </c>
      <c r="C1613" s="26">
        <v>133187677.89</v>
      </c>
      <c r="D1613" s="22"/>
      <c r="E1613" s="22"/>
    </row>
    <row r="1614" spans="1:5" x14ac:dyDescent="0.2">
      <c r="A1614" s="23" t="s">
        <v>1641</v>
      </c>
      <c r="B1614" s="26">
        <v>805.81</v>
      </c>
      <c r="C1614" s="26">
        <v>132818997.84</v>
      </c>
      <c r="D1614" s="22"/>
      <c r="E1614" s="22"/>
    </row>
    <row r="1615" spans="1:5" x14ac:dyDescent="0.2">
      <c r="A1615" s="23" t="s">
        <v>1642</v>
      </c>
      <c r="B1615" s="26">
        <v>805.83</v>
      </c>
      <c r="C1615" s="26">
        <v>128944576.81999999</v>
      </c>
      <c r="D1615" s="22"/>
      <c r="E1615" s="22"/>
    </row>
    <row r="1616" spans="1:5" x14ac:dyDescent="0.2">
      <c r="A1616" s="23" t="s">
        <v>1643</v>
      </c>
      <c r="B1616" s="26">
        <v>800.88</v>
      </c>
      <c r="C1616" s="26">
        <v>128271981.52</v>
      </c>
      <c r="D1616" s="22"/>
      <c r="E1616" s="22"/>
    </row>
    <row r="1617" spans="1:5" x14ac:dyDescent="0.2">
      <c r="A1617" s="23" t="s">
        <v>1644</v>
      </c>
      <c r="B1617" s="26">
        <v>790.17</v>
      </c>
      <c r="C1617" s="26">
        <v>126561917.23999999</v>
      </c>
      <c r="D1617" s="22"/>
      <c r="E1617" s="22"/>
    </row>
    <row r="1618" spans="1:5" x14ac:dyDescent="0.2">
      <c r="A1618" s="23" t="s">
        <v>1645</v>
      </c>
      <c r="B1618" s="26">
        <v>783.18</v>
      </c>
      <c r="C1618" s="26">
        <v>125443183.25</v>
      </c>
      <c r="D1618" s="22"/>
      <c r="E1618" s="22"/>
    </row>
    <row r="1619" spans="1:5" x14ac:dyDescent="0.2">
      <c r="A1619" s="23" t="s">
        <v>1646</v>
      </c>
      <c r="B1619" s="26">
        <v>777.39</v>
      </c>
      <c r="C1619" s="26">
        <v>124697385.70999999</v>
      </c>
      <c r="D1619" s="22"/>
      <c r="E1619" s="22"/>
    </row>
    <row r="1620" spans="1:5" x14ac:dyDescent="0.2">
      <c r="A1620" s="23" t="s">
        <v>1647</v>
      </c>
      <c r="B1620" s="26">
        <v>786.86</v>
      </c>
      <c r="C1620" s="26">
        <v>126377249.84</v>
      </c>
      <c r="D1620" s="22"/>
      <c r="E1620" s="22"/>
    </row>
    <row r="1621" spans="1:5" x14ac:dyDescent="0.2">
      <c r="A1621" s="23" t="s">
        <v>1648</v>
      </c>
      <c r="B1621" s="26">
        <v>781.29</v>
      </c>
      <c r="C1621" s="26">
        <v>125483198.52</v>
      </c>
      <c r="D1621" s="22"/>
      <c r="E1621" s="22"/>
    </row>
    <row r="1622" spans="1:5" x14ac:dyDescent="0.2">
      <c r="A1622" s="23" t="s">
        <v>1649</v>
      </c>
      <c r="B1622" s="26">
        <v>778.66</v>
      </c>
      <c r="C1622" s="26">
        <v>125094639.19</v>
      </c>
      <c r="D1622" s="22"/>
      <c r="E1622" s="22"/>
    </row>
    <row r="1623" spans="1:5" x14ac:dyDescent="0.2">
      <c r="A1623" s="23" t="s">
        <v>1650</v>
      </c>
      <c r="B1623" s="26">
        <v>779.45</v>
      </c>
      <c r="C1623" s="26">
        <v>125327060.45999999</v>
      </c>
      <c r="D1623" s="22"/>
      <c r="E1623" s="22"/>
    </row>
    <row r="1624" spans="1:5" x14ac:dyDescent="0.2">
      <c r="A1624" s="23" t="s">
        <v>1651</v>
      </c>
      <c r="B1624" s="26">
        <v>785.01</v>
      </c>
      <c r="C1624" s="26">
        <v>126221259.81</v>
      </c>
      <c r="D1624" s="22"/>
      <c r="E1624" s="22"/>
    </row>
    <row r="1625" spans="1:5" x14ac:dyDescent="0.2">
      <c r="A1625" s="23" t="s">
        <v>1652</v>
      </c>
      <c r="B1625" s="26">
        <v>778.41</v>
      </c>
      <c r="C1625" s="26">
        <v>122345124.5</v>
      </c>
      <c r="D1625" s="22"/>
      <c r="E1625" s="22"/>
    </row>
    <row r="1626" spans="1:5" x14ac:dyDescent="0.2">
      <c r="A1626" s="23" t="s">
        <v>1653</v>
      </c>
      <c r="B1626" s="26">
        <v>783.36</v>
      </c>
      <c r="C1626" s="26">
        <v>123160551.90000001</v>
      </c>
      <c r="D1626" s="22"/>
      <c r="E1626" s="22"/>
    </row>
    <row r="1627" spans="1:5" x14ac:dyDescent="0.2">
      <c r="A1627" s="23" t="s">
        <v>1654</v>
      </c>
      <c r="B1627" s="26">
        <v>781</v>
      </c>
      <c r="C1627" s="26">
        <v>122789460.18000001</v>
      </c>
      <c r="D1627" s="22"/>
      <c r="E1627" s="22"/>
    </row>
    <row r="1628" spans="1:5" x14ac:dyDescent="0.2">
      <c r="A1628" s="23" t="s">
        <v>1655</v>
      </c>
      <c r="B1628" s="26">
        <v>778.37</v>
      </c>
      <c r="C1628" s="26">
        <v>122401815.73999999</v>
      </c>
      <c r="D1628" s="22"/>
      <c r="E1628" s="22"/>
    </row>
    <row r="1629" spans="1:5" x14ac:dyDescent="0.2">
      <c r="A1629" s="23" t="s">
        <v>1656</v>
      </c>
      <c r="B1629" s="26">
        <v>782.78</v>
      </c>
      <c r="C1629" s="26">
        <v>123124521.3</v>
      </c>
      <c r="D1629" s="22"/>
      <c r="E1629" s="22"/>
    </row>
    <row r="1630" spans="1:5" x14ac:dyDescent="0.2">
      <c r="A1630" s="23" t="s">
        <v>1657</v>
      </c>
      <c r="B1630" s="26">
        <v>788.49</v>
      </c>
      <c r="C1630" s="26">
        <v>124069759.08</v>
      </c>
      <c r="D1630" s="22"/>
      <c r="E1630" s="22"/>
    </row>
    <row r="1631" spans="1:5" x14ac:dyDescent="0.2">
      <c r="A1631" s="23" t="s">
        <v>1658</v>
      </c>
      <c r="B1631" s="26">
        <v>782.41</v>
      </c>
      <c r="C1631" s="26">
        <v>123728633.06999999</v>
      </c>
      <c r="D1631" s="22"/>
      <c r="E1631" s="22"/>
    </row>
    <row r="1632" spans="1:5" x14ac:dyDescent="0.2">
      <c r="A1632" s="23" t="s">
        <v>1659</v>
      </c>
      <c r="B1632" s="26">
        <v>781.89</v>
      </c>
      <c r="C1632" s="26">
        <v>123672356.78</v>
      </c>
      <c r="D1632" s="22"/>
      <c r="E1632" s="22"/>
    </row>
    <row r="1633" spans="1:5" x14ac:dyDescent="0.2">
      <c r="A1633" s="23" t="s">
        <v>1660</v>
      </c>
      <c r="B1633" s="26">
        <v>771.88</v>
      </c>
      <c r="C1633" s="26">
        <v>122120734.67</v>
      </c>
      <c r="D1633" s="22"/>
      <c r="E1633" s="22"/>
    </row>
    <row r="1634" spans="1:5" x14ac:dyDescent="0.2">
      <c r="A1634" s="23" t="s">
        <v>1661</v>
      </c>
      <c r="B1634" s="26">
        <v>763.44</v>
      </c>
      <c r="C1634" s="26">
        <v>120938557.98999999</v>
      </c>
      <c r="D1634" s="22"/>
      <c r="E1634" s="22"/>
    </row>
    <row r="1635" spans="1:5" x14ac:dyDescent="0.2">
      <c r="A1635" s="23" t="s">
        <v>1662</v>
      </c>
      <c r="B1635" s="26">
        <v>773.41</v>
      </c>
      <c r="C1635" s="26">
        <v>122533888.09</v>
      </c>
      <c r="D1635" s="22"/>
      <c r="E1635" s="22"/>
    </row>
    <row r="1636" spans="1:5" x14ac:dyDescent="0.2">
      <c r="A1636" s="23" t="s">
        <v>1663</v>
      </c>
      <c r="B1636" s="26">
        <v>769</v>
      </c>
      <c r="C1636" s="26">
        <v>121901412.31</v>
      </c>
      <c r="D1636" s="22"/>
      <c r="E1636" s="22"/>
    </row>
    <row r="1637" spans="1:5" x14ac:dyDescent="0.2">
      <c r="A1637" s="23" t="s">
        <v>1664</v>
      </c>
      <c r="B1637" s="26">
        <v>764.02</v>
      </c>
      <c r="C1637" s="26">
        <v>121184560.44</v>
      </c>
      <c r="D1637" s="22"/>
      <c r="E1637" s="22"/>
    </row>
    <row r="1638" spans="1:5" x14ac:dyDescent="0.2">
      <c r="A1638" s="23" t="s">
        <v>1665</v>
      </c>
      <c r="B1638" s="26">
        <v>752.82</v>
      </c>
      <c r="C1638" s="26">
        <v>119623046.64</v>
      </c>
      <c r="D1638" s="22"/>
      <c r="E1638" s="22"/>
    </row>
    <row r="1639" spans="1:5" x14ac:dyDescent="0.2">
      <c r="A1639" s="23" t="s">
        <v>1666</v>
      </c>
      <c r="B1639" s="26">
        <v>739.85</v>
      </c>
      <c r="C1639" s="26">
        <v>117609803.2</v>
      </c>
      <c r="D1639" s="22"/>
      <c r="E1639" s="22"/>
    </row>
    <row r="1640" spans="1:5" x14ac:dyDescent="0.2">
      <c r="A1640" s="23" t="s">
        <v>1667</v>
      </c>
      <c r="B1640" s="26">
        <v>746.14</v>
      </c>
      <c r="C1640" s="26">
        <v>118610255.06999999</v>
      </c>
      <c r="D1640" s="22"/>
      <c r="E1640" s="22"/>
    </row>
    <row r="1641" spans="1:5" x14ac:dyDescent="0.2">
      <c r="A1641" s="23" t="s">
        <v>1668</v>
      </c>
      <c r="B1641" s="26">
        <v>736.21</v>
      </c>
      <c r="C1641" s="26">
        <v>117032073.16</v>
      </c>
      <c r="D1641" s="22"/>
      <c r="E1641" s="22"/>
    </row>
    <row r="1642" spans="1:5" x14ac:dyDescent="0.2">
      <c r="A1642" s="23" t="s">
        <v>1669</v>
      </c>
      <c r="B1642" s="26">
        <v>733.1</v>
      </c>
      <c r="C1642" s="26">
        <v>116536569.25</v>
      </c>
      <c r="D1642" s="22"/>
      <c r="E1642" s="22"/>
    </row>
    <row r="1643" spans="1:5" x14ac:dyDescent="0.2">
      <c r="A1643" s="23" t="s">
        <v>1670</v>
      </c>
      <c r="B1643" s="26">
        <v>728.9</v>
      </c>
      <c r="C1643" s="26">
        <v>116367264.86</v>
      </c>
      <c r="D1643" s="22"/>
      <c r="E1643" s="22"/>
    </row>
    <row r="1644" spans="1:5" x14ac:dyDescent="0.2">
      <c r="A1644" s="23" t="s">
        <v>1671</v>
      </c>
      <c r="B1644" s="26">
        <v>734.03</v>
      </c>
      <c r="C1644" s="26">
        <v>117186209.59999999</v>
      </c>
      <c r="D1644" s="22"/>
      <c r="E1644" s="22"/>
    </row>
    <row r="1645" spans="1:5" x14ac:dyDescent="0.2">
      <c r="A1645" s="23" t="s">
        <v>1672</v>
      </c>
      <c r="B1645" s="26">
        <v>744.42</v>
      </c>
      <c r="C1645" s="26">
        <v>118966339.48</v>
      </c>
      <c r="D1645" s="22"/>
      <c r="E1645" s="22"/>
    </row>
    <row r="1646" spans="1:5" x14ac:dyDescent="0.2">
      <c r="A1646" s="23" t="s">
        <v>1673</v>
      </c>
      <c r="B1646" s="26">
        <v>745.84</v>
      </c>
      <c r="C1646" s="26">
        <v>119271517.42</v>
      </c>
      <c r="D1646" s="22"/>
      <c r="E1646" s="22"/>
    </row>
    <row r="1647" spans="1:5" x14ac:dyDescent="0.2">
      <c r="A1647" s="23" t="s">
        <v>1674</v>
      </c>
      <c r="B1647" s="26">
        <v>756.68</v>
      </c>
      <c r="C1647" s="26">
        <v>121005479.55</v>
      </c>
      <c r="D1647" s="22"/>
      <c r="E1647" s="22"/>
    </row>
    <row r="1648" spans="1:5" x14ac:dyDescent="0.2">
      <c r="A1648" s="23" t="s">
        <v>1675</v>
      </c>
      <c r="B1648" s="26">
        <v>754.11</v>
      </c>
      <c r="C1648" s="26">
        <v>133868372.47</v>
      </c>
      <c r="D1648" s="22"/>
      <c r="E1648" s="22"/>
    </row>
    <row r="1649" spans="1:5" x14ac:dyDescent="0.2">
      <c r="A1649" s="23" t="s">
        <v>1676</v>
      </c>
      <c r="B1649" s="26">
        <v>753.48</v>
      </c>
      <c r="C1649" s="26">
        <v>133756761.3</v>
      </c>
      <c r="D1649" s="22"/>
      <c r="E1649" s="22"/>
    </row>
    <row r="1650" spans="1:5" x14ac:dyDescent="0.2">
      <c r="A1650" s="23" t="s">
        <v>1677</v>
      </c>
      <c r="B1650" s="26">
        <v>739.62</v>
      </c>
      <c r="C1650" s="26">
        <v>131325786.36</v>
      </c>
      <c r="D1650" s="22"/>
      <c r="E1650" s="22"/>
    </row>
    <row r="1651" spans="1:5" x14ac:dyDescent="0.2">
      <c r="A1651" s="23" t="s">
        <v>1678</v>
      </c>
      <c r="B1651" s="26">
        <v>742.64</v>
      </c>
      <c r="C1651" s="26">
        <v>123664589.13</v>
      </c>
      <c r="D1651" s="22"/>
      <c r="E1651" s="22"/>
    </row>
    <row r="1652" spans="1:5" x14ac:dyDescent="0.2">
      <c r="A1652" s="23" t="s">
        <v>1679</v>
      </c>
      <c r="B1652" s="26">
        <v>741.59</v>
      </c>
      <c r="C1652" s="26">
        <v>135183259.44</v>
      </c>
      <c r="D1652" s="22"/>
      <c r="E1652" s="22"/>
    </row>
    <row r="1653" spans="1:5" x14ac:dyDescent="0.2">
      <c r="A1653" s="23" t="s">
        <v>1680</v>
      </c>
      <c r="B1653" s="26">
        <v>743.74</v>
      </c>
      <c r="C1653" s="26">
        <v>144403215.13</v>
      </c>
      <c r="D1653" s="22"/>
      <c r="E1653" s="22"/>
    </row>
    <row r="1654" spans="1:5" x14ac:dyDescent="0.2">
      <c r="A1654" s="23" t="s">
        <v>1681</v>
      </c>
      <c r="B1654" s="26">
        <v>752.24</v>
      </c>
      <c r="C1654" s="26">
        <v>146181481.62</v>
      </c>
      <c r="D1654" s="22"/>
      <c r="E1654" s="22"/>
    </row>
    <row r="1655" spans="1:5" x14ac:dyDescent="0.2">
      <c r="A1655" s="23" t="s">
        <v>1682</v>
      </c>
      <c r="B1655" s="26">
        <v>760.14</v>
      </c>
      <c r="C1655" s="26">
        <v>147716204.31999999</v>
      </c>
      <c r="D1655" s="22"/>
      <c r="E1655" s="22"/>
    </row>
    <row r="1656" spans="1:5" x14ac:dyDescent="0.2">
      <c r="A1656" s="23" t="s">
        <v>1683</v>
      </c>
      <c r="B1656" s="26">
        <v>755.78</v>
      </c>
      <c r="C1656" s="26">
        <v>146868598.37</v>
      </c>
      <c r="D1656" s="22"/>
      <c r="E1656" s="22"/>
    </row>
    <row r="1657" spans="1:5" x14ac:dyDescent="0.2">
      <c r="A1657" s="23" t="s">
        <v>1684</v>
      </c>
      <c r="B1657" s="26">
        <v>760.3</v>
      </c>
      <c r="C1657" s="26">
        <v>148025349.84</v>
      </c>
      <c r="D1657" s="22"/>
      <c r="E1657" s="22"/>
    </row>
    <row r="1658" spans="1:5" x14ac:dyDescent="0.2">
      <c r="A1658" s="23" t="s">
        <v>1685</v>
      </c>
      <c r="B1658" s="26">
        <v>756.4</v>
      </c>
      <c r="C1658" s="26">
        <v>147265387.78999999</v>
      </c>
      <c r="D1658" s="22"/>
      <c r="E1658" s="22"/>
    </row>
    <row r="1659" spans="1:5" x14ac:dyDescent="0.2">
      <c r="A1659" s="23" t="s">
        <v>1686</v>
      </c>
      <c r="B1659" s="26">
        <v>757.06</v>
      </c>
      <c r="C1659" s="26">
        <v>147393376.75999999</v>
      </c>
      <c r="D1659" s="22"/>
      <c r="E1659" s="22"/>
    </row>
    <row r="1660" spans="1:5" x14ac:dyDescent="0.2">
      <c r="A1660" s="23" t="s">
        <v>1687</v>
      </c>
      <c r="B1660" s="26">
        <v>754.15</v>
      </c>
      <c r="C1660" s="26">
        <v>147959060.97</v>
      </c>
      <c r="D1660" s="22"/>
      <c r="E1660" s="22"/>
    </row>
    <row r="1661" spans="1:5" x14ac:dyDescent="0.2">
      <c r="A1661" s="23" t="s">
        <v>1688</v>
      </c>
      <c r="B1661" s="26">
        <v>737.34</v>
      </c>
      <c r="C1661" s="26">
        <v>144661271.40000001</v>
      </c>
      <c r="D1661" s="22"/>
      <c r="E1661" s="22"/>
    </row>
    <row r="1662" spans="1:5" x14ac:dyDescent="0.2">
      <c r="A1662" s="23" t="s">
        <v>1689</v>
      </c>
      <c r="B1662" s="26">
        <v>744.07</v>
      </c>
      <c r="C1662" s="26">
        <v>148868760.22</v>
      </c>
      <c r="D1662" s="22"/>
      <c r="E1662" s="22"/>
    </row>
    <row r="1663" spans="1:5" x14ac:dyDescent="0.2">
      <c r="A1663" s="23" t="s">
        <v>1690</v>
      </c>
      <c r="B1663" s="26">
        <v>740.56</v>
      </c>
      <c r="C1663" s="26">
        <v>148164968.03999999</v>
      </c>
      <c r="D1663" s="22"/>
      <c r="E1663" s="22"/>
    </row>
    <row r="1664" spans="1:5" x14ac:dyDescent="0.2">
      <c r="A1664" s="23" t="s">
        <v>1691</v>
      </c>
      <c r="B1664" s="26">
        <v>744.52</v>
      </c>
      <c r="C1664" s="26">
        <v>148978043.06999999</v>
      </c>
      <c r="D1664" s="22"/>
      <c r="E1664" s="22"/>
    </row>
    <row r="1665" spans="1:5" x14ac:dyDescent="0.2">
      <c r="A1665" s="23" t="s">
        <v>1692</v>
      </c>
      <c r="B1665" s="26">
        <v>739.14</v>
      </c>
      <c r="C1665" s="26">
        <v>147901762.41</v>
      </c>
      <c r="D1665" s="22"/>
      <c r="E1665" s="22"/>
    </row>
    <row r="1666" spans="1:5" x14ac:dyDescent="0.2">
      <c r="A1666" s="23" t="s">
        <v>1693</v>
      </c>
      <c r="B1666" s="26">
        <v>733.74</v>
      </c>
      <c r="C1666" s="26">
        <v>146822636.69999999</v>
      </c>
      <c r="D1666" s="22"/>
      <c r="E1666" s="22"/>
    </row>
    <row r="1667" spans="1:5" x14ac:dyDescent="0.2">
      <c r="A1667" s="23" t="s">
        <v>1694</v>
      </c>
      <c r="B1667" s="26">
        <v>725.54</v>
      </c>
      <c r="C1667" s="26">
        <v>145204380.81</v>
      </c>
      <c r="D1667" s="22"/>
      <c r="E1667" s="22"/>
    </row>
    <row r="1668" spans="1:5" x14ac:dyDescent="0.2">
      <c r="A1668" s="23" t="s">
        <v>1695</v>
      </c>
      <c r="B1668" s="26">
        <v>718.39</v>
      </c>
      <c r="C1668" s="26">
        <v>143773995.28</v>
      </c>
      <c r="D1668" s="22"/>
      <c r="E1668" s="22"/>
    </row>
    <row r="1669" spans="1:5" x14ac:dyDescent="0.2">
      <c r="A1669" s="23" t="s">
        <v>1696</v>
      </c>
      <c r="B1669" s="26">
        <v>710.55</v>
      </c>
      <c r="C1669" s="26">
        <v>142311555.83000001</v>
      </c>
      <c r="D1669" s="22"/>
      <c r="E1669" s="22"/>
    </row>
    <row r="1670" spans="1:5" x14ac:dyDescent="0.2">
      <c r="A1670" s="23" t="s">
        <v>1697</v>
      </c>
      <c r="B1670" s="26">
        <v>712.75</v>
      </c>
      <c r="C1670" s="26">
        <v>142752979.11000001</v>
      </c>
      <c r="D1670" s="22"/>
      <c r="E1670" s="22"/>
    </row>
    <row r="1671" spans="1:5" x14ac:dyDescent="0.2">
      <c r="A1671" s="23" t="s">
        <v>1698</v>
      </c>
      <c r="B1671" s="26">
        <v>714.86</v>
      </c>
      <c r="C1671" s="26">
        <v>143175784.90000001</v>
      </c>
      <c r="D1671" s="22"/>
      <c r="E1671" s="22"/>
    </row>
    <row r="1672" spans="1:5" x14ac:dyDescent="0.2">
      <c r="A1672" s="23" t="s">
        <v>1699</v>
      </c>
      <c r="B1672" s="26">
        <v>723.59</v>
      </c>
      <c r="C1672" s="26">
        <v>144924525.27000001</v>
      </c>
      <c r="D1672" s="22"/>
      <c r="E1672" s="22"/>
    </row>
    <row r="1673" spans="1:5" x14ac:dyDescent="0.2">
      <c r="A1673" s="23" t="s">
        <v>1700</v>
      </c>
      <c r="B1673" s="26">
        <v>724.94</v>
      </c>
      <c r="C1673" s="26">
        <v>145194663.38999999</v>
      </c>
      <c r="D1673" s="22"/>
      <c r="E1673" s="22"/>
    </row>
    <row r="1674" spans="1:5" x14ac:dyDescent="0.2">
      <c r="A1674" s="23" t="s">
        <v>1701</v>
      </c>
      <c r="B1674" s="26">
        <v>723.38</v>
      </c>
      <c r="C1674" s="26">
        <v>144985761.40000001</v>
      </c>
      <c r="D1674" s="22"/>
      <c r="E1674" s="22"/>
    </row>
    <row r="1675" spans="1:5" x14ac:dyDescent="0.2">
      <c r="A1675" s="23" t="s">
        <v>1702</v>
      </c>
      <c r="B1675" s="26">
        <v>714.08</v>
      </c>
      <c r="C1675" s="26">
        <v>143287309.21000001</v>
      </c>
      <c r="D1675" s="22"/>
      <c r="E1675" s="22"/>
    </row>
    <row r="1676" spans="1:5" x14ac:dyDescent="0.2">
      <c r="A1676" s="23" t="s">
        <v>1703</v>
      </c>
      <c r="B1676" s="26">
        <v>709.34</v>
      </c>
      <c r="C1676" s="26">
        <v>142677915.94999999</v>
      </c>
      <c r="D1676" s="22"/>
      <c r="E1676" s="22"/>
    </row>
    <row r="1677" spans="1:5" x14ac:dyDescent="0.2">
      <c r="A1677" s="23" t="s">
        <v>1704</v>
      </c>
      <c r="B1677" s="26">
        <v>714.07</v>
      </c>
      <c r="C1677" s="26">
        <v>128888277.97</v>
      </c>
      <c r="D1677" s="22"/>
      <c r="E1677" s="22"/>
    </row>
    <row r="1678" spans="1:5" x14ac:dyDescent="0.2">
      <c r="A1678" s="23" t="s">
        <v>1705</v>
      </c>
      <c r="B1678" s="26">
        <v>703.56</v>
      </c>
      <c r="C1678" s="26">
        <v>124409603.18000001</v>
      </c>
      <c r="D1678" s="22"/>
      <c r="E1678" s="22"/>
    </row>
    <row r="1679" spans="1:5" x14ac:dyDescent="0.2">
      <c r="A1679" s="23" t="s">
        <v>1706</v>
      </c>
      <c r="B1679" s="26">
        <v>703.47</v>
      </c>
      <c r="C1679" s="26">
        <v>124394184.73</v>
      </c>
      <c r="D1679" s="22"/>
      <c r="E1679" s="22"/>
    </row>
    <row r="1680" spans="1:5" x14ac:dyDescent="0.2">
      <c r="A1680" s="23" t="s">
        <v>1707</v>
      </c>
      <c r="B1680" s="26">
        <v>690.89</v>
      </c>
      <c r="C1680" s="26">
        <v>122170052.05</v>
      </c>
      <c r="D1680" s="22"/>
      <c r="E1680" s="22"/>
    </row>
    <row r="1681" spans="1:5" x14ac:dyDescent="0.2">
      <c r="A1681" s="23" t="s">
        <v>1708</v>
      </c>
      <c r="B1681" s="26">
        <v>685.98</v>
      </c>
      <c r="C1681" s="26">
        <v>123899269.15000001</v>
      </c>
      <c r="D1681" s="22"/>
      <c r="E1681" s="22"/>
    </row>
    <row r="1682" spans="1:5" x14ac:dyDescent="0.2">
      <c r="A1682" s="23" t="s">
        <v>1709</v>
      </c>
      <c r="B1682" s="26">
        <v>688.49</v>
      </c>
      <c r="C1682" s="26">
        <v>124352412.14</v>
      </c>
      <c r="D1682" s="22"/>
      <c r="E1682" s="22"/>
    </row>
    <row r="1683" spans="1:5" x14ac:dyDescent="0.2">
      <c r="A1683" s="23" t="s">
        <v>1710</v>
      </c>
      <c r="B1683" s="26">
        <v>703.5</v>
      </c>
      <c r="C1683" s="26">
        <v>126980042.59999999</v>
      </c>
      <c r="D1683" s="22"/>
      <c r="E1683" s="22"/>
    </row>
    <row r="1684" spans="1:5" x14ac:dyDescent="0.2">
      <c r="A1684" s="23" t="s">
        <v>1711</v>
      </c>
      <c r="B1684" s="26">
        <v>710.14</v>
      </c>
      <c r="C1684" s="26">
        <v>128156780.59</v>
      </c>
      <c r="D1684" s="22"/>
      <c r="E1684" s="22"/>
    </row>
    <row r="1685" spans="1:5" x14ac:dyDescent="0.2">
      <c r="A1685" s="23" t="s">
        <v>1712</v>
      </c>
      <c r="B1685" s="26">
        <v>726.73</v>
      </c>
      <c r="C1685" s="26">
        <v>131174620.73999999</v>
      </c>
      <c r="D1685" s="22"/>
      <c r="E1685" s="22"/>
    </row>
    <row r="1686" spans="1:5" x14ac:dyDescent="0.2">
      <c r="A1686" s="23" t="s">
        <v>1713</v>
      </c>
      <c r="B1686" s="26">
        <v>723.37</v>
      </c>
      <c r="C1686" s="26">
        <v>130570917.93000001</v>
      </c>
      <c r="D1686" s="22"/>
      <c r="E1686" s="22"/>
    </row>
    <row r="1687" spans="1:5" x14ac:dyDescent="0.2">
      <c r="A1687" s="23" t="s">
        <v>1714</v>
      </c>
      <c r="B1687" s="26">
        <v>733.43</v>
      </c>
      <c r="C1687" s="26">
        <v>132479316.56999999</v>
      </c>
      <c r="D1687" s="22"/>
      <c r="E1687" s="22"/>
    </row>
    <row r="1688" spans="1:5" x14ac:dyDescent="0.2">
      <c r="A1688" s="23" t="s">
        <v>1715</v>
      </c>
      <c r="B1688" s="26">
        <v>742.01</v>
      </c>
      <c r="C1688" s="26">
        <v>131283202.28</v>
      </c>
      <c r="D1688" s="22"/>
      <c r="E1688" s="22"/>
    </row>
    <row r="1689" spans="1:5" x14ac:dyDescent="0.2">
      <c r="A1689" s="23" t="s">
        <v>1716</v>
      </c>
      <c r="B1689" s="26">
        <v>745.77</v>
      </c>
      <c r="C1689" s="26">
        <v>132311051.83</v>
      </c>
      <c r="D1689" s="22"/>
      <c r="E1689" s="22"/>
    </row>
    <row r="1690" spans="1:5" x14ac:dyDescent="0.2">
      <c r="A1690" s="23" t="s">
        <v>1717</v>
      </c>
      <c r="B1690" s="26">
        <v>748.83</v>
      </c>
      <c r="C1690" s="26">
        <v>132854269.02</v>
      </c>
      <c r="D1690" s="22"/>
      <c r="E1690" s="22"/>
    </row>
    <row r="1691" spans="1:5" x14ac:dyDescent="0.2">
      <c r="A1691" s="23" t="s">
        <v>1718</v>
      </c>
      <c r="B1691" s="26">
        <v>731.42</v>
      </c>
      <c r="C1691" s="26">
        <v>129800444.17</v>
      </c>
      <c r="D1691" s="22"/>
      <c r="E1691" s="22"/>
    </row>
    <row r="1692" spans="1:5" x14ac:dyDescent="0.2">
      <c r="A1692" s="23" t="s">
        <v>1719</v>
      </c>
      <c r="B1692" s="26">
        <v>735.3</v>
      </c>
      <c r="C1692" s="26">
        <v>130488574.2</v>
      </c>
      <c r="D1692" s="22"/>
      <c r="E1692" s="22"/>
    </row>
    <row r="1693" spans="1:5" x14ac:dyDescent="0.2">
      <c r="A1693" s="23" t="s">
        <v>1720</v>
      </c>
      <c r="B1693" s="26">
        <v>739.15</v>
      </c>
      <c r="C1693" s="26">
        <v>131201247.73999999</v>
      </c>
      <c r="D1693" s="22"/>
      <c r="E1693" s="22"/>
    </row>
    <row r="1694" spans="1:5" x14ac:dyDescent="0.2">
      <c r="A1694" s="23" t="s">
        <v>1721</v>
      </c>
      <c r="B1694" s="26">
        <v>730.12</v>
      </c>
      <c r="C1694" s="26">
        <v>129675474.41</v>
      </c>
      <c r="D1694" s="22"/>
      <c r="E1694" s="22"/>
    </row>
    <row r="1695" spans="1:5" x14ac:dyDescent="0.2">
      <c r="A1695" s="23" t="s">
        <v>1722</v>
      </c>
      <c r="B1695" s="26">
        <v>722.57</v>
      </c>
      <c r="C1695" s="26">
        <v>128335051.01000001</v>
      </c>
      <c r="D1695" s="22"/>
      <c r="E1695" s="22"/>
    </row>
    <row r="1696" spans="1:5" x14ac:dyDescent="0.2">
      <c r="A1696" s="23" t="s">
        <v>1723</v>
      </c>
      <c r="B1696" s="26">
        <v>718.73</v>
      </c>
      <c r="C1696" s="26">
        <v>127651920</v>
      </c>
      <c r="D1696" s="22"/>
      <c r="E1696" s="22"/>
    </row>
    <row r="1697" spans="1:5" x14ac:dyDescent="0.2">
      <c r="A1697" s="23" t="s">
        <v>1724</v>
      </c>
      <c r="B1697" s="26">
        <v>717.26</v>
      </c>
      <c r="C1697" s="26">
        <v>127401605.01000001</v>
      </c>
      <c r="D1697" s="22"/>
      <c r="E1697" s="22"/>
    </row>
    <row r="1698" spans="1:5" x14ac:dyDescent="0.2">
      <c r="A1698" s="23" t="s">
        <v>1725</v>
      </c>
      <c r="B1698" s="26">
        <v>718.02</v>
      </c>
      <c r="C1698" s="26">
        <v>127553874.23</v>
      </c>
      <c r="D1698" s="22"/>
      <c r="E1698" s="22"/>
    </row>
    <row r="1699" spans="1:5" x14ac:dyDescent="0.2">
      <c r="A1699" s="23" t="s">
        <v>1726</v>
      </c>
      <c r="B1699" s="26">
        <v>713.95</v>
      </c>
      <c r="C1699" s="26">
        <v>126832251.68000001</v>
      </c>
      <c r="D1699" s="22"/>
      <c r="E1699" s="22"/>
    </row>
    <row r="1700" spans="1:5" x14ac:dyDescent="0.2">
      <c r="A1700" s="23" t="s">
        <v>1727</v>
      </c>
      <c r="B1700" s="26">
        <v>733.73</v>
      </c>
      <c r="C1700" s="26">
        <v>130606077.13</v>
      </c>
      <c r="D1700" s="22"/>
      <c r="E1700" s="22"/>
    </row>
    <row r="1701" spans="1:5" x14ac:dyDescent="0.2">
      <c r="A1701" s="23" t="s">
        <v>1728</v>
      </c>
      <c r="B1701" s="26">
        <v>742.92</v>
      </c>
      <c r="C1701" s="26">
        <v>132241537.2</v>
      </c>
      <c r="D1701" s="22"/>
      <c r="E1701" s="22"/>
    </row>
    <row r="1702" spans="1:5" x14ac:dyDescent="0.2">
      <c r="A1702" s="23" t="s">
        <v>1729</v>
      </c>
      <c r="B1702" s="26">
        <v>729.3</v>
      </c>
      <c r="C1702" s="26">
        <v>127356692.29000001</v>
      </c>
      <c r="D1702" s="22"/>
      <c r="E1702" s="22"/>
    </row>
    <row r="1703" spans="1:5" x14ac:dyDescent="0.2">
      <c r="A1703" s="23" t="s">
        <v>1730</v>
      </c>
      <c r="B1703" s="26">
        <v>723.21</v>
      </c>
      <c r="C1703" s="26">
        <v>126323903.39</v>
      </c>
      <c r="D1703" s="22"/>
      <c r="E1703" s="22"/>
    </row>
    <row r="1704" spans="1:5" x14ac:dyDescent="0.2">
      <c r="A1704" s="23" t="s">
        <v>1731</v>
      </c>
      <c r="B1704" s="26">
        <v>727.95</v>
      </c>
      <c r="C1704" s="26">
        <v>121809393.86</v>
      </c>
      <c r="D1704" s="22"/>
      <c r="E1704" s="22"/>
    </row>
    <row r="1705" spans="1:5" x14ac:dyDescent="0.2">
      <c r="A1705" s="23" t="s">
        <v>1732</v>
      </c>
      <c r="B1705" s="26">
        <v>718.97</v>
      </c>
      <c r="C1705" s="26">
        <v>120372742.8</v>
      </c>
      <c r="D1705" s="22"/>
      <c r="E1705" s="22"/>
    </row>
    <row r="1706" spans="1:5" x14ac:dyDescent="0.2">
      <c r="A1706" s="23" t="s">
        <v>1733</v>
      </c>
      <c r="B1706" s="26">
        <v>707.37</v>
      </c>
      <c r="C1706" s="26">
        <v>118448031.51000001</v>
      </c>
      <c r="D1706" s="22"/>
      <c r="E1706" s="22"/>
    </row>
    <row r="1707" spans="1:5" x14ac:dyDescent="0.2">
      <c r="A1707" s="23" t="s">
        <v>1734</v>
      </c>
      <c r="B1707" s="26">
        <v>685.45</v>
      </c>
      <c r="C1707" s="26">
        <v>114784409.63</v>
      </c>
      <c r="D1707" s="22"/>
      <c r="E1707" s="22"/>
    </row>
    <row r="1708" spans="1:5" x14ac:dyDescent="0.2">
      <c r="A1708" s="23" t="s">
        <v>1735</v>
      </c>
      <c r="B1708" s="26">
        <v>669.01</v>
      </c>
      <c r="C1708" s="26">
        <v>114778997.59</v>
      </c>
      <c r="D1708" s="22"/>
      <c r="E1708" s="22"/>
    </row>
    <row r="1709" spans="1:5" x14ac:dyDescent="0.2">
      <c r="A1709" s="23" t="s">
        <v>1736</v>
      </c>
      <c r="B1709" s="26">
        <v>697.36</v>
      </c>
      <c r="C1709" s="26">
        <v>119641989.56</v>
      </c>
      <c r="D1709" s="22"/>
      <c r="E1709" s="22"/>
    </row>
    <row r="1710" spans="1:5" x14ac:dyDescent="0.2">
      <c r="A1710" s="23" t="s">
        <v>1737</v>
      </c>
      <c r="B1710" s="26">
        <v>687.37</v>
      </c>
      <c r="C1710" s="26">
        <v>117952633.48</v>
      </c>
      <c r="D1710" s="22"/>
      <c r="E1710" s="22"/>
    </row>
    <row r="1711" spans="1:5" x14ac:dyDescent="0.2">
      <c r="A1711" s="23" t="s">
        <v>1738</v>
      </c>
      <c r="B1711" s="26">
        <v>713.28</v>
      </c>
      <c r="C1711" s="26">
        <v>143828237.19</v>
      </c>
      <c r="D1711" s="22"/>
      <c r="E1711" s="22"/>
    </row>
    <row r="1712" spans="1:5" x14ac:dyDescent="0.2">
      <c r="A1712" s="23" t="s">
        <v>1739</v>
      </c>
      <c r="B1712" s="26">
        <v>730.24</v>
      </c>
      <c r="C1712" s="26">
        <v>148204685.77000001</v>
      </c>
      <c r="D1712" s="22"/>
      <c r="E1712" s="22"/>
    </row>
    <row r="1713" spans="1:5" x14ac:dyDescent="0.2">
      <c r="A1713" s="23" t="s">
        <v>1740</v>
      </c>
      <c r="B1713" s="26">
        <v>748.07</v>
      </c>
      <c r="C1713" s="26">
        <v>151868721.47</v>
      </c>
      <c r="D1713" s="22"/>
      <c r="E1713" s="22"/>
    </row>
    <row r="1714" spans="1:5" x14ac:dyDescent="0.2">
      <c r="A1714" s="23" t="s">
        <v>1741</v>
      </c>
      <c r="B1714" s="26">
        <v>741.34</v>
      </c>
      <c r="C1714" s="26">
        <v>150502422.06999999</v>
      </c>
      <c r="D1714" s="22"/>
      <c r="E1714" s="22"/>
    </row>
    <row r="1715" spans="1:5" x14ac:dyDescent="0.2">
      <c r="A1715" s="23" t="s">
        <v>1742</v>
      </c>
      <c r="B1715" s="26">
        <v>746.43</v>
      </c>
      <c r="C1715" s="26">
        <v>151535551.41</v>
      </c>
      <c r="D1715" s="22"/>
      <c r="E1715" s="22"/>
    </row>
    <row r="1716" spans="1:5" x14ac:dyDescent="0.2">
      <c r="A1716" s="23" t="s">
        <v>1743</v>
      </c>
      <c r="B1716" s="26">
        <v>760.55</v>
      </c>
      <c r="C1716" s="26">
        <v>154568820.21000001</v>
      </c>
      <c r="D1716" s="22"/>
      <c r="E1716" s="22"/>
    </row>
    <row r="1717" spans="1:5" x14ac:dyDescent="0.2">
      <c r="A1717" s="23" t="s">
        <v>1744</v>
      </c>
      <c r="B1717" s="26">
        <v>748.02</v>
      </c>
      <c r="C1717" s="26">
        <v>152133755.44999999</v>
      </c>
      <c r="D1717" s="22"/>
      <c r="E1717" s="22"/>
    </row>
    <row r="1718" spans="1:5" x14ac:dyDescent="0.2">
      <c r="A1718" s="23" t="s">
        <v>1745</v>
      </c>
      <c r="B1718" s="26">
        <v>728.14</v>
      </c>
      <c r="C1718" s="26">
        <v>157634262.71000001</v>
      </c>
      <c r="D1718" s="22"/>
      <c r="E1718" s="22"/>
    </row>
    <row r="1719" spans="1:5" x14ac:dyDescent="0.2">
      <c r="A1719" s="23" t="s">
        <v>1746</v>
      </c>
      <c r="B1719" s="26">
        <v>727.49</v>
      </c>
      <c r="C1719" s="26">
        <v>157491927.53</v>
      </c>
      <c r="D1719" s="22"/>
      <c r="E1719" s="22"/>
    </row>
    <row r="1720" spans="1:5" x14ac:dyDescent="0.2">
      <c r="A1720" s="23" t="s">
        <v>1747</v>
      </c>
      <c r="B1720" s="26">
        <v>762.12</v>
      </c>
      <c r="C1720" s="26">
        <v>165256183.33000001</v>
      </c>
      <c r="D1720" s="22"/>
      <c r="E1720" s="22"/>
    </row>
    <row r="1721" spans="1:5" x14ac:dyDescent="0.2">
      <c r="A1721" s="23" t="s">
        <v>1748</v>
      </c>
      <c r="B1721" s="26">
        <v>773.41</v>
      </c>
      <c r="C1721" s="26">
        <v>167810725.5</v>
      </c>
      <c r="D1721" s="22"/>
      <c r="E1721" s="22"/>
    </row>
    <row r="1722" spans="1:5" x14ac:dyDescent="0.2">
      <c r="A1722" s="23" t="s">
        <v>1749</v>
      </c>
      <c r="B1722" s="26">
        <v>798.45</v>
      </c>
      <c r="C1722" s="26">
        <v>173302022.28999999</v>
      </c>
      <c r="D1722" s="22"/>
      <c r="E1722" s="22"/>
    </row>
    <row r="1723" spans="1:5" x14ac:dyDescent="0.2">
      <c r="A1723" s="23" t="s">
        <v>1750</v>
      </c>
      <c r="B1723" s="26">
        <v>816.74</v>
      </c>
      <c r="C1723" s="26">
        <v>178775714.22999999</v>
      </c>
      <c r="D1723" s="22"/>
      <c r="E1723" s="22"/>
    </row>
    <row r="1724" spans="1:5" x14ac:dyDescent="0.2">
      <c r="A1724" s="23" t="s">
        <v>1751</v>
      </c>
      <c r="B1724" s="26">
        <v>816.67</v>
      </c>
      <c r="C1724" s="26">
        <v>178851534.03</v>
      </c>
      <c r="D1724" s="22"/>
      <c r="E1724" s="22"/>
    </row>
    <row r="1725" spans="1:5" x14ac:dyDescent="0.2">
      <c r="A1725" s="23" t="s">
        <v>1752</v>
      </c>
      <c r="B1725" s="26">
        <v>804.51</v>
      </c>
      <c r="C1725" s="26">
        <v>174260460.15000001</v>
      </c>
      <c r="D1725" s="22"/>
      <c r="E1725" s="22"/>
    </row>
    <row r="1726" spans="1:5" x14ac:dyDescent="0.2">
      <c r="A1726" s="23" t="s">
        <v>1753</v>
      </c>
      <c r="B1726" s="26">
        <v>823.59</v>
      </c>
      <c r="C1726" s="26">
        <v>178642516.97999999</v>
      </c>
      <c r="D1726" s="22"/>
      <c r="E1726" s="22"/>
    </row>
    <row r="1727" spans="1:5" x14ac:dyDescent="0.2">
      <c r="A1727" s="23" t="s">
        <v>1754</v>
      </c>
      <c r="B1727" s="26">
        <v>833.63</v>
      </c>
      <c r="C1727" s="26">
        <v>181361329.81999999</v>
      </c>
      <c r="D1727" s="22"/>
      <c r="E1727" s="22"/>
    </row>
    <row r="1728" spans="1:5" x14ac:dyDescent="0.2">
      <c r="A1728" s="23" t="s">
        <v>1755</v>
      </c>
      <c r="B1728" s="26">
        <v>818.65</v>
      </c>
      <c r="C1728" s="26">
        <v>178015242.24000001</v>
      </c>
      <c r="D1728" s="22"/>
      <c r="E1728" s="22"/>
    </row>
    <row r="1729" spans="1:5" x14ac:dyDescent="0.2">
      <c r="A1729" s="23" t="s">
        <v>1756</v>
      </c>
      <c r="B1729" s="26">
        <v>819.19</v>
      </c>
      <c r="C1729" s="26">
        <v>178133825.31</v>
      </c>
      <c r="D1729" s="22"/>
      <c r="E1729" s="22"/>
    </row>
    <row r="1730" spans="1:5" x14ac:dyDescent="0.2">
      <c r="A1730" s="23" t="s">
        <v>1757</v>
      </c>
      <c r="B1730" s="26">
        <v>831.2</v>
      </c>
      <c r="C1730" s="26">
        <v>179726966.69999999</v>
      </c>
      <c r="D1730" s="22"/>
      <c r="E1730" s="22"/>
    </row>
    <row r="1731" spans="1:5" x14ac:dyDescent="0.2">
      <c r="A1731" s="23" t="s">
        <v>1758</v>
      </c>
      <c r="B1731" s="26">
        <v>829.65</v>
      </c>
      <c r="C1731" s="26">
        <v>179479186.03999999</v>
      </c>
      <c r="D1731" s="22"/>
      <c r="E1731" s="22"/>
    </row>
    <row r="1732" spans="1:5" x14ac:dyDescent="0.2">
      <c r="A1732" s="23" t="s">
        <v>1759</v>
      </c>
      <c r="B1732" s="26">
        <v>815.3</v>
      </c>
      <c r="C1732" s="26">
        <v>176440871.91</v>
      </c>
      <c r="D1732" s="22"/>
      <c r="E1732" s="22"/>
    </row>
    <row r="1733" spans="1:5" x14ac:dyDescent="0.2">
      <c r="A1733" s="23" t="s">
        <v>1760</v>
      </c>
      <c r="B1733" s="26">
        <v>845.79</v>
      </c>
      <c r="C1733" s="26">
        <v>183144149.25</v>
      </c>
      <c r="D1733" s="22"/>
      <c r="E1733" s="22"/>
    </row>
    <row r="1734" spans="1:5" x14ac:dyDescent="0.2">
      <c r="A1734" s="23" t="s">
        <v>1761</v>
      </c>
      <c r="B1734" s="26">
        <v>859.9</v>
      </c>
      <c r="C1734" s="26">
        <v>184287930.81</v>
      </c>
      <c r="D1734" s="22"/>
      <c r="E1734" s="22"/>
    </row>
    <row r="1735" spans="1:5" x14ac:dyDescent="0.2">
      <c r="A1735" s="23" t="s">
        <v>1762</v>
      </c>
      <c r="B1735" s="26">
        <v>851.46</v>
      </c>
      <c r="C1735" s="26">
        <v>182478876.34</v>
      </c>
      <c r="D1735" s="22"/>
      <c r="E1735" s="22"/>
    </row>
    <row r="1736" spans="1:5" x14ac:dyDescent="0.2">
      <c r="A1736" s="23" t="s">
        <v>1763</v>
      </c>
      <c r="B1736" s="26">
        <v>838.02</v>
      </c>
      <c r="C1736" s="26">
        <v>179609879.03999999</v>
      </c>
      <c r="D1736" s="22"/>
      <c r="E1736" s="22"/>
    </row>
    <row r="1737" spans="1:5" x14ac:dyDescent="0.2">
      <c r="A1737" s="23" t="s">
        <v>1764</v>
      </c>
      <c r="B1737" s="26">
        <v>836.52</v>
      </c>
      <c r="C1737" s="26">
        <v>179394523.41999999</v>
      </c>
      <c r="D1737" s="22"/>
      <c r="E1737" s="22"/>
    </row>
    <row r="1738" spans="1:5" x14ac:dyDescent="0.2">
      <c r="A1738" s="23" t="s">
        <v>1765</v>
      </c>
      <c r="B1738" s="26">
        <v>832.19</v>
      </c>
      <c r="C1738" s="26">
        <v>178465733.53999999</v>
      </c>
      <c r="D1738" s="22"/>
      <c r="E1738" s="22"/>
    </row>
    <row r="1739" spans="1:5" x14ac:dyDescent="0.2">
      <c r="A1739" s="23" t="s">
        <v>1766</v>
      </c>
      <c r="B1739" s="26">
        <v>818.19</v>
      </c>
      <c r="C1739" s="26">
        <v>175488294.63999999</v>
      </c>
      <c r="D1739" s="22"/>
      <c r="E1739" s="22"/>
    </row>
    <row r="1740" spans="1:5" x14ac:dyDescent="0.2">
      <c r="A1740" s="23" t="s">
        <v>1767</v>
      </c>
      <c r="B1740" s="26">
        <v>824.31</v>
      </c>
      <c r="C1740" s="26">
        <v>176800616.21000001</v>
      </c>
      <c r="D1740" s="22"/>
      <c r="E1740" s="22"/>
    </row>
    <row r="1741" spans="1:5" x14ac:dyDescent="0.2">
      <c r="A1741" s="23" t="s">
        <v>1768</v>
      </c>
      <c r="B1741" s="26">
        <v>828.09</v>
      </c>
      <c r="C1741" s="26">
        <v>177774501.12</v>
      </c>
      <c r="D1741" s="22"/>
      <c r="E1741" s="22"/>
    </row>
    <row r="1742" spans="1:5" x14ac:dyDescent="0.2">
      <c r="A1742" s="23" t="s">
        <v>1769</v>
      </c>
      <c r="B1742" s="26">
        <v>822.09</v>
      </c>
      <c r="C1742" s="26">
        <v>176551257.18000001</v>
      </c>
      <c r="D1742" s="22"/>
      <c r="E1742" s="22"/>
    </row>
    <row r="1743" spans="1:5" x14ac:dyDescent="0.2">
      <c r="A1743" s="23" t="s">
        <v>1770</v>
      </c>
      <c r="B1743" s="26">
        <v>821.77</v>
      </c>
      <c r="C1743" s="26">
        <v>176484191.21000001</v>
      </c>
      <c r="D1743" s="22"/>
      <c r="E1743" s="22"/>
    </row>
    <row r="1744" spans="1:5" x14ac:dyDescent="0.2">
      <c r="A1744" s="23" t="s">
        <v>1771</v>
      </c>
      <c r="B1744" s="26">
        <v>819.31</v>
      </c>
      <c r="C1744" s="26">
        <v>175955081.19999999</v>
      </c>
      <c r="D1744" s="22"/>
      <c r="E1744" s="22"/>
    </row>
    <row r="1745" spans="1:5" x14ac:dyDescent="0.2">
      <c r="A1745" s="23" t="s">
        <v>1772</v>
      </c>
      <c r="B1745" s="26">
        <v>809.38</v>
      </c>
      <c r="C1745" s="26">
        <v>173822763.05000001</v>
      </c>
      <c r="D1745" s="22"/>
      <c r="E1745" s="22"/>
    </row>
    <row r="1746" spans="1:5" x14ac:dyDescent="0.2">
      <c r="A1746" s="23" t="s">
        <v>1773</v>
      </c>
      <c r="B1746" s="26">
        <v>806.71</v>
      </c>
      <c r="C1746" s="26">
        <v>173254730.56999999</v>
      </c>
      <c r="D1746" s="22"/>
      <c r="E1746" s="22"/>
    </row>
    <row r="1747" spans="1:5" x14ac:dyDescent="0.2">
      <c r="A1747" s="23" t="s">
        <v>1774</v>
      </c>
      <c r="B1747" s="26">
        <v>803.03</v>
      </c>
      <c r="C1747" s="26">
        <v>172664758.97</v>
      </c>
      <c r="D1747" s="22"/>
      <c r="E1747" s="22"/>
    </row>
    <row r="1748" spans="1:5" x14ac:dyDescent="0.2">
      <c r="A1748" s="23" t="s">
        <v>1775</v>
      </c>
      <c r="B1748" s="26">
        <v>793.62</v>
      </c>
      <c r="C1748" s="26">
        <v>170640752.16999999</v>
      </c>
      <c r="D1748" s="22"/>
      <c r="E1748" s="22"/>
    </row>
    <row r="1749" spans="1:5" x14ac:dyDescent="0.2">
      <c r="A1749" s="23" t="s">
        <v>1776</v>
      </c>
      <c r="B1749" s="26">
        <v>783.97</v>
      </c>
      <c r="C1749" s="26">
        <v>168616150.59999999</v>
      </c>
      <c r="D1749" s="22"/>
      <c r="E1749" s="22"/>
    </row>
    <row r="1750" spans="1:5" x14ac:dyDescent="0.2">
      <c r="A1750" s="23" t="s">
        <v>1777</v>
      </c>
      <c r="B1750" s="26">
        <v>782.32</v>
      </c>
      <c r="C1750" s="26">
        <v>168261288.53</v>
      </c>
      <c r="D1750" s="22"/>
      <c r="E1750" s="22"/>
    </row>
    <row r="1751" spans="1:5" x14ac:dyDescent="0.2">
      <c r="A1751" s="23" t="s">
        <v>1778</v>
      </c>
      <c r="B1751" s="26">
        <v>783.06</v>
      </c>
      <c r="C1751" s="26">
        <v>167075780.06999999</v>
      </c>
      <c r="D1751" s="22"/>
      <c r="E1751" s="22"/>
    </row>
    <row r="1752" spans="1:5" x14ac:dyDescent="0.2">
      <c r="A1752" s="23" t="s">
        <v>1779</v>
      </c>
      <c r="B1752" s="26">
        <v>780.71</v>
      </c>
      <c r="C1752" s="26">
        <v>167785373.25999999</v>
      </c>
      <c r="D1752" s="22"/>
      <c r="E1752" s="22"/>
    </row>
    <row r="1753" spans="1:5" x14ac:dyDescent="0.2">
      <c r="A1753" s="23" t="s">
        <v>1780</v>
      </c>
      <c r="B1753" s="26">
        <v>791.56</v>
      </c>
      <c r="C1753" s="26">
        <v>170067748.52000001</v>
      </c>
      <c r="D1753" s="22"/>
      <c r="E1753" s="22"/>
    </row>
    <row r="1754" spans="1:5" x14ac:dyDescent="0.2">
      <c r="A1754" s="23" t="s">
        <v>1781</v>
      </c>
      <c r="B1754" s="26">
        <v>793.76</v>
      </c>
      <c r="C1754" s="26">
        <v>169584866.08000001</v>
      </c>
      <c r="D1754" s="22"/>
      <c r="E1754" s="22"/>
    </row>
    <row r="1755" spans="1:5" x14ac:dyDescent="0.2">
      <c r="A1755" s="23" t="s">
        <v>1782</v>
      </c>
      <c r="B1755" s="26">
        <v>790.79</v>
      </c>
      <c r="C1755" s="26">
        <v>168979548.69</v>
      </c>
      <c r="D1755" s="22"/>
      <c r="E1755" s="22"/>
    </row>
    <row r="1756" spans="1:5" x14ac:dyDescent="0.2">
      <c r="A1756" s="23" t="s">
        <v>1783</v>
      </c>
      <c r="B1756" s="26">
        <v>781.69</v>
      </c>
      <c r="C1756" s="26">
        <v>167434281.78999999</v>
      </c>
      <c r="D1756" s="22"/>
      <c r="E1756" s="22"/>
    </row>
    <row r="1757" spans="1:5" x14ac:dyDescent="0.2">
      <c r="A1757" s="23" t="s">
        <v>1784</v>
      </c>
      <c r="B1757" s="26">
        <v>779.53</v>
      </c>
      <c r="C1757" s="26">
        <v>166971711.08000001</v>
      </c>
      <c r="D1757" s="22"/>
      <c r="E1757" s="22"/>
    </row>
    <row r="1758" spans="1:5" x14ac:dyDescent="0.2">
      <c r="A1758" s="23" t="s">
        <v>1785</v>
      </c>
      <c r="B1758" s="26">
        <v>779.27</v>
      </c>
      <c r="C1758" s="26">
        <v>167015866.53</v>
      </c>
      <c r="D1758" s="22"/>
      <c r="E1758" s="22"/>
    </row>
    <row r="1759" spans="1:5" x14ac:dyDescent="0.2">
      <c r="A1759" s="23" t="s">
        <v>1786</v>
      </c>
      <c r="B1759" s="26">
        <v>773.65</v>
      </c>
      <c r="C1759" s="26">
        <v>165970461.91</v>
      </c>
      <c r="D1759" s="22"/>
      <c r="E1759" s="22"/>
    </row>
    <row r="1760" spans="1:5" x14ac:dyDescent="0.2">
      <c r="A1760" s="23" t="s">
        <v>1787</v>
      </c>
      <c r="B1760" s="26">
        <v>775.22</v>
      </c>
      <c r="C1760" s="26">
        <v>166529974.94</v>
      </c>
      <c r="D1760" s="22"/>
      <c r="E1760" s="22"/>
    </row>
    <row r="1761" spans="1:5" x14ac:dyDescent="0.2">
      <c r="A1761" s="23" t="s">
        <v>1788</v>
      </c>
      <c r="B1761" s="26">
        <v>768.53</v>
      </c>
      <c r="C1761" s="26">
        <v>164108831.83000001</v>
      </c>
      <c r="D1761" s="22"/>
      <c r="E1761" s="22"/>
    </row>
    <row r="1762" spans="1:5" x14ac:dyDescent="0.2">
      <c r="A1762" s="23" t="s">
        <v>1789</v>
      </c>
      <c r="B1762" s="26">
        <v>765.61</v>
      </c>
      <c r="C1762" s="26">
        <v>163485098.97</v>
      </c>
      <c r="D1762" s="22"/>
      <c r="E1762" s="22"/>
    </row>
    <row r="1763" spans="1:5" x14ac:dyDescent="0.2">
      <c r="A1763" s="23" t="s">
        <v>1790</v>
      </c>
      <c r="B1763" s="26">
        <v>755.96</v>
      </c>
      <c r="C1763" s="26">
        <v>160558359.31999999</v>
      </c>
      <c r="D1763" s="22"/>
      <c r="E1763" s="22"/>
    </row>
    <row r="1764" spans="1:5" x14ac:dyDescent="0.2">
      <c r="A1764" s="23" t="s">
        <v>1791</v>
      </c>
      <c r="B1764" s="26">
        <v>748.15</v>
      </c>
      <c r="C1764" s="26">
        <v>158939825.83000001</v>
      </c>
      <c r="D1764" s="22"/>
      <c r="E1764" s="22"/>
    </row>
    <row r="1765" spans="1:5" x14ac:dyDescent="0.2">
      <c r="A1765" s="23" t="s">
        <v>1792</v>
      </c>
      <c r="B1765" s="26">
        <v>741.79</v>
      </c>
      <c r="C1765" s="26">
        <v>157654541.13</v>
      </c>
      <c r="D1765" s="22"/>
      <c r="E1765" s="22"/>
    </row>
    <row r="1766" spans="1:5" x14ac:dyDescent="0.2">
      <c r="A1766" s="23" t="s">
        <v>1793</v>
      </c>
      <c r="B1766" s="26">
        <v>737</v>
      </c>
      <c r="C1766" s="26">
        <v>156733424.56</v>
      </c>
      <c r="D1766" s="22"/>
      <c r="E1766" s="22"/>
    </row>
    <row r="1767" spans="1:5" x14ac:dyDescent="0.2">
      <c r="A1767" s="23" t="s">
        <v>1794</v>
      </c>
      <c r="B1767" s="26">
        <v>729.57</v>
      </c>
      <c r="C1767" s="26">
        <v>154887129.44</v>
      </c>
      <c r="D1767" s="22"/>
      <c r="E1767" s="22"/>
    </row>
    <row r="1768" spans="1:5" x14ac:dyDescent="0.2">
      <c r="A1768" s="23" t="s">
        <v>1795</v>
      </c>
      <c r="B1768" s="26">
        <v>723.35</v>
      </c>
      <c r="C1768" s="26">
        <v>153566413.38999999</v>
      </c>
      <c r="D1768" s="22"/>
      <c r="E1768" s="22"/>
    </row>
    <row r="1769" spans="1:5" x14ac:dyDescent="0.2">
      <c r="A1769" s="23" t="s">
        <v>1796</v>
      </c>
      <c r="B1769" s="26">
        <v>722.21</v>
      </c>
      <c r="C1769" s="26">
        <v>150395947.43000001</v>
      </c>
      <c r="D1769" s="22"/>
      <c r="E1769" s="22"/>
    </row>
    <row r="1770" spans="1:5" x14ac:dyDescent="0.2">
      <c r="A1770" s="23" t="s">
        <v>1797</v>
      </c>
      <c r="B1770" s="26">
        <v>728.98</v>
      </c>
      <c r="C1770" s="26">
        <v>151808827.97999999</v>
      </c>
      <c r="D1770" s="22"/>
      <c r="E1770" s="22"/>
    </row>
    <row r="1771" spans="1:5" x14ac:dyDescent="0.2">
      <c r="A1771" s="23" t="s">
        <v>1798</v>
      </c>
      <c r="B1771" s="26">
        <v>726.75</v>
      </c>
      <c r="C1771" s="26">
        <v>151345359.47999999</v>
      </c>
      <c r="D1771" s="22"/>
      <c r="E1771" s="22"/>
    </row>
    <row r="1772" spans="1:5" x14ac:dyDescent="0.2">
      <c r="A1772" s="23" t="s">
        <v>1799</v>
      </c>
      <c r="B1772" s="26">
        <v>729.75</v>
      </c>
      <c r="C1772" s="26">
        <v>152001372.08000001</v>
      </c>
      <c r="D1772" s="22"/>
      <c r="E1772" s="22"/>
    </row>
    <row r="1773" spans="1:5" x14ac:dyDescent="0.2">
      <c r="A1773" s="23" t="s">
        <v>1800</v>
      </c>
      <c r="B1773" s="26">
        <v>738.84</v>
      </c>
      <c r="C1773" s="26">
        <v>153895057.81999999</v>
      </c>
      <c r="D1773" s="22"/>
      <c r="E1773" s="22"/>
    </row>
    <row r="1774" spans="1:5" x14ac:dyDescent="0.2">
      <c r="A1774" s="23" t="s">
        <v>1801</v>
      </c>
      <c r="B1774" s="26">
        <v>731.4</v>
      </c>
      <c r="C1774" s="26">
        <v>128595978.5</v>
      </c>
      <c r="D1774" s="22"/>
      <c r="E1774" s="22"/>
    </row>
    <row r="1775" spans="1:5" x14ac:dyDescent="0.2">
      <c r="A1775" s="23" t="s">
        <v>1802</v>
      </c>
      <c r="B1775" s="26">
        <v>716.57</v>
      </c>
      <c r="C1775" s="26">
        <v>126004262.95999999</v>
      </c>
      <c r="D1775" s="22"/>
      <c r="E1775" s="22"/>
    </row>
    <row r="1776" spans="1:5" x14ac:dyDescent="0.2">
      <c r="A1776" s="23" t="s">
        <v>1803</v>
      </c>
      <c r="B1776" s="26">
        <v>713.47</v>
      </c>
      <c r="C1776" s="26">
        <v>125464099.95999999</v>
      </c>
      <c r="D1776" s="22"/>
      <c r="E1776" s="22"/>
    </row>
    <row r="1777" spans="1:5" x14ac:dyDescent="0.2">
      <c r="A1777" s="23" t="s">
        <v>1804</v>
      </c>
      <c r="B1777" s="26">
        <v>714.33</v>
      </c>
      <c r="C1777" s="26">
        <v>125677932.62</v>
      </c>
      <c r="D1777" s="22"/>
      <c r="E1777" s="22"/>
    </row>
    <row r="1778" spans="1:5" x14ac:dyDescent="0.2">
      <c r="A1778" s="23" t="s">
        <v>1805</v>
      </c>
      <c r="B1778" s="26">
        <v>717.31</v>
      </c>
      <c r="C1778" s="26">
        <v>126202116.23</v>
      </c>
      <c r="D1778" s="22"/>
      <c r="E1778" s="22"/>
    </row>
    <row r="1779" spans="1:5" x14ac:dyDescent="0.2">
      <c r="A1779" s="23" t="s">
        <v>1806</v>
      </c>
      <c r="B1779" s="26">
        <v>710.03</v>
      </c>
      <c r="C1779" s="26">
        <v>126875927.3</v>
      </c>
      <c r="D1779" s="22"/>
      <c r="E1779" s="22"/>
    </row>
    <row r="1780" spans="1:5" x14ac:dyDescent="0.2">
      <c r="A1780" s="23" t="s">
        <v>1807</v>
      </c>
      <c r="B1780" s="26">
        <v>713.28</v>
      </c>
      <c r="C1780" s="26">
        <v>127483334.81999999</v>
      </c>
      <c r="D1780" s="22"/>
      <c r="E1780" s="22"/>
    </row>
    <row r="1781" spans="1:5" x14ac:dyDescent="0.2">
      <c r="A1781" s="23" t="s">
        <v>1808</v>
      </c>
      <c r="B1781" s="26">
        <v>717.99</v>
      </c>
      <c r="C1781" s="26">
        <v>128398109.12</v>
      </c>
      <c r="D1781" s="22"/>
      <c r="E1781" s="22"/>
    </row>
    <row r="1782" spans="1:5" x14ac:dyDescent="0.2">
      <c r="A1782" s="23" t="s">
        <v>1809</v>
      </c>
      <c r="B1782" s="26">
        <v>746.2</v>
      </c>
      <c r="C1782" s="26">
        <v>133444082.67</v>
      </c>
      <c r="D1782" s="22"/>
      <c r="E1782" s="22"/>
    </row>
    <row r="1783" spans="1:5" x14ac:dyDescent="0.2">
      <c r="A1783" s="23" t="s">
        <v>1810</v>
      </c>
      <c r="B1783" s="26">
        <v>761.59</v>
      </c>
      <c r="C1783" s="26">
        <v>136450613.05000001</v>
      </c>
      <c r="D1783" s="22"/>
      <c r="E1783" s="22"/>
    </row>
    <row r="1784" spans="1:5" x14ac:dyDescent="0.2">
      <c r="A1784" s="23" t="s">
        <v>1811</v>
      </c>
      <c r="B1784" s="26">
        <v>750.12</v>
      </c>
      <c r="C1784" s="26">
        <v>134799574.66</v>
      </c>
      <c r="D1784" s="22"/>
      <c r="E1784" s="22"/>
    </row>
    <row r="1785" spans="1:5" x14ac:dyDescent="0.2">
      <c r="A1785" s="23" t="s">
        <v>1812</v>
      </c>
      <c r="B1785" s="26">
        <v>737.78</v>
      </c>
      <c r="C1785" s="26">
        <v>124767488.25</v>
      </c>
      <c r="D1785" s="22"/>
      <c r="E1785" s="22"/>
    </row>
    <row r="1786" spans="1:5" x14ac:dyDescent="0.2">
      <c r="A1786" s="23" t="s">
        <v>1813</v>
      </c>
      <c r="B1786" s="26">
        <v>737.1</v>
      </c>
      <c r="C1786" s="26">
        <v>124652726.56999999</v>
      </c>
      <c r="D1786" s="22"/>
      <c r="E1786" s="22"/>
    </row>
    <row r="1787" spans="1:5" x14ac:dyDescent="0.2">
      <c r="A1787" s="23" t="s">
        <v>1814</v>
      </c>
      <c r="B1787" s="26">
        <v>740</v>
      </c>
      <c r="C1787" s="26">
        <v>125214563.58</v>
      </c>
      <c r="D1787" s="22"/>
      <c r="E1787" s="22"/>
    </row>
    <row r="1788" spans="1:5" x14ac:dyDescent="0.2">
      <c r="A1788" s="23" t="s">
        <v>1815</v>
      </c>
      <c r="B1788" s="26">
        <v>724.94</v>
      </c>
      <c r="C1788" s="26">
        <v>122667575.56999999</v>
      </c>
      <c r="D1788" s="22"/>
      <c r="E1788" s="22"/>
    </row>
    <row r="1789" spans="1:5" x14ac:dyDescent="0.2">
      <c r="A1789" s="23" t="s">
        <v>1816</v>
      </c>
      <c r="B1789" s="26">
        <v>724.2</v>
      </c>
      <c r="C1789" s="26">
        <v>123125831.51000001</v>
      </c>
      <c r="D1789" s="22"/>
      <c r="E1789" s="22"/>
    </row>
    <row r="1790" spans="1:5" x14ac:dyDescent="0.2">
      <c r="A1790" s="23" t="s">
        <v>1817</v>
      </c>
      <c r="B1790" s="26">
        <v>738.28</v>
      </c>
      <c r="C1790" s="26">
        <v>125743328.01000001</v>
      </c>
      <c r="D1790" s="22"/>
      <c r="E1790" s="22"/>
    </row>
    <row r="1791" spans="1:5" x14ac:dyDescent="0.2">
      <c r="A1791" s="23" t="s">
        <v>1818</v>
      </c>
      <c r="B1791" s="26">
        <v>696.42</v>
      </c>
      <c r="C1791" s="26">
        <v>151230768.66</v>
      </c>
      <c r="D1791" s="22"/>
      <c r="E1791" s="22"/>
    </row>
    <row r="1792" spans="1:5" x14ac:dyDescent="0.2">
      <c r="A1792" s="23" t="s">
        <v>1819</v>
      </c>
      <c r="B1792" s="26">
        <v>743.98</v>
      </c>
      <c r="C1792" s="26">
        <v>161559648.78999999</v>
      </c>
      <c r="D1792" s="22"/>
      <c r="E1792" s="22"/>
    </row>
    <row r="1793" spans="1:5" x14ac:dyDescent="0.2">
      <c r="A1793" s="23" t="s">
        <v>1820</v>
      </c>
      <c r="B1793" s="26">
        <v>751.85</v>
      </c>
      <c r="C1793" s="26">
        <v>163291917.97999999</v>
      </c>
      <c r="D1793" s="22"/>
      <c r="E1793" s="22"/>
    </row>
    <row r="1794" spans="1:5" x14ac:dyDescent="0.2">
      <c r="A1794" s="23" t="s">
        <v>1821</v>
      </c>
      <c r="B1794" s="26">
        <v>747.83</v>
      </c>
      <c r="C1794" s="26">
        <v>162160004.80000001</v>
      </c>
      <c r="D1794" s="22"/>
      <c r="E1794" s="22"/>
    </row>
    <row r="1795" spans="1:5" x14ac:dyDescent="0.2">
      <c r="A1795" s="23" t="s">
        <v>1822</v>
      </c>
      <c r="B1795" s="26">
        <v>746.46</v>
      </c>
      <c r="C1795" s="26">
        <v>162065593.84</v>
      </c>
      <c r="D1795" s="22"/>
      <c r="E1795" s="22"/>
    </row>
    <row r="1796" spans="1:5" x14ac:dyDescent="0.2">
      <c r="A1796" s="23" t="s">
        <v>1823</v>
      </c>
      <c r="B1796" s="26">
        <v>741.79</v>
      </c>
      <c r="C1796" s="26">
        <v>161052342.40000001</v>
      </c>
      <c r="D1796" s="22"/>
      <c r="E1796" s="22"/>
    </row>
    <row r="1797" spans="1:5" x14ac:dyDescent="0.2">
      <c r="A1797" s="23" t="s">
        <v>1824</v>
      </c>
      <c r="B1797" s="26">
        <v>735.2</v>
      </c>
      <c r="C1797" s="26">
        <v>159621614.84999999</v>
      </c>
      <c r="D1797" s="22"/>
      <c r="E1797" s="22"/>
    </row>
    <row r="1798" spans="1:5" x14ac:dyDescent="0.2">
      <c r="A1798" s="23" t="s">
        <v>1825</v>
      </c>
      <c r="B1798" s="26">
        <v>717.66</v>
      </c>
      <c r="C1798" s="26">
        <v>155850277.53</v>
      </c>
      <c r="D1798" s="22"/>
      <c r="E1798" s="22"/>
    </row>
    <row r="1799" spans="1:5" x14ac:dyDescent="0.2">
      <c r="A1799" s="23" t="s">
        <v>1826</v>
      </c>
      <c r="B1799" s="26">
        <v>715.78</v>
      </c>
      <c r="C1799" s="26">
        <v>155442817.87</v>
      </c>
      <c r="D1799" s="22"/>
      <c r="E1799" s="22"/>
    </row>
    <row r="1800" spans="1:5" x14ac:dyDescent="0.2">
      <c r="A1800" s="23" t="s">
        <v>1827</v>
      </c>
      <c r="B1800" s="26">
        <v>714.62</v>
      </c>
      <c r="C1800" s="26">
        <v>153661380.25999999</v>
      </c>
      <c r="D1800" s="22"/>
      <c r="E1800" s="22"/>
    </row>
    <row r="1801" spans="1:5" x14ac:dyDescent="0.2">
      <c r="A1801" s="23" t="s">
        <v>1828</v>
      </c>
      <c r="B1801" s="26">
        <v>681.19</v>
      </c>
      <c r="C1801" s="26">
        <v>146473515.13999999</v>
      </c>
      <c r="D1801" s="22"/>
      <c r="E1801" s="22"/>
    </row>
    <row r="1802" spans="1:5" x14ac:dyDescent="0.2">
      <c r="A1802" s="23" t="s">
        <v>1829</v>
      </c>
      <c r="B1802" s="26">
        <v>678.21</v>
      </c>
      <c r="C1802" s="26">
        <v>124529262.31</v>
      </c>
      <c r="D1802" s="22"/>
      <c r="E1802" s="22"/>
    </row>
    <row r="1803" spans="1:5" x14ac:dyDescent="0.2">
      <c r="A1803" s="23" t="s">
        <v>1830</v>
      </c>
      <c r="B1803" s="26">
        <v>676.52</v>
      </c>
      <c r="C1803" s="26">
        <v>124405503.25</v>
      </c>
      <c r="D1803" s="22"/>
      <c r="E1803" s="22"/>
    </row>
    <row r="1804" spans="1:5" x14ac:dyDescent="0.2">
      <c r="A1804" s="23" t="s">
        <v>1831</v>
      </c>
      <c r="B1804" s="26">
        <v>678.38</v>
      </c>
      <c r="C1804" s="26">
        <v>124747534.84</v>
      </c>
      <c r="D1804" s="22"/>
      <c r="E1804" s="22"/>
    </row>
    <row r="1805" spans="1:5" x14ac:dyDescent="0.2">
      <c r="A1805" s="23" t="s">
        <v>1832</v>
      </c>
      <c r="B1805" s="26">
        <v>677.54</v>
      </c>
      <c r="C1805" s="26">
        <v>124632484.48999999</v>
      </c>
      <c r="D1805" s="22"/>
      <c r="E1805" s="22"/>
    </row>
    <row r="1806" spans="1:5" x14ac:dyDescent="0.2">
      <c r="A1806" s="23" t="s">
        <v>1833</v>
      </c>
      <c r="B1806" s="26">
        <v>678.53</v>
      </c>
      <c r="C1806" s="26">
        <v>125006557.90000001</v>
      </c>
      <c r="D1806" s="22"/>
      <c r="E1806" s="22"/>
    </row>
    <row r="1807" spans="1:5" x14ac:dyDescent="0.2">
      <c r="A1807" s="23" t="s">
        <v>1834</v>
      </c>
      <c r="B1807" s="26">
        <v>686.47</v>
      </c>
      <c r="C1807" s="26">
        <v>126468163.42</v>
      </c>
      <c r="D1807" s="22"/>
      <c r="E1807" s="22"/>
    </row>
    <row r="1808" spans="1:5" x14ac:dyDescent="0.2">
      <c r="A1808" s="23" t="s">
        <v>1835</v>
      </c>
      <c r="B1808" s="26">
        <v>688.68</v>
      </c>
      <c r="C1808" s="26">
        <v>128564845.98999999</v>
      </c>
      <c r="D1808" s="22"/>
      <c r="E1808" s="22"/>
    </row>
    <row r="1809" spans="1:5" x14ac:dyDescent="0.2">
      <c r="A1809" s="23" t="s">
        <v>1836</v>
      </c>
      <c r="B1809" s="26">
        <v>689.51</v>
      </c>
      <c r="C1809" s="26">
        <v>127076406.73</v>
      </c>
      <c r="D1809" s="22"/>
      <c r="E1809" s="22"/>
    </row>
    <row r="1810" spans="1:5" x14ac:dyDescent="0.2">
      <c r="A1810" s="23" t="s">
        <v>1837</v>
      </c>
      <c r="B1810" s="26">
        <v>687.4</v>
      </c>
      <c r="C1810" s="26">
        <v>126688183.55</v>
      </c>
      <c r="D1810" s="22"/>
      <c r="E1810" s="22"/>
    </row>
    <row r="1811" spans="1:5" x14ac:dyDescent="0.2">
      <c r="A1811" s="23" t="s">
        <v>1838</v>
      </c>
      <c r="B1811" s="26">
        <v>684.82</v>
      </c>
      <c r="C1811" s="26">
        <v>126924163.69</v>
      </c>
      <c r="D1811" s="22"/>
      <c r="E1811" s="22"/>
    </row>
    <row r="1812" spans="1:5" x14ac:dyDescent="0.2">
      <c r="A1812" s="23" t="s">
        <v>1839</v>
      </c>
      <c r="B1812" s="26">
        <v>679.34</v>
      </c>
      <c r="C1812" s="26">
        <v>127782210.3</v>
      </c>
      <c r="D1812" s="22"/>
      <c r="E1812" s="22"/>
    </row>
    <row r="1813" spans="1:5" x14ac:dyDescent="0.2">
      <c r="A1813" s="23" t="s">
        <v>1840</v>
      </c>
      <c r="B1813" s="26">
        <v>665.21</v>
      </c>
      <c r="C1813" s="26">
        <v>135313956.83000001</v>
      </c>
      <c r="D1813" s="22"/>
      <c r="E1813" s="22"/>
    </row>
    <row r="1814" spans="1:5" x14ac:dyDescent="0.2">
      <c r="A1814" s="23" t="s">
        <v>1841</v>
      </c>
      <c r="B1814" s="26">
        <v>663.4</v>
      </c>
      <c r="C1814" s="26">
        <v>133950978.19</v>
      </c>
      <c r="D1814" s="22"/>
      <c r="E1814" s="22"/>
    </row>
    <row r="1815" spans="1:5" x14ac:dyDescent="0.2">
      <c r="A1815" s="23" t="s">
        <v>1842</v>
      </c>
      <c r="B1815" s="26">
        <v>660.12</v>
      </c>
      <c r="C1815" s="26">
        <v>134534378.53999999</v>
      </c>
      <c r="D1815" s="22"/>
      <c r="E1815" s="22"/>
    </row>
    <row r="1816" spans="1:5" x14ac:dyDescent="0.2">
      <c r="A1816" s="23" t="s">
        <v>1843</v>
      </c>
      <c r="B1816" s="26">
        <v>653.76</v>
      </c>
      <c r="C1816" s="26">
        <v>120524443.65000001</v>
      </c>
      <c r="D1816" s="22"/>
      <c r="E1816" s="22"/>
    </row>
    <row r="1817" spans="1:5" x14ac:dyDescent="0.2">
      <c r="A1817" s="23" t="s">
        <v>1844</v>
      </c>
      <c r="B1817" s="26">
        <v>656.03</v>
      </c>
      <c r="C1817" s="26">
        <v>122524646.08</v>
      </c>
      <c r="D1817" s="22"/>
      <c r="E1817" s="22"/>
    </row>
    <row r="1818" spans="1:5" x14ac:dyDescent="0.2">
      <c r="A1818" s="23" t="s">
        <v>1845</v>
      </c>
      <c r="B1818" s="26">
        <v>657.34</v>
      </c>
      <c r="C1818" s="26">
        <v>122814896.78</v>
      </c>
      <c r="D1818" s="22"/>
      <c r="E1818" s="22"/>
    </row>
    <row r="1819" spans="1:5" x14ac:dyDescent="0.2">
      <c r="A1819" s="23" t="s">
        <v>1846</v>
      </c>
      <c r="B1819" s="26">
        <v>657.08</v>
      </c>
      <c r="C1819" s="26">
        <v>122766400.88</v>
      </c>
      <c r="D1819" s="22"/>
      <c r="E1819" s="22"/>
    </row>
    <row r="1820" spans="1:5" x14ac:dyDescent="0.2">
      <c r="A1820" s="23" t="s">
        <v>1847</v>
      </c>
      <c r="B1820" s="26">
        <v>655.48</v>
      </c>
      <c r="C1820" s="26">
        <v>122504277.73999999</v>
      </c>
      <c r="D1820" s="22"/>
      <c r="E1820" s="22"/>
    </row>
    <row r="1821" spans="1:5" x14ac:dyDescent="0.2">
      <c r="A1821" s="23" t="s">
        <v>1848</v>
      </c>
      <c r="B1821" s="26">
        <v>655.77</v>
      </c>
      <c r="C1821" s="26">
        <v>122558433.73999999</v>
      </c>
      <c r="D1821" s="22"/>
      <c r="E1821" s="22"/>
    </row>
    <row r="1822" spans="1:5" x14ac:dyDescent="0.2">
      <c r="A1822" s="23" t="s">
        <v>1849</v>
      </c>
      <c r="B1822" s="26">
        <v>648.99</v>
      </c>
      <c r="C1822" s="26">
        <v>122434586.98</v>
      </c>
      <c r="D1822" s="22"/>
      <c r="E1822" s="22"/>
    </row>
    <row r="1823" spans="1:5" x14ac:dyDescent="0.2">
      <c r="A1823" s="23" t="s">
        <v>1850</v>
      </c>
      <c r="B1823" s="26">
        <v>646.32000000000005</v>
      </c>
      <c r="C1823" s="26">
        <v>120497674.48</v>
      </c>
      <c r="D1823" s="22"/>
      <c r="E1823" s="22"/>
    </row>
    <row r="1824" spans="1:5" x14ac:dyDescent="0.2">
      <c r="A1824" s="23" t="s">
        <v>1851</v>
      </c>
      <c r="B1824" s="26">
        <v>634.70000000000005</v>
      </c>
      <c r="C1824" s="26">
        <v>117213177.64</v>
      </c>
      <c r="D1824" s="22"/>
      <c r="E1824" s="22"/>
    </row>
    <row r="1825" spans="1:5" x14ac:dyDescent="0.2">
      <c r="A1825" s="23" t="s">
        <v>1852</v>
      </c>
      <c r="B1825" s="26">
        <v>618.13</v>
      </c>
      <c r="C1825" s="26">
        <v>114191526.59999999</v>
      </c>
      <c r="D1825" s="22"/>
      <c r="E1825" s="22"/>
    </row>
    <row r="1826" spans="1:5" x14ac:dyDescent="0.2">
      <c r="A1826" s="23" t="s">
        <v>1853</v>
      </c>
      <c r="B1826" s="26">
        <v>630.67999999999995</v>
      </c>
      <c r="C1826" s="26">
        <v>116511621.56</v>
      </c>
      <c r="D1826" s="22"/>
      <c r="E1826" s="22"/>
    </row>
    <row r="1827" spans="1:5" x14ac:dyDescent="0.2">
      <c r="A1827" s="23" t="s">
        <v>1854</v>
      </c>
      <c r="B1827" s="26">
        <v>645.41999999999996</v>
      </c>
      <c r="C1827" s="26">
        <v>117541906.29000001</v>
      </c>
      <c r="D1827" s="22"/>
      <c r="E1827" s="22"/>
    </row>
    <row r="1828" spans="1:5" x14ac:dyDescent="0.2">
      <c r="A1828" s="23" t="s">
        <v>1855</v>
      </c>
      <c r="B1828" s="26">
        <v>647.15</v>
      </c>
      <c r="C1828" s="26">
        <v>117857551.77</v>
      </c>
      <c r="D1828" s="22"/>
      <c r="E1828" s="22"/>
    </row>
    <row r="1829" spans="1:5" x14ac:dyDescent="0.2">
      <c r="A1829" s="23" t="s">
        <v>1856</v>
      </c>
      <c r="B1829" s="26">
        <v>653.82000000000005</v>
      </c>
      <c r="C1829" s="26">
        <v>119105960.5</v>
      </c>
      <c r="D1829" s="22"/>
      <c r="E1829" s="22"/>
    </row>
    <row r="1830" spans="1:5" x14ac:dyDescent="0.2">
      <c r="A1830" s="23" t="s">
        <v>1857</v>
      </c>
      <c r="B1830" s="26">
        <v>644.84</v>
      </c>
      <c r="C1830" s="26">
        <v>117469002.76000001</v>
      </c>
      <c r="D1830" s="22"/>
      <c r="E1830" s="22"/>
    </row>
    <row r="1831" spans="1:5" x14ac:dyDescent="0.2">
      <c r="A1831" s="23" t="s">
        <v>1858</v>
      </c>
      <c r="B1831" s="26">
        <v>648.30999999999995</v>
      </c>
      <c r="C1831" s="26">
        <v>108102200.05</v>
      </c>
      <c r="D1831" s="22"/>
      <c r="E1831" s="22"/>
    </row>
    <row r="1832" spans="1:5" x14ac:dyDescent="0.2">
      <c r="A1832" s="23" t="s">
        <v>1859</v>
      </c>
      <c r="B1832" s="26">
        <v>654.65</v>
      </c>
      <c r="C1832" s="26">
        <v>109158361.69</v>
      </c>
      <c r="D1832" s="22"/>
      <c r="E1832" s="22"/>
    </row>
    <row r="1833" spans="1:5" x14ac:dyDescent="0.2">
      <c r="A1833" s="23" t="s">
        <v>1860</v>
      </c>
      <c r="B1833" s="26">
        <v>646.64</v>
      </c>
      <c r="C1833" s="26">
        <v>109313415.93000001</v>
      </c>
      <c r="D1833" s="22"/>
      <c r="E1833" s="22"/>
    </row>
    <row r="1834" spans="1:5" x14ac:dyDescent="0.2">
      <c r="A1834" s="23" t="s">
        <v>1861</v>
      </c>
      <c r="B1834" s="26">
        <v>642.58000000000004</v>
      </c>
      <c r="C1834" s="26">
        <v>108652892.11</v>
      </c>
      <c r="D1834" s="22"/>
      <c r="E1834" s="22"/>
    </row>
    <row r="1835" spans="1:5" x14ac:dyDescent="0.2">
      <c r="A1835" s="23" t="s">
        <v>1862</v>
      </c>
      <c r="B1835" s="26">
        <v>623.91</v>
      </c>
      <c r="C1835" s="26">
        <v>104140368.37</v>
      </c>
      <c r="D1835" s="22"/>
      <c r="E1835" s="22"/>
    </row>
    <row r="1836" spans="1:5" x14ac:dyDescent="0.2">
      <c r="A1836" s="23" t="s">
        <v>1863</v>
      </c>
      <c r="B1836" s="26">
        <v>626.14</v>
      </c>
      <c r="C1836" s="26">
        <v>104844688.86</v>
      </c>
      <c r="D1836" s="22"/>
      <c r="E1836" s="22"/>
    </row>
    <row r="1837" spans="1:5" x14ac:dyDescent="0.2">
      <c r="A1837" s="23" t="s">
        <v>1864</v>
      </c>
      <c r="B1837" s="26">
        <v>634.91</v>
      </c>
      <c r="C1837" s="26">
        <v>106301145.66</v>
      </c>
      <c r="D1837" s="22"/>
      <c r="E1837" s="22"/>
    </row>
    <row r="1838" spans="1:5" x14ac:dyDescent="0.2">
      <c r="A1838" s="23" t="s">
        <v>1865</v>
      </c>
      <c r="B1838" s="26">
        <v>631.23</v>
      </c>
      <c r="C1838" s="26">
        <v>107452417.31</v>
      </c>
      <c r="D1838" s="22"/>
      <c r="E1838" s="22"/>
    </row>
    <row r="1839" spans="1:5" x14ac:dyDescent="0.2">
      <c r="A1839" s="23" t="s">
        <v>1866</v>
      </c>
      <c r="B1839" s="26">
        <v>616.95000000000005</v>
      </c>
      <c r="C1839" s="26">
        <v>103340134.09999999</v>
      </c>
      <c r="D1839" s="22"/>
      <c r="E1839" s="22"/>
    </row>
    <row r="1840" spans="1:5" x14ac:dyDescent="0.2">
      <c r="A1840" s="23" t="s">
        <v>1867</v>
      </c>
      <c r="B1840" s="26">
        <v>597.03</v>
      </c>
      <c r="C1840" s="26">
        <v>100003561.31</v>
      </c>
      <c r="D1840" s="22"/>
      <c r="E1840" s="22"/>
    </row>
    <row r="1841" spans="1:5" x14ac:dyDescent="0.2">
      <c r="A1841" s="23" t="s">
        <v>1868</v>
      </c>
      <c r="B1841" s="26">
        <v>582.14</v>
      </c>
      <c r="C1841" s="26">
        <v>97509558.930000007</v>
      </c>
      <c r="D1841" s="22"/>
      <c r="E1841" s="22"/>
    </row>
    <row r="1842" spans="1:5" x14ac:dyDescent="0.2">
      <c r="A1842" s="23" t="s">
        <v>1869</v>
      </c>
      <c r="B1842" s="26">
        <v>576.28</v>
      </c>
      <c r="C1842" s="26">
        <v>96527541.400000006</v>
      </c>
      <c r="D1842" s="22"/>
      <c r="E1842" s="22"/>
    </row>
    <row r="1843" spans="1:5" x14ac:dyDescent="0.2">
      <c r="A1843" s="23" t="s">
        <v>1870</v>
      </c>
      <c r="B1843" s="26">
        <v>586.28</v>
      </c>
      <c r="C1843" s="26">
        <v>98203025.840000004</v>
      </c>
      <c r="D1843" s="22"/>
      <c r="E1843" s="22"/>
    </row>
    <row r="1844" spans="1:5" x14ac:dyDescent="0.2">
      <c r="A1844" s="23" t="s">
        <v>1871</v>
      </c>
      <c r="B1844" s="26">
        <v>592.5</v>
      </c>
      <c r="C1844" s="26">
        <v>99252356.609999999</v>
      </c>
      <c r="D1844" s="22"/>
      <c r="E1844" s="22"/>
    </row>
    <row r="1845" spans="1:5" x14ac:dyDescent="0.2">
      <c r="A1845" s="23" t="s">
        <v>1872</v>
      </c>
      <c r="B1845" s="26">
        <v>586.13</v>
      </c>
      <c r="C1845" s="26">
        <v>98224638.950000003</v>
      </c>
      <c r="D1845" s="22"/>
      <c r="E1845" s="22"/>
    </row>
    <row r="1846" spans="1:5" x14ac:dyDescent="0.2">
      <c r="A1846" s="23" t="s">
        <v>1873</v>
      </c>
      <c r="B1846" s="26">
        <v>595.15</v>
      </c>
      <c r="C1846" s="26">
        <v>99734950.319999993</v>
      </c>
      <c r="D1846" s="22"/>
      <c r="E1846" s="22"/>
    </row>
    <row r="1847" spans="1:5" x14ac:dyDescent="0.2">
      <c r="A1847" s="23" t="s">
        <v>1874</v>
      </c>
      <c r="B1847" s="26">
        <v>614.14</v>
      </c>
      <c r="C1847" s="26">
        <v>101698347.66</v>
      </c>
      <c r="D1847" s="22"/>
      <c r="E1847" s="22"/>
    </row>
    <row r="1848" spans="1:5" x14ac:dyDescent="0.2">
      <c r="A1848" s="23" t="s">
        <v>1875</v>
      </c>
      <c r="B1848" s="26">
        <v>632.47</v>
      </c>
      <c r="C1848" s="26">
        <v>104826163.73999999</v>
      </c>
      <c r="D1848" s="22"/>
      <c r="E1848" s="22"/>
    </row>
    <row r="1849" spans="1:5" x14ac:dyDescent="0.2">
      <c r="A1849" s="23" t="s">
        <v>1876</v>
      </c>
      <c r="B1849" s="26">
        <v>633.35</v>
      </c>
      <c r="C1849" s="26">
        <v>104001413.73</v>
      </c>
      <c r="D1849" s="22"/>
      <c r="E1849" s="22"/>
    </row>
    <row r="1850" spans="1:5" x14ac:dyDescent="0.2">
      <c r="A1850" s="23" t="s">
        <v>1877</v>
      </c>
      <c r="B1850" s="26">
        <v>630.34</v>
      </c>
      <c r="C1850" s="26">
        <v>103577190.31</v>
      </c>
      <c r="D1850" s="22"/>
      <c r="E1850" s="22"/>
    </row>
    <row r="1851" spans="1:5" x14ac:dyDescent="0.2">
      <c r="A1851" s="23" t="s">
        <v>1878</v>
      </c>
      <c r="B1851" s="26">
        <v>632.6</v>
      </c>
      <c r="C1851" s="26">
        <v>103948890.62</v>
      </c>
      <c r="D1851" s="22"/>
      <c r="E1851" s="22"/>
    </row>
    <row r="1852" spans="1:5" x14ac:dyDescent="0.2">
      <c r="A1852" s="23" t="s">
        <v>1879</v>
      </c>
      <c r="B1852" s="26">
        <v>636.84</v>
      </c>
      <c r="C1852" s="26">
        <v>104584153.67</v>
      </c>
      <c r="D1852" s="22"/>
      <c r="E1852" s="22"/>
    </row>
    <row r="1853" spans="1:5" x14ac:dyDescent="0.2">
      <c r="A1853" s="23" t="s">
        <v>1880</v>
      </c>
      <c r="B1853" s="26">
        <v>623.61</v>
      </c>
      <c r="C1853" s="26">
        <v>102411445.38</v>
      </c>
      <c r="D1853" s="22"/>
      <c r="E1853" s="22"/>
    </row>
    <row r="1854" spans="1:5" x14ac:dyDescent="0.2">
      <c r="A1854" s="23" t="s">
        <v>1881</v>
      </c>
      <c r="B1854" s="26">
        <v>621.41999999999996</v>
      </c>
      <c r="C1854" s="26">
        <v>102051257.2</v>
      </c>
      <c r="D1854" s="22"/>
      <c r="E1854" s="22"/>
    </row>
    <row r="1855" spans="1:5" x14ac:dyDescent="0.2">
      <c r="A1855" s="23" t="s">
        <v>1882</v>
      </c>
      <c r="B1855" s="26">
        <v>630.5</v>
      </c>
      <c r="C1855" s="26">
        <v>103625752.94</v>
      </c>
      <c r="D1855" s="22"/>
      <c r="E1855" s="22"/>
    </row>
    <row r="1856" spans="1:5" x14ac:dyDescent="0.2">
      <c r="A1856" s="23" t="s">
        <v>1883</v>
      </c>
      <c r="B1856" s="26">
        <v>637.79</v>
      </c>
      <c r="C1856" s="26">
        <v>104822946.72</v>
      </c>
      <c r="D1856" s="22"/>
      <c r="E1856" s="22"/>
    </row>
    <row r="1857" spans="1:5" x14ac:dyDescent="0.2">
      <c r="A1857" s="23" t="s">
        <v>1884</v>
      </c>
      <c r="B1857" s="26">
        <v>629.16</v>
      </c>
      <c r="C1857" s="26">
        <v>103404941.29000001</v>
      </c>
      <c r="D1857" s="22"/>
      <c r="E1857" s="22"/>
    </row>
    <row r="1858" spans="1:5" x14ac:dyDescent="0.2">
      <c r="A1858" s="23" t="s">
        <v>1885</v>
      </c>
      <c r="B1858" s="26">
        <v>632.54</v>
      </c>
      <c r="C1858" s="26">
        <v>103959639.56999999</v>
      </c>
      <c r="D1858" s="22"/>
      <c r="E1858" s="22"/>
    </row>
    <row r="1859" spans="1:5" x14ac:dyDescent="0.2">
      <c r="A1859" s="23" t="s">
        <v>1886</v>
      </c>
      <c r="B1859" s="26">
        <v>614.62</v>
      </c>
      <c r="C1859" s="26">
        <v>101015240.3</v>
      </c>
      <c r="D1859" s="22"/>
      <c r="E1859" s="22"/>
    </row>
    <row r="1860" spans="1:5" x14ac:dyDescent="0.2">
      <c r="A1860" s="23" t="s">
        <v>1887</v>
      </c>
      <c r="B1860" s="26">
        <v>609.12</v>
      </c>
      <c r="C1860" s="26">
        <v>100110574.3</v>
      </c>
      <c r="D1860" s="22"/>
      <c r="E1860" s="22"/>
    </row>
    <row r="1861" spans="1:5" x14ac:dyDescent="0.2">
      <c r="A1861" s="23" t="s">
        <v>1888</v>
      </c>
      <c r="B1861" s="26">
        <v>600.01</v>
      </c>
      <c r="C1861" s="26">
        <v>99538962.859999999</v>
      </c>
      <c r="D1861" s="22"/>
      <c r="E1861" s="22"/>
    </row>
    <row r="1862" spans="1:5" x14ac:dyDescent="0.2">
      <c r="A1862" s="23" t="s">
        <v>1889</v>
      </c>
      <c r="B1862" s="26">
        <v>588.38</v>
      </c>
      <c r="C1862" s="26">
        <v>97609586.260000005</v>
      </c>
      <c r="D1862" s="22"/>
      <c r="E1862" s="22"/>
    </row>
    <row r="1863" spans="1:5" x14ac:dyDescent="0.2">
      <c r="A1863" s="23" t="s">
        <v>1890</v>
      </c>
      <c r="B1863" s="26">
        <v>581.54999999999995</v>
      </c>
      <c r="C1863" s="26">
        <v>97350456.650000006</v>
      </c>
      <c r="D1863" s="22"/>
      <c r="E1863" s="22"/>
    </row>
    <row r="1864" spans="1:5" x14ac:dyDescent="0.2">
      <c r="A1864" s="23" t="s">
        <v>1891</v>
      </c>
      <c r="B1864" s="26">
        <v>568.82000000000005</v>
      </c>
      <c r="C1864" s="26">
        <v>95275228.390000001</v>
      </c>
      <c r="D1864" s="22"/>
      <c r="E1864" s="22"/>
    </row>
    <row r="1865" spans="1:5" x14ac:dyDescent="0.2">
      <c r="A1865" s="23" t="s">
        <v>1892</v>
      </c>
      <c r="B1865" s="26">
        <v>587.66</v>
      </c>
      <c r="C1865" s="26">
        <v>97437058.760000005</v>
      </c>
      <c r="D1865" s="22"/>
      <c r="E1865" s="22"/>
    </row>
    <row r="1866" spans="1:5" x14ac:dyDescent="0.2">
      <c r="A1866" s="23" t="s">
        <v>1893</v>
      </c>
      <c r="B1866" s="26">
        <v>590.54</v>
      </c>
      <c r="C1866" s="26">
        <v>97933600.150000006</v>
      </c>
      <c r="D1866" s="22"/>
      <c r="E1866" s="22"/>
    </row>
    <row r="1867" spans="1:5" x14ac:dyDescent="0.2">
      <c r="A1867" s="23" t="s">
        <v>1894</v>
      </c>
      <c r="B1867" s="26">
        <v>584.74</v>
      </c>
      <c r="C1867" s="26">
        <v>97744900.140000001</v>
      </c>
      <c r="D1867" s="22"/>
      <c r="E1867" s="22"/>
    </row>
    <row r="1868" spans="1:5" x14ac:dyDescent="0.2">
      <c r="A1868" s="23" t="s">
        <v>1895</v>
      </c>
      <c r="B1868" s="26">
        <v>575.29999999999995</v>
      </c>
      <c r="C1868" s="26">
        <v>96206402.129999995</v>
      </c>
      <c r="D1868" s="22"/>
      <c r="E1868" s="22"/>
    </row>
    <row r="1869" spans="1:5" x14ac:dyDescent="0.2">
      <c r="A1869" s="23" t="s">
        <v>1896</v>
      </c>
      <c r="B1869" s="26">
        <v>573.38</v>
      </c>
      <c r="C1869" s="26">
        <v>95920636.420000002</v>
      </c>
      <c r="D1869" s="22"/>
      <c r="E1869" s="22"/>
    </row>
    <row r="1870" spans="1:5" x14ac:dyDescent="0.2">
      <c r="A1870" s="23" t="s">
        <v>1897</v>
      </c>
      <c r="B1870" s="26">
        <v>580.86</v>
      </c>
      <c r="C1870" s="26">
        <v>97072789.480000004</v>
      </c>
      <c r="D1870" s="22"/>
      <c r="E1870" s="22"/>
    </row>
    <row r="1871" spans="1:5" x14ac:dyDescent="0.2">
      <c r="A1871" s="23" t="s">
        <v>1898</v>
      </c>
      <c r="B1871" s="26">
        <v>588.5</v>
      </c>
      <c r="C1871" s="26">
        <v>98349691.819999993</v>
      </c>
      <c r="D1871" s="22"/>
      <c r="E1871" s="22"/>
    </row>
    <row r="1872" spans="1:5" x14ac:dyDescent="0.2">
      <c r="A1872" s="23" t="s">
        <v>1899</v>
      </c>
      <c r="B1872" s="26">
        <v>582.65</v>
      </c>
      <c r="C1872" s="26">
        <v>97371310.5</v>
      </c>
      <c r="D1872" s="22"/>
      <c r="E1872" s="22"/>
    </row>
    <row r="1873" spans="1:5" x14ac:dyDescent="0.2">
      <c r="A1873" s="23" t="s">
        <v>1900</v>
      </c>
      <c r="B1873" s="26">
        <v>565.55999999999995</v>
      </c>
      <c r="C1873" s="26">
        <v>94515723.209999993</v>
      </c>
      <c r="D1873" s="22"/>
      <c r="E1873" s="22"/>
    </row>
    <row r="1874" spans="1:5" x14ac:dyDescent="0.2">
      <c r="A1874" s="23" t="s">
        <v>1901</v>
      </c>
      <c r="B1874" s="26">
        <v>569.15</v>
      </c>
      <c r="C1874" s="26">
        <v>95115537.030000001</v>
      </c>
      <c r="D1874" s="22"/>
      <c r="E1874" s="22"/>
    </row>
    <row r="1875" spans="1:5" x14ac:dyDescent="0.2">
      <c r="A1875" s="23" t="s">
        <v>1902</v>
      </c>
      <c r="B1875" s="26">
        <v>574.54</v>
      </c>
      <c r="C1875" s="26">
        <v>96124141.790000007</v>
      </c>
      <c r="D1875" s="22"/>
      <c r="E1875" s="22"/>
    </row>
    <row r="1876" spans="1:5" x14ac:dyDescent="0.2">
      <c r="A1876" s="23" t="s">
        <v>1903</v>
      </c>
      <c r="B1876" s="26">
        <v>568.34</v>
      </c>
      <c r="C1876" s="26">
        <v>95116296.659999996</v>
      </c>
      <c r="D1876" s="22"/>
      <c r="E1876" s="22"/>
    </row>
    <row r="1877" spans="1:5" x14ac:dyDescent="0.2">
      <c r="A1877" s="23" t="s">
        <v>1904</v>
      </c>
      <c r="B1877" s="26">
        <v>550.04</v>
      </c>
      <c r="C1877" s="26">
        <v>92072766.579999998</v>
      </c>
      <c r="D1877" s="22"/>
      <c r="E1877" s="22"/>
    </row>
    <row r="1878" spans="1:5" x14ac:dyDescent="0.2">
      <c r="A1878" s="23" t="s">
        <v>1905</v>
      </c>
      <c r="B1878" s="26">
        <v>541.57000000000005</v>
      </c>
      <c r="C1878" s="26">
        <v>90746635.310000002</v>
      </c>
      <c r="D1878" s="22"/>
      <c r="E1878" s="22"/>
    </row>
    <row r="1879" spans="1:5" x14ac:dyDescent="0.2">
      <c r="A1879" s="23" t="s">
        <v>1906</v>
      </c>
      <c r="B1879" s="26">
        <v>541.44000000000005</v>
      </c>
      <c r="C1879" s="26">
        <v>90797731.540000007</v>
      </c>
      <c r="D1879" s="22"/>
      <c r="E1879" s="22"/>
    </row>
    <row r="1880" spans="1:5" x14ac:dyDescent="0.2">
      <c r="A1880" s="23" t="s">
        <v>1907</v>
      </c>
      <c r="B1880" s="26">
        <v>534.36</v>
      </c>
      <c r="C1880" s="26">
        <v>89609551.209999993</v>
      </c>
      <c r="D1880" s="22"/>
      <c r="E1880" s="22"/>
    </row>
    <row r="1881" spans="1:5" x14ac:dyDescent="0.2">
      <c r="A1881" s="23" t="s">
        <v>1908</v>
      </c>
      <c r="B1881" s="26">
        <v>537.96</v>
      </c>
      <c r="C1881" s="26">
        <v>90451666.349999994</v>
      </c>
      <c r="D1881" s="22"/>
      <c r="E1881" s="22"/>
    </row>
    <row r="1882" spans="1:5" x14ac:dyDescent="0.2">
      <c r="A1882" s="23" t="s">
        <v>1909</v>
      </c>
      <c r="B1882" s="26">
        <v>535.45000000000005</v>
      </c>
      <c r="C1882" s="26">
        <v>90029044.590000004</v>
      </c>
      <c r="D1882" s="22"/>
      <c r="E1882" s="22"/>
    </row>
    <row r="1883" spans="1:5" x14ac:dyDescent="0.2">
      <c r="A1883" s="23" t="s">
        <v>1910</v>
      </c>
      <c r="B1883" s="26">
        <v>514.84</v>
      </c>
      <c r="C1883" s="26">
        <v>86563380.390000001</v>
      </c>
      <c r="D1883" s="22"/>
      <c r="E1883" s="22"/>
    </row>
    <row r="1884" spans="1:5" x14ac:dyDescent="0.2">
      <c r="A1884" s="23" t="s">
        <v>1911</v>
      </c>
      <c r="B1884" s="26">
        <v>513.62</v>
      </c>
      <c r="C1884" s="26">
        <v>86413257.180000007</v>
      </c>
      <c r="D1884" s="22"/>
      <c r="E1884" s="22"/>
    </row>
    <row r="1885" spans="1:5" x14ac:dyDescent="0.2">
      <c r="A1885" s="23" t="s">
        <v>1912</v>
      </c>
      <c r="B1885" s="26">
        <v>501.22</v>
      </c>
      <c r="C1885" s="26">
        <v>84327203.489999995</v>
      </c>
      <c r="D1885" s="22"/>
      <c r="E1885" s="22"/>
    </row>
    <row r="1886" spans="1:5" x14ac:dyDescent="0.2">
      <c r="A1886" s="23" t="s">
        <v>1913</v>
      </c>
      <c r="B1886" s="26">
        <v>494.8</v>
      </c>
      <c r="C1886" s="26">
        <v>83412949.359999999</v>
      </c>
      <c r="D1886" s="22"/>
      <c r="E1886" s="22"/>
    </row>
    <row r="1887" spans="1:5" x14ac:dyDescent="0.2">
      <c r="A1887" s="23" t="s">
        <v>1914</v>
      </c>
      <c r="B1887" s="26">
        <v>495.6</v>
      </c>
      <c r="C1887" s="26">
        <v>83547465.799999997</v>
      </c>
      <c r="D1887" s="22"/>
      <c r="E1887" s="22"/>
    </row>
    <row r="1888" spans="1:5" x14ac:dyDescent="0.2">
      <c r="A1888" s="23" t="s">
        <v>1915</v>
      </c>
      <c r="B1888" s="26">
        <v>492.41</v>
      </c>
      <c r="C1888" s="26">
        <v>83021149.400000006</v>
      </c>
      <c r="D1888" s="22"/>
      <c r="E1888" s="22"/>
    </row>
    <row r="1889" spans="1:5" x14ac:dyDescent="0.2">
      <c r="A1889" s="23" t="s">
        <v>1916</v>
      </c>
      <c r="B1889" s="26">
        <v>494.27</v>
      </c>
      <c r="C1889" s="26">
        <v>83334984.590000004</v>
      </c>
      <c r="D1889" s="22"/>
      <c r="E1889" s="22"/>
    </row>
    <row r="1890" spans="1:5" x14ac:dyDescent="0.2">
      <c r="A1890" s="23" t="s">
        <v>1917</v>
      </c>
      <c r="B1890" s="26">
        <v>488.2</v>
      </c>
      <c r="C1890" s="26">
        <v>82352898.349999994</v>
      </c>
      <c r="D1890" s="22"/>
      <c r="E1890" s="22"/>
    </row>
    <row r="1891" spans="1:5" x14ac:dyDescent="0.2">
      <c r="A1891" s="23" t="s">
        <v>1918</v>
      </c>
      <c r="B1891" s="26">
        <v>487.36</v>
      </c>
      <c r="C1891" s="26">
        <v>82225897.180000007</v>
      </c>
      <c r="D1891" s="22"/>
      <c r="E1891" s="22"/>
    </row>
    <row r="1892" spans="1:5" x14ac:dyDescent="0.2">
      <c r="A1892" s="23" t="s">
        <v>1919</v>
      </c>
      <c r="B1892" s="26">
        <v>489.08</v>
      </c>
      <c r="C1892" s="26">
        <v>82533682.280000001</v>
      </c>
      <c r="D1892" s="22"/>
      <c r="E1892" s="22"/>
    </row>
    <row r="1893" spans="1:5" x14ac:dyDescent="0.2">
      <c r="A1893" s="23" t="s">
        <v>1920</v>
      </c>
      <c r="B1893" s="26">
        <v>490.92</v>
      </c>
      <c r="C1893" s="26">
        <v>82920835.519999996</v>
      </c>
      <c r="D1893" s="22"/>
      <c r="E1893" s="22"/>
    </row>
    <row r="1894" spans="1:5" x14ac:dyDescent="0.2">
      <c r="A1894" s="23" t="s">
        <v>1921</v>
      </c>
      <c r="B1894" s="26">
        <v>484.7</v>
      </c>
      <c r="C1894" s="26">
        <v>81870306.290000007</v>
      </c>
      <c r="D1894" s="22"/>
      <c r="E1894" s="22"/>
    </row>
    <row r="1895" spans="1:5" x14ac:dyDescent="0.2">
      <c r="A1895" s="23" t="s">
        <v>1922</v>
      </c>
      <c r="B1895" s="26">
        <v>480.7</v>
      </c>
      <c r="C1895" s="26">
        <v>81195096.75</v>
      </c>
      <c r="D1895" s="22"/>
      <c r="E1895" s="22"/>
    </row>
    <row r="1896" spans="1:5" x14ac:dyDescent="0.2">
      <c r="A1896" s="23" t="s">
        <v>1923</v>
      </c>
      <c r="B1896" s="26">
        <v>477.77</v>
      </c>
      <c r="C1896" s="26">
        <v>80841325.400000006</v>
      </c>
      <c r="D1896" s="22"/>
      <c r="E1896" s="22"/>
    </row>
    <row r="1897" spans="1:5" x14ac:dyDescent="0.2">
      <c r="A1897" s="23" t="s">
        <v>1924</v>
      </c>
      <c r="B1897" s="26">
        <v>478.27</v>
      </c>
      <c r="C1897" s="26">
        <v>81032516.060000002</v>
      </c>
      <c r="D1897" s="22"/>
      <c r="E1897" s="22"/>
    </row>
    <row r="1898" spans="1:5" x14ac:dyDescent="0.2">
      <c r="A1898" s="23" t="s">
        <v>1925</v>
      </c>
      <c r="B1898" s="26">
        <v>473.7</v>
      </c>
      <c r="C1898" s="26">
        <v>80263473.730000004</v>
      </c>
      <c r="D1898" s="22"/>
      <c r="E1898" s="22"/>
    </row>
    <row r="1899" spans="1:5" x14ac:dyDescent="0.2">
      <c r="A1899" s="23" t="s">
        <v>1926</v>
      </c>
      <c r="B1899" s="26">
        <v>485.8</v>
      </c>
      <c r="C1899" s="26">
        <v>82303569.959999993</v>
      </c>
      <c r="D1899" s="22"/>
      <c r="E1899" s="22"/>
    </row>
    <row r="1900" spans="1:5" x14ac:dyDescent="0.2">
      <c r="A1900" s="23" t="s">
        <v>1927</v>
      </c>
      <c r="B1900" s="26">
        <v>487.11</v>
      </c>
      <c r="C1900" s="26">
        <v>82526429.370000005</v>
      </c>
      <c r="D1900" s="22"/>
      <c r="E1900" s="22"/>
    </row>
    <row r="1901" spans="1:5" x14ac:dyDescent="0.2">
      <c r="A1901" s="23" t="s">
        <v>1928</v>
      </c>
      <c r="B1901" s="26">
        <v>483.05</v>
      </c>
      <c r="C1901" s="26">
        <v>81837165.260000005</v>
      </c>
      <c r="D1901" s="22"/>
      <c r="E1901" s="22"/>
    </row>
    <row r="1902" spans="1:5" x14ac:dyDescent="0.2">
      <c r="A1902" s="23" t="s">
        <v>1929</v>
      </c>
      <c r="B1902" s="26">
        <v>488.14</v>
      </c>
      <c r="C1902" s="26">
        <v>82733556.019999996</v>
      </c>
      <c r="D1902" s="22"/>
      <c r="E1902" s="22"/>
    </row>
    <row r="1903" spans="1:5" x14ac:dyDescent="0.2">
      <c r="A1903" s="23" t="s">
        <v>1930</v>
      </c>
      <c r="B1903" s="26">
        <v>482.55</v>
      </c>
      <c r="C1903" s="26">
        <v>82030957.599999994</v>
      </c>
      <c r="D1903" s="22"/>
      <c r="E1903" s="22"/>
    </row>
    <row r="1904" spans="1:5" x14ac:dyDescent="0.2">
      <c r="A1904" s="23" t="s">
        <v>1931</v>
      </c>
      <c r="B1904" s="26">
        <v>475.12</v>
      </c>
      <c r="C1904" s="26">
        <v>81010172.25</v>
      </c>
      <c r="D1904" s="22"/>
      <c r="E1904" s="22"/>
    </row>
    <row r="1905" spans="1:5" x14ac:dyDescent="0.2">
      <c r="A1905" s="23" t="s">
        <v>1932</v>
      </c>
      <c r="B1905" s="26">
        <v>475.06</v>
      </c>
      <c r="C1905" s="26">
        <v>81000517.420000002</v>
      </c>
      <c r="D1905" s="22"/>
      <c r="E1905" s="22"/>
    </row>
    <row r="1906" spans="1:5" x14ac:dyDescent="0.2">
      <c r="A1906" s="23" t="s">
        <v>1933</v>
      </c>
      <c r="B1906" s="26">
        <v>470.97</v>
      </c>
      <c r="C1906" s="26">
        <v>80304150.769999996</v>
      </c>
      <c r="D1906" s="22"/>
      <c r="E1906" s="22"/>
    </row>
    <row r="1907" spans="1:5" x14ac:dyDescent="0.2">
      <c r="A1907" s="23" t="s">
        <v>1934</v>
      </c>
      <c r="B1907" s="26">
        <v>463.74</v>
      </c>
      <c r="C1907" s="26">
        <v>79071112.200000003</v>
      </c>
      <c r="D1907" s="22"/>
      <c r="E1907" s="22"/>
    </row>
    <row r="1908" spans="1:5" x14ac:dyDescent="0.2">
      <c r="A1908" s="23" t="s">
        <v>1935</v>
      </c>
      <c r="B1908" s="26">
        <v>466.01</v>
      </c>
      <c r="C1908" s="26">
        <v>79447712.909999996</v>
      </c>
      <c r="D1908" s="22"/>
      <c r="E1908" s="22"/>
    </row>
    <row r="1909" spans="1:5" x14ac:dyDescent="0.2">
      <c r="A1909" s="23" t="s">
        <v>1936</v>
      </c>
      <c r="B1909" s="26">
        <v>450.52</v>
      </c>
      <c r="C1909" s="26">
        <v>76807337.560000002</v>
      </c>
      <c r="D1909" s="22"/>
      <c r="E1909" s="22"/>
    </row>
    <row r="1910" spans="1:5" x14ac:dyDescent="0.2">
      <c r="A1910" s="23" t="s">
        <v>1937</v>
      </c>
      <c r="B1910" s="26">
        <v>440.41</v>
      </c>
      <c r="C1910" s="26">
        <v>75083309.939999998</v>
      </c>
      <c r="D1910" s="22"/>
      <c r="E1910" s="22"/>
    </row>
    <row r="1911" spans="1:5" x14ac:dyDescent="0.2">
      <c r="A1911" s="23" t="s">
        <v>1938</v>
      </c>
      <c r="B1911" s="26">
        <v>436.27</v>
      </c>
      <c r="C1911" s="26">
        <v>74309863.700000003</v>
      </c>
      <c r="D1911" s="22"/>
      <c r="E1911" s="22"/>
    </row>
    <row r="1912" spans="1:5" x14ac:dyDescent="0.2">
      <c r="A1912" s="23" t="s">
        <v>1939</v>
      </c>
      <c r="B1912" s="26">
        <v>443.64</v>
      </c>
      <c r="C1912" s="26">
        <v>75589500.540000007</v>
      </c>
      <c r="D1912" s="22"/>
      <c r="E1912" s="22"/>
    </row>
    <row r="1913" spans="1:5" x14ac:dyDescent="0.2">
      <c r="A1913" s="23" t="s">
        <v>1940</v>
      </c>
      <c r="B1913" s="26">
        <v>445.2</v>
      </c>
      <c r="C1913" s="26">
        <v>75877592.049999997</v>
      </c>
      <c r="D1913" s="22"/>
      <c r="E1913" s="22"/>
    </row>
    <row r="1914" spans="1:5" x14ac:dyDescent="0.2">
      <c r="A1914" s="23" t="s">
        <v>1941</v>
      </c>
      <c r="B1914" s="26">
        <v>432.37</v>
      </c>
      <c r="C1914" s="26">
        <v>73763352.420000002</v>
      </c>
      <c r="D1914" s="22"/>
      <c r="E1914" s="22"/>
    </row>
    <row r="1915" spans="1:5" x14ac:dyDescent="0.2">
      <c r="A1915" s="23" t="s">
        <v>1942</v>
      </c>
      <c r="B1915" s="26">
        <v>428.05</v>
      </c>
      <c r="C1915" s="26">
        <v>73329227.269999996</v>
      </c>
      <c r="D1915" s="22"/>
      <c r="E1915" s="22"/>
    </row>
    <row r="1916" spans="1:5" x14ac:dyDescent="0.2">
      <c r="A1916" s="23" t="s">
        <v>1943</v>
      </c>
      <c r="B1916" s="26">
        <v>419.47</v>
      </c>
      <c r="C1916" s="26">
        <v>71860898.870000005</v>
      </c>
      <c r="D1916" s="22"/>
      <c r="E1916" s="22"/>
    </row>
    <row r="1917" spans="1:5" x14ac:dyDescent="0.2">
      <c r="A1917" s="23" t="s">
        <v>1944</v>
      </c>
      <c r="B1917" s="26">
        <v>419.36</v>
      </c>
      <c r="C1917" s="26">
        <v>71842065.370000005</v>
      </c>
      <c r="D1917" s="22"/>
      <c r="E1917" s="22"/>
    </row>
    <row r="1918" spans="1:5" x14ac:dyDescent="0.2">
      <c r="A1918" s="23" t="s">
        <v>1945</v>
      </c>
      <c r="B1918" s="26">
        <v>417.57</v>
      </c>
      <c r="C1918" s="26">
        <v>71535100.359999999</v>
      </c>
      <c r="D1918" s="22"/>
      <c r="E1918" s="22"/>
    </row>
    <row r="1919" spans="1:5" x14ac:dyDescent="0.2">
      <c r="A1919" s="23" t="s">
        <v>1946</v>
      </c>
      <c r="B1919" s="26">
        <v>412.61</v>
      </c>
      <c r="C1919" s="26">
        <v>70685753.040000007</v>
      </c>
      <c r="D1919" s="22"/>
      <c r="E1919" s="22"/>
    </row>
    <row r="1920" spans="1:5" x14ac:dyDescent="0.2">
      <c r="A1920" s="23" t="s">
        <v>1947</v>
      </c>
      <c r="B1920" s="26">
        <v>409.2</v>
      </c>
      <c r="C1920" s="26">
        <v>70111958.379999995</v>
      </c>
      <c r="D1920" s="22"/>
      <c r="E1920" s="22"/>
    </row>
    <row r="1921" spans="1:5" x14ac:dyDescent="0.2">
      <c r="A1921" s="23" t="s">
        <v>1948</v>
      </c>
      <c r="B1921" s="26">
        <v>400.73</v>
      </c>
      <c r="C1921" s="26">
        <v>68732473.349999994</v>
      </c>
      <c r="D1921" s="22"/>
      <c r="E1921" s="22"/>
    </row>
    <row r="1922" spans="1:5" x14ac:dyDescent="0.2">
      <c r="A1922" s="23" t="s">
        <v>1949</v>
      </c>
      <c r="B1922" s="26">
        <v>398.92</v>
      </c>
      <c r="C1922" s="26">
        <v>68408604.980000004</v>
      </c>
      <c r="D1922" s="22"/>
      <c r="E1922" s="22"/>
    </row>
    <row r="1923" spans="1:5" x14ac:dyDescent="0.2">
      <c r="A1923" s="23" t="s">
        <v>1950</v>
      </c>
      <c r="B1923" s="26">
        <v>388.06</v>
      </c>
      <c r="C1923" s="26">
        <v>66521162.020000003</v>
      </c>
      <c r="D1923" s="22"/>
      <c r="E1923" s="22"/>
    </row>
    <row r="1924" spans="1:5" x14ac:dyDescent="0.2">
      <c r="A1924" s="23" t="s">
        <v>1951</v>
      </c>
      <c r="B1924" s="26">
        <v>395.1</v>
      </c>
      <c r="C1924" s="26">
        <v>67728552.829999998</v>
      </c>
      <c r="D1924" s="22"/>
      <c r="E1924" s="22"/>
    </row>
    <row r="1925" spans="1:5" x14ac:dyDescent="0.2">
      <c r="A1925" s="23" t="s">
        <v>1952</v>
      </c>
      <c r="B1925" s="26">
        <v>401.32</v>
      </c>
      <c r="C1925" s="26">
        <v>68799502.390000001</v>
      </c>
      <c r="D1925" s="22"/>
      <c r="E1925" s="22"/>
    </row>
    <row r="1926" spans="1:5" x14ac:dyDescent="0.2">
      <c r="A1926" s="23" t="s">
        <v>1953</v>
      </c>
      <c r="B1926" s="26">
        <v>403.15</v>
      </c>
      <c r="C1926" s="26">
        <v>69194858.239999995</v>
      </c>
      <c r="D1926" s="22"/>
      <c r="E1926" s="22"/>
    </row>
    <row r="1927" spans="1:5" x14ac:dyDescent="0.2">
      <c r="A1927" s="23" t="s">
        <v>1954</v>
      </c>
      <c r="B1927" s="26">
        <v>409.7</v>
      </c>
      <c r="C1927" s="26">
        <v>70319351.969999999</v>
      </c>
      <c r="D1927" s="22"/>
      <c r="E1927" s="22"/>
    </row>
    <row r="1928" spans="1:5" x14ac:dyDescent="0.2">
      <c r="A1928" s="23" t="s">
        <v>1955</v>
      </c>
      <c r="B1928" s="26">
        <v>409.07</v>
      </c>
      <c r="C1928" s="26">
        <v>70211709.079999998</v>
      </c>
      <c r="D1928" s="22"/>
      <c r="E1928" s="22"/>
    </row>
    <row r="1929" spans="1:5" x14ac:dyDescent="0.2">
      <c r="A1929" s="23" t="s">
        <v>1956</v>
      </c>
      <c r="B1929" s="26">
        <v>413.78</v>
      </c>
      <c r="C1929" s="26">
        <v>71009431.069999993</v>
      </c>
      <c r="D1929" s="22"/>
      <c r="E1929" s="22"/>
    </row>
    <row r="1930" spans="1:5" x14ac:dyDescent="0.2">
      <c r="A1930" s="23" t="s">
        <v>1957</v>
      </c>
      <c r="B1930" s="26">
        <v>418.07</v>
      </c>
      <c r="C1930" s="26">
        <v>71775358.659999996</v>
      </c>
      <c r="D1930" s="22"/>
      <c r="E1930" s="22"/>
    </row>
    <row r="1931" spans="1:5" x14ac:dyDescent="0.2">
      <c r="A1931" s="23" t="s">
        <v>1958</v>
      </c>
      <c r="B1931" s="26">
        <v>417.71</v>
      </c>
      <c r="C1931" s="26">
        <v>71728064.239999995</v>
      </c>
      <c r="D1931" s="22"/>
      <c r="E1931" s="22"/>
    </row>
    <row r="1932" spans="1:5" x14ac:dyDescent="0.2">
      <c r="A1932" s="23" t="s">
        <v>1959</v>
      </c>
      <c r="B1932" s="26">
        <v>420.51</v>
      </c>
      <c r="C1932" s="26">
        <v>72208518.319999993</v>
      </c>
      <c r="D1932" s="22"/>
      <c r="E1932" s="22"/>
    </row>
    <row r="1933" spans="1:5" x14ac:dyDescent="0.2">
      <c r="A1933" s="23" t="s">
        <v>1960</v>
      </c>
      <c r="B1933" s="26">
        <v>420.18</v>
      </c>
      <c r="C1933" s="26">
        <v>72148455.480000004</v>
      </c>
      <c r="D1933" s="22"/>
      <c r="E1933" s="22"/>
    </row>
    <row r="1934" spans="1:5" x14ac:dyDescent="0.2">
      <c r="A1934" s="23" t="s">
        <v>1961</v>
      </c>
      <c r="B1934" s="26">
        <v>428.22</v>
      </c>
      <c r="C1934" s="26">
        <v>73532981.75</v>
      </c>
      <c r="D1934" s="22"/>
      <c r="E1934" s="22"/>
    </row>
    <row r="1935" spans="1:5" x14ac:dyDescent="0.2">
      <c r="A1935" s="23" t="s">
        <v>1962</v>
      </c>
      <c r="B1935" s="26">
        <v>420.24</v>
      </c>
      <c r="C1935" s="26">
        <v>72152403.840000004</v>
      </c>
      <c r="D1935" s="22"/>
      <c r="E1935" s="22"/>
    </row>
    <row r="1936" spans="1:5" x14ac:dyDescent="0.2">
      <c r="A1936" s="23" t="s">
        <v>1963</v>
      </c>
      <c r="B1936" s="26">
        <v>415.32</v>
      </c>
      <c r="C1936" s="26">
        <v>71316938.890000001</v>
      </c>
      <c r="D1936" s="22"/>
      <c r="E1936" s="22"/>
    </row>
    <row r="1937" spans="1:5" x14ac:dyDescent="0.2">
      <c r="A1937" s="23" t="s">
        <v>1964</v>
      </c>
      <c r="B1937" s="26">
        <v>400.14</v>
      </c>
      <c r="C1937" s="26">
        <v>68761520.079999998</v>
      </c>
      <c r="D1937" s="22"/>
      <c r="E1937" s="22"/>
    </row>
    <row r="1938" spans="1:5" x14ac:dyDescent="0.2">
      <c r="A1938" s="23" t="s">
        <v>1965</v>
      </c>
      <c r="B1938" s="26">
        <v>415.69</v>
      </c>
      <c r="C1938" s="26">
        <v>71432785.849999994</v>
      </c>
      <c r="D1938" s="22"/>
      <c r="E1938" s="22"/>
    </row>
    <row r="1939" spans="1:5" x14ac:dyDescent="0.2">
      <c r="A1939" s="23" t="s">
        <v>1966</v>
      </c>
      <c r="B1939" s="26">
        <v>431.58</v>
      </c>
      <c r="C1939" s="26">
        <v>74201363.25</v>
      </c>
      <c r="D1939" s="22"/>
      <c r="E1939" s="22"/>
    </row>
    <row r="1940" spans="1:5" x14ac:dyDescent="0.2">
      <c r="A1940" s="23" t="s">
        <v>1967</v>
      </c>
      <c r="B1940" s="26">
        <v>435.57</v>
      </c>
      <c r="C1940" s="26">
        <v>74929602.870000005</v>
      </c>
      <c r="D1940" s="22"/>
      <c r="E1940" s="22"/>
    </row>
    <row r="1941" spans="1:5" x14ac:dyDescent="0.2">
      <c r="A1941" s="23" t="s">
        <v>1968</v>
      </c>
      <c r="B1941" s="26">
        <v>444.58</v>
      </c>
      <c r="C1941" s="26">
        <v>76481148.799999997</v>
      </c>
      <c r="D1941" s="22"/>
      <c r="E1941" s="22"/>
    </row>
    <row r="1942" spans="1:5" x14ac:dyDescent="0.2">
      <c r="A1942" s="23" t="s">
        <v>1969</v>
      </c>
      <c r="B1942" s="26">
        <v>451.18</v>
      </c>
      <c r="C1942" s="26">
        <v>77616051.700000003</v>
      </c>
      <c r="D1942" s="22"/>
      <c r="E1942" s="22"/>
    </row>
    <row r="1943" spans="1:5" x14ac:dyDescent="0.2">
      <c r="A1943" s="23" t="s">
        <v>1970</v>
      </c>
      <c r="B1943" s="26">
        <v>453.96</v>
      </c>
      <c r="C1943" s="26">
        <v>78094579</v>
      </c>
      <c r="D1943" s="22"/>
      <c r="E1943" s="22"/>
    </row>
    <row r="1944" spans="1:5" x14ac:dyDescent="0.2">
      <c r="A1944" s="23" t="s">
        <v>1971</v>
      </c>
      <c r="B1944" s="26">
        <v>470.02</v>
      </c>
      <c r="C1944" s="26">
        <v>80856448.129999995</v>
      </c>
      <c r="D1944" s="22"/>
      <c r="E1944" s="22"/>
    </row>
    <row r="1945" spans="1:5" x14ac:dyDescent="0.2">
      <c r="A1945" s="23" t="s">
        <v>1972</v>
      </c>
      <c r="B1945" s="26">
        <v>473.71</v>
      </c>
      <c r="C1945" s="26">
        <v>81693487.159999996</v>
      </c>
      <c r="D1945" s="22"/>
      <c r="E1945" s="22"/>
    </row>
    <row r="1946" spans="1:5" x14ac:dyDescent="0.2">
      <c r="A1946" s="23" t="s">
        <v>1973</v>
      </c>
      <c r="B1946" s="26">
        <v>465.33</v>
      </c>
      <c r="C1946" s="26">
        <v>80247069.730000004</v>
      </c>
      <c r="D1946" s="22"/>
      <c r="E1946" s="22"/>
    </row>
    <row r="1947" spans="1:5" x14ac:dyDescent="0.2">
      <c r="A1947" s="23" t="s">
        <v>1974</v>
      </c>
      <c r="B1947" s="26">
        <v>461.39</v>
      </c>
      <c r="C1947" s="26">
        <v>79767545.560000002</v>
      </c>
      <c r="D1947" s="22"/>
      <c r="E1947" s="22"/>
    </row>
    <row r="1948" spans="1:5" x14ac:dyDescent="0.2">
      <c r="A1948" s="23" t="s">
        <v>1975</v>
      </c>
      <c r="B1948" s="26">
        <v>471.24</v>
      </c>
      <c r="C1948" s="26">
        <v>81491300.340000004</v>
      </c>
      <c r="D1948" s="22"/>
      <c r="E1948" s="22"/>
    </row>
    <row r="1949" spans="1:5" x14ac:dyDescent="0.2">
      <c r="A1949" s="23" t="s">
        <v>1976</v>
      </c>
      <c r="B1949" s="26">
        <v>467.54</v>
      </c>
      <c r="C1949" s="26">
        <v>80866405.569999993</v>
      </c>
      <c r="D1949" s="22"/>
      <c r="E1949" s="22"/>
    </row>
    <row r="1950" spans="1:5" x14ac:dyDescent="0.2">
      <c r="A1950" s="23" t="s">
        <v>1977</v>
      </c>
      <c r="B1950" s="26">
        <v>474.66</v>
      </c>
      <c r="C1950" s="26">
        <v>82207517.370000005</v>
      </c>
      <c r="D1950" s="22"/>
      <c r="E1950" s="22"/>
    </row>
    <row r="1951" spans="1:5" x14ac:dyDescent="0.2">
      <c r="A1951" s="23" t="s">
        <v>1978</v>
      </c>
      <c r="B1951" s="26">
        <v>484.76</v>
      </c>
      <c r="C1951" s="26">
        <v>84061770.859999999</v>
      </c>
      <c r="D1951" s="22"/>
      <c r="E1951" s="22"/>
    </row>
    <row r="1952" spans="1:5" x14ac:dyDescent="0.2">
      <c r="A1952" s="23" t="s">
        <v>1979</v>
      </c>
      <c r="B1952" s="26">
        <v>464.33</v>
      </c>
      <c r="C1952" s="26">
        <v>80521005.5</v>
      </c>
      <c r="D1952" s="22"/>
      <c r="E1952" s="22"/>
    </row>
    <row r="1953" spans="1:5" x14ac:dyDescent="0.2">
      <c r="A1953" s="23" t="s">
        <v>1980</v>
      </c>
      <c r="B1953" s="26">
        <v>441.69</v>
      </c>
      <c r="C1953" s="26">
        <v>76649209.439999998</v>
      </c>
      <c r="D1953" s="22"/>
      <c r="E1953" s="22"/>
    </row>
    <row r="1954" spans="1:5" x14ac:dyDescent="0.2">
      <c r="A1954" s="23" t="s">
        <v>1981</v>
      </c>
      <c r="B1954" s="26">
        <v>432.97</v>
      </c>
      <c r="C1954" s="26">
        <v>75301800.620000005</v>
      </c>
      <c r="D1954" s="22"/>
      <c r="E1954" s="22"/>
    </row>
    <row r="1955" spans="1:5" x14ac:dyDescent="0.2">
      <c r="A1955" s="23" t="s">
        <v>1982</v>
      </c>
      <c r="B1955" s="26">
        <v>431.92</v>
      </c>
      <c r="C1955" s="26">
        <v>75020843.409999996</v>
      </c>
      <c r="D1955" s="22"/>
      <c r="E1955" s="22"/>
    </row>
    <row r="1956" spans="1:5" x14ac:dyDescent="0.2">
      <c r="A1956" s="23" t="s">
        <v>1983</v>
      </c>
      <c r="B1956" s="26">
        <v>418.47</v>
      </c>
      <c r="C1956" s="26">
        <v>72684427.079999998</v>
      </c>
      <c r="D1956" s="22"/>
      <c r="E1956" s="22"/>
    </row>
    <row r="1957" spans="1:5" x14ac:dyDescent="0.2">
      <c r="A1957" s="23" t="s">
        <v>1984</v>
      </c>
      <c r="B1957" s="26">
        <v>425.69</v>
      </c>
      <c r="C1957" s="26">
        <v>73851178.829999998</v>
      </c>
      <c r="D1957" s="22"/>
      <c r="E1957" s="22"/>
    </row>
    <row r="1958" spans="1:5" x14ac:dyDescent="0.2">
      <c r="A1958" s="23" t="s">
        <v>1985</v>
      </c>
      <c r="B1958" s="26">
        <v>422.81</v>
      </c>
      <c r="C1958" s="26">
        <v>73332956.359999999</v>
      </c>
      <c r="D1958" s="22"/>
      <c r="E1958" s="22"/>
    </row>
    <row r="1959" spans="1:5" x14ac:dyDescent="0.2">
      <c r="A1959" s="23" t="s">
        <v>1986</v>
      </c>
      <c r="B1959" s="26">
        <v>422.24</v>
      </c>
      <c r="C1959" s="26">
        <v>73238148.790000007</v>
      </c>
      <c r="D1959" s="22"/>
      <c r="E1959" s="22"/>
    </row>
    <row r="1960" spans="1:5" x14ac:dyDescent="0.2">
      <c r="A1960" s="23" t="s">
        <v>1987</v>
      </c>
      <c r="B1960" s="26">
        <v>424.66</v>
      </c>
      <c r="C1960" s="26">
        <v>73817474.069999993</v>
      </c>
      <c r="D1960" s="22"/>
      <c r="E1960" s="22"/>
    </row>
    <row r="1961" spans="1:5" x14ac:dyDescent="0.2">
      <c r="A1961" s="23" t="s">
        <v>1988</v>
      </c>
      <c r="B1961" s="26">
        <v>416.65</v>
      </c>
      <c r="C1961" s="26">
        <v>72425809.480000004</v>
      </c>
      <c r="D1961" s="22"/>
      <c r="E1961" s="22"/>
    </row>
    <row r="1962" spans="1:5" x14ac:dyDescent="0.2">
      <c r="A1962" s="23" t="s">
        <v>1989</v>
      </c>
      <c r="B1962" s="26">
        <v>402.56</v>
      </c>
      <c r="C1962" s="26">
        <v>69987730.209999993</v>
      </c>
      <c r="D1962" s="22"/>
      <c r="E1962" s="22"/>
    </row>
    <row r="1963" spans="1:5" x14ac:dyDescent="0.2">
      <c r="A1963" s="23" t="s">
        <v>1990</v>
      </c>
      <c r="B1963" s="26">
        <v>399.47</v>
      </c>
      <c r="C1963" s="26">
        <v>69452761.439999998</v>
      </c>
      <c r="D1963" s="22"/>
      <c r="E1963" s="22"/>
    </row>
    <row r="1964" spans="1:5" x14ac:dyDescent="0.2">
      <c r="A1964" s="23" t="s">
        <v>1991</v>
      </c>
      <c r="B1964" s="26">
        <v>391.09</v>
      </c>
      <c r="C1964" s="26">
        <v>67994702.769999996</v>
      </c>
      <c r="D1964" s="22"/>
      <c r="E1964" s="22"/>
    </row>
    <row r="1965" spans="1:5" x14ac:dyDescent="0.2">
      <c r="A1965" s="23" t="s">
        <v>1992</v>
      </c>
      <c r="B1965" s="26">
        <v>412.17</v>
      </c>
      <c r="C1965" s="26">
        <v>71534931.489999995</v>
      </c>
      <c r="D1965" s="22"/>
      <c r="E1965" s="22"/>
    </row>
    <row r="1966" spans="1:5" x14ac:dyDescent="0.2">
      <c r="A1966" s="23" t="s">
        <v>1993</v>
      </c>
      <c r="B1966" s="26">
        <v>414.47</v>
      </c>
      <c r="C1966" s="26">
        <v>71884366.609999999</v>
      </c>
      <c r="D1966" s="22"/>
      <c r="E1966" s="22"/>
    </row>
    <row r="1967" spans="1:5" x14ac:dyDescent="0.2">
      <c r="A1967" s="23" t="s">
        <v>1994</v>
      </c>
      <c r="B1967" s="26">
        <v>399.61</v>
      </c>
      <c r="C1967" s="26">
        <v>69303244.650000006</v>
      </c>
      <c r="D1967" s="22"/>
      <c r="E1967" s="22"/>
    </row>
    <row r="1968" spans="1:5" x14ac:dyDescent="0.2">
      <c r="A1968" s="23" t="s">
        <v>1995</v>
      </c>
      <c r="B1968" s="26">
        <v>394.25</v>
      </c>
      <c r="C1968" s="26">
        <v>68323097.290000007</v>
      </c>
      <c r="D1968" s="22"/>
      <c r="E1968" s="22"/>
    </row>
    <row r="1969" spans="1:5" x14ac:dyDescent="0.2">
      <c r="A1969" s="23" t="s">
        <v>1996</v>
      </c>
      <c r="B1969" s="26">
        <v>369.66</v>
      </c>
      <c r="C1969" s="26">
        <v>64079160.859999999</v>
      </c>
      <c r="D1969" s="22"/>
      <c r="E1969" s="22"/>
    </row>
    <row r="1970" spans="1:5" x14ac:dyDescent="0.2">
      <c r="A1970" s="23" t="s">
        <v>1997</v>
      </c>
      <c r="B1970" s="26">
        <v>367.23</v>
      </c>
      <c r="C1970" s="26">
        <v>63673015.960000001</v>
      </c>
      <c r="D1970" s="22"/>
      <c r="E1970" s="22"/>
    </row>
    <row r="1971" spans="1:5" x14ac:dyDescent="0.2">
      <c r="A1971" s="23" t="s">
        <v>1998</v>
      </c>
      <c r="B1971" s="26">
        <v>361.48</v>
      </c>
      <c r="C1971" s="26">
        <v>62671671.530000001</v>
      </c>
      <c r="D1971" s="22"/>
      <c r="E1971" s="22"/>
    </row>
    <row r="1972" spans="1:5" x14ac:dyDescent="0.2">
      <c r="A1972" s="23" t="s">
        <v>1999</v>
      </c>
      <c r="B1972" s="26">
        <v>355.32</v>
      </c>
      <c r="C1972" s="26">
        <v>61603292.549999997</v>
      </c>
      <c r="D1972" s="22"/>
      <c r="E1972" s="22"/>
    </row>
    <row r="1973" spans="1:5" x14ac:dyDescent="0.2">
      <c r="A1973" s="23" t="s">
        <v>2000</v>
      </c>
      <c r="B1973" s="26">
        <v>350.7</v>
      </c>
      <c r="C1973" s="26">
        <v>60801160.469999999</v>
      </c>
      <c r="D1973" s="22"/>
      <c r="E1973" s="22"/>
    </row>
    <row r="1974" spans="1:5" x14ac:dyDescent="0.2">
      <c r="A1974" s="23" t="s">
        <v>2001</v>
      </c>
      <c r="B1974" s="26">
        <v>343.71</v>
      </c>
      <c r="C1974" s="26">
        <v>59815830.68</v>
      </c>
      <c r="D1974" s="22"/>
      <c r="E1974" s="22"/>
    </row>
    <row r="1975" spans="1:5" x14ac:dyDescent="0.2">
      <c r="A1975" s="23" t="s">
        <v>2002</v>
      </c>
      <c r="B1975" s="26">
        <v>348.49</v>
      </c>
      <c r="C1975" s="26">
        <v>60587672.579999998</v>
      </c>
      <c r="D1975" s="22"/>
      <c r="E1975" s="22"/>
    </row>
    <row r="1976" spans="1:5" x14ac:dyDescent="0.2">
      <c r="A1976" s="23" t="s">
        <v>2003</v>
      </c>
      <c r="B1976" s="26">
        <v>354.15</v>
      </c>
      <c r="C1976" s="26">
        <v>61817398.439999998</v>
      </c>
      <c r="D1976" s="22"/>
      <c r="E1976" s="22"/>
    </row>
    <row r="1977" spans="1:5" x14ac:dyDescent="0.2">
      <c r="A1977" s="23" t="s">
        <v>2004</v>
      </c>
      <c r="B1977" s="26">
        <v>353.59</v>
      </c>
      <c r="C1977" s="26">
        <v>61719166.390000001</v>
      </c>
      <c r="D1977" s="22"/>
      <c r="E1977" s="22"/>
    </row>
    <row r="1978" spans="1:5" x14ac:dyDescent="0.2">
      <c r="A1978" s="23" t="s">
        <v>2005</v>
      </c>
      <c r="B1978" s="26">
        <v>344.4</v>
      </c>
      <c r="C1978" s="26">
        <v>60111795.869999997</v>
      </c>
      <c r="D1978" s="22"/>
      <c r="E1978" s="22"/>
    </row>
    <row r="1979" spans="1:5" x14ac:dyDescent="0.2">
      <c r="A1979" s="23" t="s">
        <v>2006</v>
      </c>
      <c r="B1979" s="26">
        <v>341.22</v>
      </c>
      <c r="C1979" s="26">
        <v>59555887.049999997</v>
      </c>
      <c r="D1979" s="22"/>
      <c r="E1979" s="22"/>
    </row>
    <row r="1980" spans="1:5" x14ac:dyDescent="0.2">
      <c r="A1980" s="23" t="s">
        <v>2007</v>
      </c>
      <c r="B1980" s="26">
        <v>350.13</v>
      </c>
      <c r="C1980" s="26">
        <v>61106170.140000001</v>
      </c>
      <c r="D1980" s="22"/>
      <c r="E1980" s="22"/>
    </row>
    <row r="1981" spans="1:5" x14ac:dyDescent="0.2">
      <c r="A1981" s="23" t="s">
        <v>2008</v>
      </c>
      <c r="B1981" s="26">
        <v>363.6</v>
      </c>
      <c r="C1981" s="26">
        <v>63851292.960000001</v>
      </c>
      <c r="D1981" s="22"/>
      <c r="E1981" s="22"/>
    </row>
    <row r="1982" spans="1:5" x14ac:dyDescent="0.2">
      <c r="A1982" s="23" t="s">
        <v>2009</v>
      </c>
      <c r="B1982" s="26">
        <v>363.02</v>
      </c>
      <c r="C1982" s="26">
        <v>63773508.079999998</v>
      </c>
      <c r="D1982" s="22"/>
      <c r="E1982" s="22"/>
    </row>
    <row r="1983" spans="1:5" x14ac:dyDescent="0.2">
      <c r="A1983" s="23" t="s">
        <v>2010</v>
      </c>
      <c r="B1983" s="26">
        <v>357.61</v>
      </c>
      <c r="C1983" s="26">
        <v>62844830.539999999</v>
      </c>
      <c r="D1983" s="22"/>
      <c r="E1983" s="22"/>
    </row>
    <row r="1984" spans="1:5" x14ac:dyDescent="0.2">
      <c r="A1984" s="23" t="s">
        <v>2011</v>
      </c>
      <c r="B1984" s="26">
        <v>355.48</v>
      </c>
      <c r="C1984" s="26">
        <v>62579873.219999999</v>
      </c>
      <c r="D1984" s="22"/>
      <c r="E1984" s="22"/>
    </row>
    <row r="1985" spans="1:5" x14ac:dyDescent="0.2">
      <c r="A1985" s="23" t="s">
        <v>2012</v>
      </c>
      <c r="B1985" s="26">
        <v>340.25</v>
      </c>
      <c r="C1985" s="26">
        <v>59919395.740000002</v>
      </c>
      <c r="D1985" s="22"/>
      <c r="E1985" s="22"/>
    </row>
    <row r="1986" spans="1:5" x14ac:dyDescent="0.2">
      <c r="A1986" s="23" t="s">
        <v>2013</v>
      </c>
      <c r="B1986" s="26">
        <v>341.55</v>
      </c>
      <c r="C1986" s="26">
        <v>60167177.289999999</v>
      </c>
      <c r="D1986" s="22"/>
      <c r="E1986" s="22"/>
    </row>
    <row r="1987" spans="1:5" x14ac:dyDescent="0.2">
      <c r="A1987" s="23" t="s">
        <v>2014</v>
      </c>
      <c r="B1987" s="26">
        <v>334.87</v>
      </c>
      <c r="C1987" s="26">
        <v>58990222.740000002</v>
      </c>
      <c r="D1987" s="22"/>
      <c r="E1987" s="22"/>
    </row>
    <row r="1988" spans="1:5" x14ac:dyDescent="0.2">
      <c r="A1988" s="23" t="s">
        <v>2015</v>
      </c>
      <c r="B1988" s="26">
        <v>316.17</v>
      </c>
      <c r="C1988" s="26">
        <v>55708345.670000002</v>
      </c>
      <c r="D1988" s="22"/>
      <c r="E1988" s="22"/>
    </row>
    <row r="1989" spans="1:5" x14ac:dyDescent="0.2">
      <c r="A1989" s="23" t="s">
        <v>2016</v>
      </c>
      <c r="B1989" s="26">
        <v>309.85000000000002</v>
      </c>
      <c r="C1989" s="26">
        <v>54626552.399999999</v>
      </c>
      <c r="D1989" s="22"/>
      <c r="E1989" s="22"/>
    </row>
    <row r="1990" spans="1:5" x14ac:dyDescent="0.2">
      <c r="A1990" s="23" t="s">
        <v>2017</v>
      </c>
      <c r="B1990" s="26">
        <v>314.05</v>
      </c>
      <c r="C1990" s="26">
        <v>55366107.640000001</v>
      </c>
      <c r="D1990" s="22"/>
      <c r="E1990" s="22"/>
    </row>
    <row r="1991" spans="1:5" x14ac:dyDescent="0.2">
      <c r="A1991" s="23" t="s">
        <v>2018</v>
      </c>
      <c r="B1991" s="26">
        <v>307.54000000000002</v>
      </c>
      <c r="C1991" s="26">
        <v>54303485.939999998</v>
      </c>
      <c r="D1991" s="22"/>
      <c r="E1991" s="22"/>
    </row>
    <row r="1992" spans="1:5" x14ac:dyDescent="0.2">
      <c r="A1992" s="23" t="s">
        <v>2019</v>
      </c>
      <c r="B1992" s="26">
        <v>307.86</v>
      </c>
      <c r="C1992" s="26">
        <v>54361389.960000001</v>
      </c>
      <c r="D1992" s="22"/>
      <c r="E1992" s="22"/>
    </row>
    <row r="1993" spans="1:5" x14ac:dyDescent="0.2">
      <c r="A1993" s="23" t="s">
        <v>2020</v>
      </c>
      <c r="B1993" s="26">
        <v>297.64999999999998</v>
      </c>
      <c r="C1993" s="26">
        <v>52559591.369999997</v>
      </c>
      <c r="D1993" s="22"/>
      <c r="E1993" s="22"/>
    </row>
    <row r="1994" spans="1:5" x14ac:dyDescent="0.2">
      <c r="A1994" s="23" t="s">
        <v>2021</v>
      </c>
      <c r="B1994" s="26">
        <v>295.27999999999997</v>
      </c>
      <c r="C1994" s="26">
        <v>56033410.969999999</v>
      </c>
      <c r="D1994" s="22"/>
      <c r="E1994" s="22"/>
    </row>
    <row r="1995" spans="1:5" x14ac:dyDescent="0.2">
      <c r="A1995" s="23" t="s">
        <v>2022</v>
      </c>
      <c r="B1995" s="26">
        <v>290.79000000000002</v>
      </c>
      <c r="C1995" s="26">
        <v>55272399.969999999</v>
      </c>
      <c r="D1995" s="22"/>
      <c r="E1995" s="22"/>
    </row>
    <row r="1996" spans="1:5" x14ac:dyDescent="0.2">
      <c r="A1996" s="23" t="s">
        <v>2023</v>
      </c>
      <c r="B1996" s="26">
        <v>301.54000000000002</v>
      </c>
      <c r="C1996" s="26">
        <v>57317401.359999999</v>
      </c>
      <c r="D1996" s="22"/>
      <c r="E1996" s="22"/>
    </row>
    <row r="1997" spans="1:5" x14ac:dyDescent="0.2">
      <c r="A1997" s="23" t="s">
        <v>2024</v>
      </c>
      <c r="B1997" s="26">
        <v>309.13</v>
      </c>
      <c r="C1997" s="26">
        <v>58742076.149999999</v>
      </c>
      <c r="D1997" s="22"/>
      <c r="E1997" s="22"/>
    </row>
    <row r="1998" spans="1:5" x14ac:dyDescent="0.2">
      <c r="A1998" s="23" t="s">
        <v>2025</v>
      </c>
      <c r="B1998" s="26">
        <v>303.62</v>
      </c>
      <c r="C1998" s="26">
        <v>57756426.079999998</v>
      </c>
      <c r="D1998" s="22"/>
      <c r="E1998" s="22"/>
    </row>
    <row r="1999" spans="1:5" x14ac:dyDescent="0.2">
      <c r="A1999" s="23" t="s">
        <v>2026</v>
      </c>
      <c r="B1999" s="26">
        <v>302.16000000000003</v>
      </c>
      <c r="C1999" s="26">
        <v>57500698.020000003</v>
      </c>
      <c r="D1999" s="22"/>
      <c r="E1999" s="22"/>
    </row>
    <row r="2000" spans="1:5" x14ac:dyDescent="0.2">
      <c r="A2000" s="23" t="s">
        <v>2027</v>
      </c>
      <c r="B2000" s="26">
        <v>305.35000000000002</v>
      </c>
      <c r="C2000" s="26">
        <v>58134716.18</v>
      </c>
      <c r="D2000" s="22"/>
      <c r="E2000" s="22"/>
    </row>
    <row r="2001" spans="1:5" x14ac:dyDescent="0.2">
      <c r="A2001" s="23" t="s">
        <v>2028</v>
      </c>
      <c r="B2001" s="26">
        <v>291.61</v>
      </c>
      <c r="C2001" s="26">
        <v>55537729.359999999</v>
      </c>
      <c r="D2001" s="22"/>
      <c r="E2001" s="22"/>
    </row>
    <row r="2002" spans="1:5" x14ac:dyDescent="0.2">
      <c r="A2002" s="23" t="s">
        <v>2029</v>
      </c>
      <c r="B2002" s="26">
        <v>286.18</v>
      </c>
      <c r="C2002" s="26">
        <v>54502195.109999999</v>
      </c>
      <c r="D2002" s="22"/>
      <c r="E2002" s="22"/>
    </row>
    <row r="2003" spans="1:5" x14ac:dyDescent="0.2">
      <c r="A2003" s="23" t="s">
        <v>2030</v>
      </c>
      <c r="B2003" s="26">
        <v>280.68</v>
      </c>
      <c r="C2003" s="26">
        <v>53455585.240000002</v>
      </c>
      <c r="D2003" s="22"/>
      <c r="E2003" s="22"/>
    </row>
    <row r="2004" spans="1:5" x14ac:dyDescent="0.2">
      <c r="A2004" s="23" t="s">
        <v>2031</v>
      </c>
      <c r="B2004" s="26">
        <v>277.64</v>
      </c>
      <c r="C2004" s="26">
        <v>52877260.719999999</v>
      </c>
      <c r="D2004" s="22"/>
      <c r="E2004" s="22"/>
    </row>
    <row r="2005" spans="1:5" x14ac:dyDescent="0.2">
      <c r="A2005" s="23" t="s">
        <v>2032</v>
      </c>
      <c r="B2005" s="26">
        <v>271.52</v>
      </c>
      <c r="C2005" s="26">
        <v>51741284.460000001</v>
      </c>
      <c r="D2005" s="22"/>
      <c r="E2005" s="22"/>
    </row>
    <row r="2006" spans="1:5" x14ac:dyDescent="0.2">
      <c r="A2006" s="23" t="s">
        <v>2033</v>
      </c>
      <c r="B2006" s="26">
        <v>269.54000000000002</v>
      </c>
      <c r="C2006" s="26">
        <v>51363594.310000002</v>
      </c>
      <c r="D2006" s="22"/>
      <c r="E2006" s="22"/>
    </row>
    <row r="2007" spans="1:5" x14ac:dyDescent="0.2">
      <c r="A2007" s="23" t="s">
        <v>2034</v>
      </c>
      <c r="B2007" s="26">
        <v>267.93</v>
      </c>
      <c r="C2007" s="26">
        <v>51057062.75</v>
      </c>
      <c r="D2007" s="22"/>
      <c r="E2007" s="22"/>
    </row>
    <row r="2008" spans="1:5" x14ac:dyDescent="0.2">
      <c r="A2008" s="23" t="s">
        <v>2035</v>
      </c>
      <c r="B2008" s="26">
        <v>271.27</v>
      </c>
      <c r="C2008" s="26">
        <v>51693943.020000003</v>
      </c>
      <c r="D2008" s="22"/>
      <c r="E2008" s="22"/>
    </row>
    <row r="2009" spans="1:5" x14ac:dyDescent="0.2">
      <c r="A2009" s="23" t="s">
        <v>2036</v>
      </c>
      <c r="B2009" s="26">
        <v>269.08</v>
      </c>
      <c r="C2009" s="26">
        <v>51276702.939999998</v>
      </c>
      <c r="D2009" s="22"/>
      <c r="E2009" s="22"/>
    </row>
    <row r="2010" spans="1:5" x14ac:dyDescent="0.2">
      <c r="A2010" s="23" t="s">
        <v>2037</v>
      </c>
      <c r="B2010" s="26">
        <v>263.48</v>
      </c>
      <c r="C2010" s="26">
        <v>50244294.689999998</v>
      </c>
      <c r="D2010" s="22"/>
      <c r="E2010" s="22"/>
    </row>
    <row r="2011" spans="1:5" x14ac:dyDescent="0.2">
      <c r="A2011" s="23" t="s">
        <v>2038</v>
      </c>
      <c r="B2011" s="26">
        <v>263.26</v>
      </c>
      <c r="C2011" s="26">
        <v>50203667.049999997</v>
      </c>
      <c r="D2011" s="22"/>
      <c r="E2011" s="22"/>
    </row>
    <row r="2012" spans="1:5" x14ac:dyDescent="0.2">
      <c r="A2012" s="23" t="s">
        <v>2039</v>
      </c>
      <c r="B2012" s="26">
        <v>262.33999999999997</v>
      </c>
      <c r="C2012" s="26">
        <v>50037143.399999999</v>
      </c>
      <c r="D2012" s="22"/>
      <c r="E2012" s="22"/>
    </row>
    <row r="2013" spans="1:5" x14ac:dyDescent="0.2">
      <c r="A2013" s="23" t="s">
        <v>2040</v>
      </c>
      <c r="B2013" s="26">
        <v>258.63</v>
      </c>
      <c r="C2013" s="26">
        <v>49482180.979999997</v>
      </c>
      <c r="D2013" s="22"/>
      <c r="E2013" s="22"/>
    </row>
    <row r="2014" spans="1:5" x14ac:dyDescent="0.2">
      <c r="A2014" s="23" t="s">
        <v>2041</v>
      </c>
      <c r="B2014" s="26">
        <v>257.04000000000002</v>
      </c>
      <c r="C2014" s="26">
        <v>49178171.840000004</v>
      </c>
      <c r="D2014" s="22"/>
      <c r="E2014" s="22"/>
    </row>
    <row r="2015" spans="1:5" x14ac:dyDescent="0.2">
      <c r="A2015" s="23" t="s">
        <v>2042</v>
      </c>
      <c r="B2015" s="26">
        <v>257.91000000000003</v>
      </c>
      <c r="C2015" s="26">
        <v>49405050.82</v>
      </c>
      <c r="D2015" s="22"/>
      <c r="E2015" s="22"/>
    </row>
    <row r="2016" spans="1:5" x14ac:dyDescent="0.2">
      <c r="A2016" s="23" t="s">
        <v>2043</v>
      </c>
      <c r="B2016" s="26">
        <v>258.89999999999998</v>
      </c>
      <c r="C2016" s="26">
        <v>49593534.799999997</v>
      </c>
      <c r="D2016" s="22"/>
      <c r="E2016" s="22"/>
    </row>
    <row r="2017" spans="1:5" x14ac:dyDescent="0.2">
      <c r="A2017" s="23" t="s">
        <v>2044</v>
      </c>
      <c r="B2017" s="26">
        <v>261.62</v>
      </c>
      <c r="C2017" s="26">
        <v>50115374.869999997</v>
      </c>
      <c r="D2017" s="22"/>
      <c r="E2017" s="22"/>
    </row>
    <row r="2018" spans="1:5" x14ac:dyDescent="0.2">
      <c r="A2018" s="23" t="s">
        <v>2045</v>
      </c>
      <c r="B2018" s="26">
        <v>260.02</v>
      </c>
      <c r="C2018" s="26">
        <v>49808250.840000004</v>
      </c>
      <c r="D2018" s="22"/>
      <c r="E2018" s="22"/>
    </row>
    <row r="2019" spans="1:5" x14ac:dyDescent="0.2">
      <c r="A2019" s="23" t="s">
        <v>2046</v>
      </c>
      <c r="B2019" s="26">
        <v>260.62</v>
      </c>
      <c r="C2019" s="26">
        <v>49922708.600000001</v>
      </c>
      <c r="D2019" s="22"/>
      <c r="E2019" s="22"/>
    </row>
    <row r="2020" spans="1:5" x14ac:dyDescent="0.2">
      <c r="A2020" s="23" t="s">
        <v>2047</v>
      </c>
      <c r="B2020" s="26">
        <v>269.31</v>
      </c>
      <c r="C2020" s="26">
        <v>51589052.939999998</v>
      </c>
      <c r="D2020" s="22"/>
      <c r="E2020" s="22"/>
    </row>
    <row r="2021" spans="1:5" x14ac:dyDescent="0.2">
      <c r="A2021" s="23" t="s">
        <v>2048</v>
      </c>
      <c r="B2021" s="26">
        <v>267.49</v>
      </c>
      <c r="C2021" s="26">
        <v>51239090.020000003</v>
      </c>
      <c r="D2021" s="22"/>
      <c r="E2021" s="22"/>
    </row>
    <row r="2022" spans="1:5" x14ac:dyDescent="0.2">
      <c r="A2022" s="23" t="s">
        <v>2049</v>
      </c>
      <c r="B2022" s="26">
        <v>273.39</v>
      </c>
      <c r="C2022" s="26">
        <v>52369649.200000003</v>
      </c>
      <c r="D2022" s="22"/>
      <c r="E2022" s="22"/>
    </row>
    <row r="2023" spans="1:5" x14ac:dyDescent="0.2">
      <c r="A2023" s="23" t="s">
        <v>2050</v>
      </c>
      <c r="B2023" s="26">
        <v>281.54000000000002</v>
      </c>
      <c r="C2023" s="26">
        <v>53930681.990000002</v>
      </c>
      <c r="D2023" s="22"/>
      <c r="E2023" s="22"/>
    </row>
    <row r="2024" spans="1:5" x14ac:dyDescent="0.2">
      <c r="A2024" s="23" t="s">
        <v>2051</v>
      </c>
      <c r="B2024" s="26">
        <v>279.39</v>
      </c>
      <c r="C2024" s="26">
        <v>53532298.420000002</v>
      </c>
      <c r="D2024" s="22"/>
      <c r="E2024" s="22"/>
    </row>
    <row r="2025" spans="1:5" x14ac:dyDescent="0.2">
      <c r="A2025" s="23" t="s">
        <v>2052</v>
      </c>
      <c r="B2025" s="26">
        <v>281.68</v>
      </c>
      <c r="C2025" s="26">
        <v>54006348.369999997</v>
      </c>
      <c r="D2025" s="22"/>
      <c r="E2025" s="22"/>
    </row>
    <row r="2026" spans="1:5" x14ac:dyDescent="0.2">
      <c r="A2026" s="23" t="s">
        <v>2053</v>
      </c>
      <c r="B2026" s="26">
        <v>281.36</v>
      </c>
      <c r="C2026" s="26">
        <v>53943745.450000003</v>
      </c>
      <c r="D2026" s="22"/>
      <c r="E2026" s="22"/>
    </row>
    <row r="2027" spans="1:5" x14ac:dyDescent="0.2">
      <c r="A2027" s="23" t="s">
        <v>2054</v>
      </c>
      <c r="B2027" s="26">
        <v>280.49</v>
      </c>
      <c r="C2027" s="26">
        <v>53854936.280000001</v>
      </c>
      <c r="D2027" s="22"/>
      <c r="E2027" s="22"/>
    </row>
    <row r="2028" spans="1:5" x14ac:dyDescent="0.2">
      <c r="A2028" s="23" t="s">
        <v>2055</v>
      </c>
      <c r="B2028" s="26">
        <v>276.33</v>
      </c>
      <c r="C2028" s="26">
        <v>53088392.030000001</v>
      </c>
      <c r="D2028" s="22"/>
      <c r="E2028" s="22"/>
    </row>
    <row r="2029" spans="1:5" x14ac:dyDescent="0.2">
      <c r="A2029" s="23" t="s">
        <v>2056</v>
      </c>
      <c r="B2029" s="26">
        <v>268.95999999999998</v>
      </c>
      <c r="C2029" s="26">
        <v>51672489.090000004</v>
      </c>
      <c r="D2029" s="22"/>
      <c r="E2029" s="22"/>
    </row>
    <row r="2030" spans="1:5" x14ac:dyDescent="0.2">
      <c r="A2030" s="23" t="s">
        <v>2057</v>
      </c>
      <c r="B2030" s="26">
        <v>269.47000000000003</v>
      </c>
      <c r="C2030" s="26">
        <v>51804696.740000002</v>
      </c>
      <c r="D2030" s="22"/>
      <c r="E2030" s="22"/>
    </row>
    <row r="2031" spans="1:5" x14ac:dyDescent="0.2">
      <c r="A2031" s="23" t="s">
        <v>2058</v>
      </c>
      <c r="B2031" s="26">
        <v>269.95</v>
      </c>
      <c r="C2031" s="26">
        <v>51910095.07</v>
      </c>
      <c r="D2031" s="22"/>
      <c r="E2031" s="22"/>
    </row>
    <row r="2032" spans="1:5" x14ac:dyDescent="0.2">
      <c r="A2032" s="23" t="s">
        <v>2059</v>
      </c>
      <c r="B2032" s="26">
        <v>268.85000000000002</v>
      </c>
      <c r="C2032" s="26">
        <v>51698776.560000002</v>
      </c>
      <c r="D2032" s="22"/>
      <c r="E2032" s="22"/>
    </row>
    <row r="2033" spans="1:5" x14ac:dyDescent="0.2">
      <c r="A2033" s="23" t="s">
        <v>2060</v>
      </c>
      <c r="B2033" s="26">
        <v>268.06</v>
      </c>
      <c r="C2033" s="26">
        <v>51564902.030000001</v>
      </c>
      <c r="D2033" s="22"/>
      <c r="E2033" s="22"/>
    </row>
    <row r="2034" spans="1:5" x14ac:dyDescent="0.2">
      <c r="A2034" s="23" t="s">
        <v>2061</v>
      </c>
      <c r="B2034" s="26">
        <v>270.68</v>
      </c>
      <c r="C2034" s="26">
        <v>52070262.780000001</v>
      </c>
      <c r="D2034" s="22"/>
      <c r="E2034" s="22"/>
    </row>
    <row r="2035" spans="1:5" x14ac:dyDescent="0.2">
      <c r="A2035" s="23" t="s">
        <v>2062</v>
      </c>
      <c r="B2035" s="26">
        <v>268.91000000000003</v>
      </c>
      <c r="C2035" s="26">
        <v>51755012.460000001</v>
      </c>
      <c r="D2035" s="22"/>
      <c r="E2035" s="22"/>
    </row>
    <row r="2036" spans="1:5" x14ac:dyDescent="0.2">
      <c r="A2036" s="23" t="s">
        <v>2063</v>
      </c>
      <c r="B2036" s="26">
        <v>269.12</v>
      </c>
      <c r="C2036" s="26">
        <v>51923007.079999998</v>
      </c>
      <c r="D2036" s="22"/>
      <c r="E2036" s="22"/>
    </row>
    <row r="2037" spans="1:5" x14ac:dyDescent="0.2">
      <c r="A2037" s="23" t="s">
        <v>2064</v>
      </c>
      <c r="B2037" s="26">
        <v>268.54000000000002</v>
      </c>
      <c r="C2037" s="26">
        <v>51817163.130000003</v>
      </c>
      <c r="D2037" s="22"/>
      <c r="E2037" s="22"/>
    </row>
    <row r="2038" spans="1:5" x14ac:dyDescent="0.2">
      <c r="A2038" s="23" t="s">
        <v>2065</v>
      </c>
      <c r="B2038" s="26">
        <v>266.95999999999998</v>
      </c>
      <c r="C2038" s="26">
        <v>51520022.619999997</v>
      </c>
      <c r="D2038" s="22"/>
      <c r="E2038" s="22"/>
    </row>
    <row r="2039" spans="1:5" x14ac:dyDescent="0.2">
      <c r="A2039" s="23" t="s">
        <v>2066</v>
      </c>
      <c r="B2039" s="26">
        <v>263.49</v>
      </c>
      <c r="C2039" s="26">
        <v>50850736.030000001</v>
      </c>
      <c r="D2039" s="22"/>
      <c r="E2039" s="22"/>
    </row>
    <row r="2040" spans="1:5" x14ac:dyDescent="0.2">
      <c r="A2040" s="23" t="s">
        <v>2067</v>
      </c>
      <c r="B2040" s="26">
        <v>271.39</v>
      </c>
      <c r="C2040" s="26">
        <v>52375456.810000002</v>
      </c>
      <c r="D2040" s="22"/>
      <c r="E2040" s="22"/>
    </row>
    <row r="2041" spans="1:5" x14ac:dyDescent="0.2">
      <c r="A2041" s="23" t="s">
        <v>2068</v>
      </c>
      <c r="B2041" s="26">
        <v>274.26</v>
      </c>
      <c r="C2041" s="26">
        <v>52928627.25</v>
      </c>
      <c r="D2041" s="22"/>
      <c r="E2041" s="22"/>
    </row>
    <row r="2042" spans="1:5" x14ac:dyDescent="0.2">
      <c r="A2042" s="23" t="s">
        <v>2069</v>
      </c>
      <c r="B2042" s="26">
        <v>277.35000000000002</v>
      </c>
      <c r="C2042" s="26">
        <v>53524917.710000001</v>
      </c>
      <c r="D2042" s="22"/>
      <c r="E2042" s="22"/>
    </row>
    <row r="2043" spans="1:5" x14ac:dyDescent="0.2">
      <c r="A2043" s="23" t="s">
        <v>2070</v>
      </c>
      <c r="B2043" s="26">
        <v>282.63</v>
      </c>
      <c r="C2043" s="26">
        <v>54939575.969999999</v>
      </c>
      <c r="D2043" s="22"/>
      <c r="E2043" s="22"/>
    </row>
    <row r="2044" spans="1:5" x14ac:dyDescent="0.2">
      <c r="A2044" s="23" t="s">
        <v>2071</v>
      </c>
      <c r="B2044" s="26">
        <v>288.27999999999997</v>
      </c>
      <c r="C2044" s="26">
        <v>56035907.479999997</v>
      </c>
      <c r="D2044" s="22"/>
      <c r="E2044" s="22"/>
    </row>
    <row r="2045" spans="1:5" x14ac:dyDescent="0.2">
      <c r="A2045" s="23" t="s">
        <v>2072</v>
      </c>
      <c r="B2045" s="26">
        <v>289.64</v>
      </c>
      <c r="C2045" s="26">
        <v>56424618.710000001</v>
      </c>
      <c r="D2045" s="22"/>
      <c r="E2045" s="22"/>
    </row>
    <row r="2046" spans="1:5" x14ac:dyDescent="0.2">
      <c r="A2046" s="23" t="s">
        <v>2073</v>
      </c>
      <c r="B2046" s="26">
        <v>292.89</v>
      </c>
      <c r="C2046" s="26">
        <v>57078859.600000001</v>
      </c>
      <c r="D2046" s="22"/>
      <c r="E2046" s="22"/>
    </row>
    <row r="2047" spans="1:5" x14ac:dyDescent="0.2">
      <c r="A2047" s="23" t="s">
        <v>2074</v>
      </c>
      <c r="B2047" s="26">
        <v>295.33999999999997</v>
      </c>
      <c r="C2047" s="26">
        <v>57612236.670000002</v>
      </c>
      <c r="D2047" s="22"/>
      <c r="E2047" s="22"/>
    </row>
    <row r="2048" spans="1:5" x14ac:dyDescent="0.2">
      <c r="A2048" s="23" t="s">
        <v>2075</v>
      </c>
      <c r="B2048" s="26">
        <v>295.41000000000003</v>
      </c>
      <c r="C2048" s="26">
        <v>57633999.700000003</v>
      </c>
      <c r="D2048" s="22"/>
      <c r="E2048" s="22"/>
    </row>
    <row r="2049" spans="1:5" x14ac:dyDescent="0.2">
      <c r="A2049" s="23" t="s">
        <v>2076</v>
      </c>
      <c r="B2049" s="26">
        <v>294.41000000000003</v>
      </c>
      <c r="C2049" s="26">
        <v>57438665.130000003</v>
      </c>
      <c r="D2049" s="22"/>
      <c r="E2049" s="22"/>
    </row>
    <row r="2050" spans="1:5" x14ac:dyDescent="0.2">
      <c r="A2050" s="23" t="s">
        <v>2077</v>
      </c>
      <c r="B2050" s="26">
        <v>287.49</v>
      </c>
      <c r="C2050" s="26">
        <v>56088182.810000002</v>
      </c>
      <c r="D2050" s="22"/>
      <c r="E2050" s="22"/>
    </row>
    <row r="2051" spans="1:5" x14ac:dyDescent="0.2">
      <c r="A2051" s="23" t="s">
        <v>2078</v>
      </c>
      <c r="B2051" s="26">
        <v>285.38</v>
      </c>
      <c r="C2051" s="26">
        <v>55703331.859999999</v>
      </c>
      <c r="D2051" s="22"/>
      <c r="E2051" s="22"/>
    </row>
    <row r="2052" spans="1:5" x14ac:dyDescent="0.2">
      <c r="A2052" s="23" t="s">
        <v>2079</v>
      </c>
      <c r="B2052" s="26">
        <v>285.24</v>
      </c>
      <c r="C2052" s="26">
        <v>55746966.369999997</v>
      </c>
      <c r="D2052" s="22"/>
      <c r="E2052" s="22"/>
    </row>
    <row r="2053" spans="1:5" x14ac:dyDescent="0.2">
      <c r="A2053" s="23" t="s">
        <v>2080</v>
      </c>
      <c r="B2053" s="26">
        <v>285.2</v>
      </c>
      <c r="C2053" s="26">
        <v>55867881.340000004</v>
      </c>
      <c r="D2053" s="22"/>
      <c r="E2053" s="22"/>
    </row>
    <row r="2054" spans="1:5" x14ac:dyDescent="0.2">
      <c r="A2054" s="23" t="s">
        <v>2081</v>
      </c>
      <c r="B2054" s="26">
        <v>286.69</v>
      </c>
      <c r="C2054" s="26">
        <v>56164400.200000003</v>
      </c>
      <c r="D2054" s="22"/>
      <c r="E2054" s="22"/>
    </row>
    <row r="2055" spans="1:5" x14ac:dyDescent="0.2">
      <c r="A2055" s="23" t="s">
        <v>2082</v>
      </c>
      <c r="B2055" s="26">
        <v>288.39</v>
      </c>
      <c r="C2055" s="26">
        <v>56521577.060000002</v>
      </c>
      <c r="D2055" s="22"/>
      <c r="E2055" s="22"/>
    </row>
    <row r="2056" spans="1:5" x14ac:dyDescent="0.2">
      <c r="A2056" s="23" t="s">
        <v>2083</v>
      </c>
      <c r="B2056" s="26">
        <v>286.3</v>
      </c>
      <c r="C2056" s="26">
        <v>56182660.219999999</v>
      </c>
      <c r="D2056" s="22"/>
      <c r="E2056" s="22"/>
    </row>
    <row r="2057" spans="1:5" x14ac:dyDescent="0.2">
      <c r="A2057" s="23" t="s">
        <v>2084</v>
      </c>
      <c r="B2057" s="26">
        <v>284.47000000000003</v>
      </c>
      <c r="C2057" s="26">
        <v>55824447.57</v>
      </c>
      <c r="D2057" s="22"/>
      <c r="E2057" s="22"/>
    </row>
    <row r="2058" spans="1:5" x14ac:dyDescent="0.2">
      <c r="A2058" s="23" t="s">
        <v>2085</v>
      </c>
      <c r="B2058" s="26">
        <v>269.26</v>
      </c>
      <c r="C2058" s="26">
        <v>52890816.060000002</v>
      </c>
      <c r="D2058" s="22"/>
      <c r="E2058" s="22"/>
    </row>
    <row r="2059" spans="1:5" x14ac:dyDescent="0.2">
      <c r="A2059" s="23" t="s">
        <v>2086</v>
      </c>
      <c r="B2059" s="26">
        <v>272.49</v>
      </c>
      <c r="C2059" s="26">
        <v>53732301.280000001</v>
      </c>
      <c r="D2059" s="22"/>
      <c r="E2059" s="22"/>
    </row>
    <row r="2060" spans="1:5" x14ac:dyDescent="0.2">
      <c r="A2060" s="23" t="s">
        <v>2087</v>
      </c>
      <c r="B2060" s="26">
        <v>276.72000000000003</v>
      </c>
      <c r="C2060" s="26">
        <v>54573862.759999998</v>
      </c>
      <c r="D2060" s="22"/>
      <c r="E2060" s="22"/>
    </row>
    <row r="2061" spans="1:5" x14ac:dyDescent="0.2">
      <c r="A2061" s="23" t="s">
        <v>2088</v>
      </c>
      <c r="B2061" s="26">
        <v>276.99</v>
      </c>
      <c r="C2061" s="26">
        <v>54697668.909999996</v>
      </c>
      <c r="D2061" s="22"/>
      <c r="E2061" s="22"/>
    </row>
    <row r="2062" spans="1:5" x14ac:dyDescent="0.2">
      <c r="A2062" s="23" t="s">
        <v>2089</v>
      </c>
      <c r="B2062" s="26">
        <v>279.95999999999998</v>
      </c>
      <c r="C2062" s="26">
        <v>55284825.210000001</v>
      </c>
      <c r="D2062" s="22"/>
      <c r="E2062" s="22"/>
    </row>
    <row r="2063" spans="1:5" x14ac:dyDescent="0.2">
      <c r="A2063" s="23" t="s">
        <v>2090</v>
      </c>
      <c r="B2063" s="26">
        <v>274.47000000000003</v>
      </c>
      <c r="C2063" s="26">
        <v>54199531.359999999</v>
      </c>
      <c r="D2063" s="22"/>
      <c r="E2063" s="22"/>
    </row>
    <row r="2064" spans="1:5" x14ac:dyDescent="0.2">
      <c r="A2064" s="23" t="s">
        <v>2091</v>
      </c>
      <c r="B2064" s="26">
        <v>275.98</v>
      </c>
      <c r="C2064" s="26">
        <v>54497128.210000001</v>
      </c>
      <c r="D2064" s="22"/>
      <c r="E2064" s="22"/>
    </row>
    <row r="2065" spans="1:5" x14ac:dyDescent="0.2">
      <c r="A2065" s="23" t="s">
        <v>2092</v>
      </c>
      <c r="B2065" s="26">
        <v>272.89999999999998</v>
      </c>
      <c r="C2065" s="26">
        <v>53930654.789999999</v>
      </c>
      <c r="D2065" s="22"/>
      <c r="E2065" s="22"/>
    </row>
    <row r="2066" spans="1:5" x14ac:dyDescent="0.2">
      <c r="A2066" s="23" t="s">
        <v>2093</v>
      </c>
      <c r="B2066" s="26">
        <v>273.48</v>
      </c>
      <c r="C2066" s="26">
        <v>54042666.630000003</v>
      </c>
      <c r="D2066" s="22"/>
      <c r="E2066" s="22"/>
    </row>
    <row r="2067" spans="1:5" x14ac:dyDescent="0.2">
      <c r="A2067" s="23" t="s">
        <v>2094</v>
      </c>
      <c r="B2067" s="26">
        <v>273.35000000000002</v>
      </c>
      <c r="C2067" s="26">
        <v>53998441.310000002</v>
      </c>
      <c r="D2067" s="22"/>
      <c r="E2067" s="22"/>
    </row>
    <row r="2068" spans="1:5" x14ac:dyDescent="0.2">
      <c r="A2068" s="23" t="s">
        <v>2095</v>
      </c>
      <c r="B2068" s="26">
        <v>269.5</v>
      </c>
      <c r="C2068" s="26">
        <v>53236196.640000001</v>
      </c>
      <c r="D2068" s="22"/>
      <c r="E2068" s="22"/>
    </row>
    <row r="2069" spans="1:5" x14ac:dyDescent="0.2">
      <c r="A2069" s="23" t="s">
        <v>2096</v>
      </c>
      <c r="B2069" s="26">
        <v>269.88</v>
      </c>
      <c r="C2069" s="26">
        <v>53342971.659999996</v>
      </c>
      <c r="D2069" s="22"/>
      <c r="E2069" s="22"/>
    </row>
    <row r="2070" spans="1:5" x14ac:dyDescent="0.2">
      <c r="A2070" s="23" t="s">
        <v>2097</v>
      </c>
      <c r="B2070" s="26">
        <v>273.07</v>
      </c>
      <c r="C2070" s="26">
        <v>53957588.420000002</v>
      </c>
      <c r="D2070" s="22"/>
      <c r="E2070" s="22"/>
    </row>
    <row r="2071" spans="1:5" x14ac:dyDescent="0.2">
      <c r="A2071" s="23" t="s">
        <v>2098</v>
      </c>
      <c r="B2071" s="26">
        <v>276.95999999999998</v>
      </c>
      <c r="C2071" s="26">
        <v>54762065.68</v>
      </c>
      <c r="D2071" s="22"/>
      <c r="E2071" s="22"/>
    </row>
    <row r="2072" spans="1:5" x14ac:dyDescent="0.2">
      <c r="A2072" s="23" t="s">
        <v>2099</v>
      </c>
      <c r="B2072" s="26">
        <v>284.2</v>
      </c>
      <c r="C2072" s="26">
        <v>56330570</v>
      </c>
      <c r="D2072" s="22"/>
      <c r="E2072" s="22"/>
    </row>
    <row r="2073" spans="1:5" x14ac:dyDescent="0.2">
      <c r="A2073" s="23" t="s">
        <v>2100</v>
      </c>
      <c r="B2073" s="26">
        <v>288.69</v>
      </c>
      <c r="C2073" s="26">
        <v>57217830</v>
      </c>
      <c r="D2073" s="22"/>
      <c r="E2073" s="22"/>
    </row>
    <row r="2074" spans="1:5" x14ac:dyDescent="0.2">
      <c r="A2074" s="23" t="s">
        <v>2101</v>
      </c>
      <c r="B2074" s="26">
        <v>299.70999999999998</v>
      </c>
      <c r="C2074" s="26">
        <v>59396900</v>
      </c>
      <c r="D2074" s="22"/>
      <c r="E2074" s="22"/>
    </row>
    <row r="2075" spans="1:5" x14ac:dyDescent="0.2">
      <c r="A2075" s="23" t="s">
        <v>2102</v>
      </c>
      <c r="B2075" s="26">
        <v>293.26</v>
      </c>
      <c r="C2075" s="26">
        <v>58145990</v>
      </c>
      <c r="D2075" s="22"/>
      <c r="E2075" s="22"/>
    </row>
    <row r="2076" spans="1:5" x14ac:dyDescent="0.2">
      <c r="A2076" s="23" t="s">
        <v>2103</v>
      </c>
      <c r="B2076" s="26">
        <v>298.62</v>
      </c>
      <c r="C2076" s="26">
        <v>59208210</v>
      </c>
      <c r="D2076" s="22"/>
      <c r="E2076" s="22"/>
    </row>
    <row r="2077" spans="1:5" x14ac:dyDescent="0.2">
      <c r="A2077" s="23" t="s">
        <v>2104</v>
      </c>
      <c r="B2077" s="26">
        <v>285.62</v>
      </c>
      <c r="C2077" s="26">
        <v>56649080</v>
      </c>
      <c r="D2077" s="22"/>
      <c r="E2077" s="22"/>
    </row>
    <row r="2078" spans="1:5" x14ac:dyDescent="0.2">
      <c r="A2078" s="23" t="s">
        <v>2105</v>
      </c>
      <c r="B2078" s="26">
        <v>276.95999999999998</v>
      </c>
      <c r="C2078" s="26">
        <v>54936720</v>
      </c>
      <c r="D2078" s="22"/>
      <c r="E2078" s="22"/>
    </row>
    <row r="2079" spans="1:5" x14ac:dyDescent="0.2">
      <c r="A2079" s="23" t="s">
        <v>2106</v>
      </c>
      <c r="B2079" s="26">
        <v>274.2</v>
      </c>
      <c r="C2079" s="26">
        <v>54389050</v>
      </c>
      <c r="D2079" s="22"/>
      <c r="E2079" s="22"/>
    </row>
    <row r="2080" spans="1:5" x14ac:dyDescent="0.2">
      <c r="A2080" s="23" t="s">
        <v>2107</v>
      </c>
      <c r="B2080" s="26">
        <v>283.60000000000002</v>
      </c>
      <c r="C2080" s="26">
        <v>56253360</v>
      </c>
      <c r="D2080" s="22"/>
      <c r="E2080" s="22"/>
    </row>
    <row r="2081" spans="1:5" x14ac:dyDescent="0.2">
      <c r="A2081" s="23" t="s">
        <v>2108</v>
      </c>
      <c r="B2081" s="26">
        <v>280.55</v>
      </c>
      <c r="C2081" s="26">
        <v>55640640</v>
      </c>
      <c r="D2081" s="22"/>
      <c r="E2081" s="22"/>
    </row>
    <row r="2082" spans="1:5" x14ac:dyDescent="0.2">
      <c r="A2082" s="23" t="s">
        <v>2109</v>
      </c>
      <c r="B2082" s="26">
        <v>286.02999999999997</v>
      </c>
      <c r="C2082" s="26">
        <v>56725680</v>
      </c>
      <c r="D2082" s="22"/>
      <c r="E2082" s="22"/>
    </row>
    <row r="2083" spans="1:5" x14ac:dyDescent="0.2">
      <c r="A2083" s="23" t="s">
        <v>2110</v>
      </c>
      <c r="B2083" s="26">
        <v>298.94</v>
      </c>
      <c r="C2083" s="26">
        <v>59256560</v>
      </c>
      <c r="D2083" s="22"/>
      <c r="E2083" s="22"/>
    </row>
    <row r="2084" spans="1:5" x14ac:dyDescent="0.2">
      <c r="A2084" s="23" t="s">
        <v>2111</v>
      </c>
      <c r="B2084" s="26">
        <v>300.27999999999997</v>
      </c>
      <c r="C2084" s="26">
        <v>59534830</v>
      </c>
      <c r="D2084" s="22"/>
      <c r="E2084" s="22"/>
    </row>
    <row r="2085" spans="1:5" x14ac:dyDescent="0.2">
      <c r="A2085" s="23" t="s">
        <v>2112</v>
      </c>
      <c r="B2085" s="26">
        <v>321.33</v>
      </c>
      <c r="C2085" s="26">
        <v>63772550</v>
      </c>
      <c r="D2085" s="22"/>
      <c r="E2085" s="22"/>
    </row>
    <row r="2086" spans="1:5" x14ac:dyDescent="0.2">
      <c r="A2086" s="23" t="s">
        <v>2113</v>
      </c>
      <c r="B2086" s="26">
        <v>321.45999999999998</v>
      </c>
      <c r="C2086" s="26">
        <v>63797750</v>
      </c>
      <c r="D2086" s="22"/>
      <c r="E2086" s="22"/>
    </row>
    <row r="2087" spans="1:5" x14ac:dyDescent="0.2">
      <c r="A2087" s="23" t="s">
        <v>2114</v>
      </c>
      <c r="B2087" s="26">
        <v>346.15</v>
      </c>
      <c r="C2087" s="26">
        <v>68710660</v>
      </c>
      <c r="D2087" s="22"/>
      <c r="E2087" s="22"/>
    </row>
    <row r="2088" spans="1:5" x14ac:dyDescent="0.2">
      <c r="A2088" s="23" t="s">
        <v>2115</v>
      </c>
      <c r="B2088" s="26">
        <v>329.67</v>
      </c>
      <c r="C2088" s="26">
        <v>65623290</v>
      </c>
      <c r="D2088" s="22"/>
      <c r="E2088" s="22"/>
    </row>
    <row r="2089" spans="1:5" x14ac:dyDescent="0.2">
      <c r="A2089" s="23" t="s">
        <v>2116</v>
      </c>
      <c r="B2089" s="26">
        <v>335.5</v>
      </c>
      <c r="C2089" s="26">
        <v>66871910</v>
      </c>
      <c r="D2089" s="22"/>
      <c r="E2089" s="22"/>
    </row>
    <row r="2090" spans="1:5" x14ac:dyDescent="0.2">
      <c r="A2090" s="23" t="s">
        <v>2117</v>
      </c>
      <c r="B2090" s="26">
        <v>373.21</v>
      </c>
      <c r="C2090" s="26">
        <v>74285500</v>
      </c>
      <c r="D2090" s="22"/>
      <c r="E2090" s="22"/>
    </row>
    <row r="2091" spans="1:5" x14ac:dyDescent="0.2">
      <c r="A2091" s="23" t="s">
        <v>2118</v>
      </c>
      <c r="B2091" s="26">
        <v>355.72</v>
      </c>
      <c r="C2091" s="26">
        <v>70691310</v>
      </c>
      <c r="D2091" s="22"/>
      <c r="E2091" s="22"/>
    </row>
    <row r="2092" spans="1:5" x14ac:dyDescent="0.2">
      <c r="A2092" s="23" t="s">
        <v>2119</v>
      </c>
      <c r="B2092" s="26">
        <v>343.96</v>
      </c>
      <c r="C2092" s="26">
        <v>68355800</v>
      </c>
      <c r="D2092" s="22"/>
      <c r="E2092" s="22"/>
    </row>
    <row r="2093" spans="1:5" x14ac:dyDescent="0.2">
      <c r="A2093" s="23" t="s">
        <v>2120</v>
      </c>
      <c r="B2093" s="26">
        <v>346.31</v>
      </c>
      <c r="C2093" s="26">
        <v>68822580</v>
      </c>
      <c r="D2093" s="22"/>
      <c r="E2093" s="22"/>
    </row>
    <row r="2094" spans="1:5" x14ac:dyDescent="0.2">
      <c r="A2094" s="23" t="s">
        <v>2121</v>
      </c>
      <c r="B2094" s="26">
        <v>314.7</v>
      </c>
      <c r="C2094" s="26">
        <v>62540560</v>
      </c>
      <c r="D2094" s="22"/>
      <c r="E2094" s="22"/>
    </row>
    <row r="2095" spans="1:5" x14ac:dyDescent="0.2">
      <c r="A2095" s="23" t="s">
        <v>2122</v>
      </c>
      <c r="B2095" s="26">
        <v>300.16000000000003</v>
      </c>
      <c r="C2095" s="26">
        <v>59689960</v>
      </c>
      <c r="D2095" s="22"/>
      <c r="E2095" s="22"/>
    </row>
    <row r="2096" spans="1:5" x14ac:dyDescent="0.2">
      <c r="A2096" s="23" t="s">
        <v>2123</v>
      </c>
      <c r="B2096" s="26">
        <v>336.68</v>
      </c>
      <c r="C2096" s="26">
        <v>67090250</v>
      </c>
      <c r="D2096" s="22"/>
      <c r="E2096" s="22"/>
    </row>
    <row r="2097" spans="1:5" x14ac:dyDescent="0.2">
      <c r="A2097" s="23" t="s">
        <v>2124</v>
      </c>
      <c r="B2097" s="26">
        <v>336.06</v>
      </c>
      <c r="C2097" s="26">
        <v>66967170</v>
      </c>
      <c r="D2097" s="22"/>
      <c r="E2097" s="22"/>
    </row>
    <row r="2098" spans="1:5" x14ac:dyDescent="0.2">
      <c r="A2098" s="23" t="s">
        <v>2125</v>
      </c>
      <c r="B2098" s="26">
        <v>345.99</v>
      </c>
      <c r="C2098" s="26">
        <v>69089970</v>
      </c>
      <c r="D2098" s="22"/>
      <c r="E2098" s="22"/>
    </row>
    <row r="2099" spans="1:5" x14ac:dyDescent="0.2">
      <c r="A2099" s="23" t="s">
        <v>2126</v>
      </c>
      <c r="B2099" s="26">
        <v>353.23</v>
      </c>
      <c r="C2099" s="26">
        <v>70536320</v>
      </c>
      <c r="D2099" s="22"/>
      <c r="E2099" s="22"/>
    </row>
    <row r="2100" spans="1:5" x14ac:dyDescent="0.2">
      <c r="A2100" s="23" t="s">
        <v>2127</v>
      </c>
      <c r="B2100" s="26">
        <v>345.01</v>
      </c>
      <c r="C2100" s="26">
        <v>68893790</v>
      </c>
      <c r="D2100" s="22"/>
      <c r="E2100" s="22"/>
    </row>
    <row r="2101" spans="1:5" x14ac:dyDescent="0.2">
      <c r="A2101" s="23" t="s">
        <v>2128</v>
      </c>
      <c r="B2101" s="26">
        <v>347.83</v>
      </c>
      <c r="C2101" s="26">
        <v>69704540</v>
      </c>
      <c r="D2101" s="22"/>
      <c r="E2101" s="22"/>
    </row>
    <row r="2102" spans="1:5" x14ac:dyDescent="0.2">
      <c r="A2102" s="23" t="s">
        <v>2129</v>
      </c>
      <c r="B2102" s="26">
        <v>345.07</v>
      </c>
      <c r="C2102" s="26">
        <v>69151250</v>
      </c>
      <c r="D2102" s="22"/>
      <c r="E2102" s="22"/>
    </row>
    <row r="2103" spans="1:5" x14ac:dyDescent="0.2">
      <c r="A2103" s="23" t="s">
        <v>2130</v>
      </c>
      <c r="B2103" s="26">
        <v>386.51</v>
      </c>
      <c r="C2103" s="26">
        <v>77368140</v>
      </c>
      <c r="D2103" s="22"/>
      <c r="E2103" s="22"/>
    </row>
    <row r="2104" spans="1:5" x14ac:dyDescent="0.2">
      <c r="A2104" s="23" t="s">
        <v>2131</v>
      </c>
      <c r="B2104" s="26">
        <v>405.74</v>
      </c>
      <c r="C2104" s="26">
        <v>81381870</v>
      </c>
      <c r="D2104" s="22"/>
      <c r="E2104" s="22"/>
    </row>
    <row r="2105" spans="1:5" x14ac:dyDescent="0.2">
      <c r="A2105" s="23" t="s">
        <v>2132</v>
      </c>
      <c r="B2105" s="26">
        <v>415.38</v>
      </c>
      <c r="C2105" s="26">
        <v>83414480</v>
      </c>
      <c r="D2105" s="22"/>
      <c r="E2105" s="22"/>
    </row>
    <row r="2106" spans="1:5" x14ac:dyDescent="0.2">
      <c r="A2106" s="23" t="s">
        <v>2133</v>
      </c>
      <c r="B2106" s="26">
        <v>429.68</v>
      </c>
      <c r="C2106" s="26">
        <v>86173240</v>
      </c>
      <c r="D2106" s="22"/>
      <c r="E2106" s="22"/>
    </row>
    <row r="2107" spans="1:5" x14ac:dyDescent="0.2">
      <c r="A2107" s="23" t="s">
        <v>2134</v>
      </c>
      <c r="B2107" s="26">
        <v>446.94</v>
      </c>
      <c r="C2107" s="26">
        <v>89707580</v>
      </c>
      <c r="D2107" s="22"/>
      <c r="E2107" s="22"/>
    </row>
    <row r="2108" spans="1:5" x14ac:dyDescent="0.2">
      <c r="A2108" s="23" t="s">
        <v>2135</v>
      </c>
      <c r="B2108" s="26">
        <v>447.6</v>
      </c>
      <c r="C2108" s="26">
        <v>89880335.439999998</v>
      </c>
      <c r="D2108" s="22"/>
      <c r="E2108" s="22"/>
    </row>
    <row r="2109" spans="1:5" x14ac:dyDescent="0.2">
      <c r="A2109" s="23" t="s">
        <v>2136</v>
      </c>
      <c r="B2109" s="26">
        <v>448.95</v>
      </c>
      <c r="C2109" s="26">
        <v>90161120</v>
      </c>
      <c r="D2109" s="22"/>
      <c r="E2109" s="22"/>
    </row>
    <row r="2110" spans="1:5" x14ac:dyDescent="0.2">
      <c r="A2110" s="23" t="s">
        <v>2137</v>
      </c>
      <c r="B2110" s="26">
        <v>466.42</v>
      </c>
      <c r="C2110" s="26">
        <v>93692630</v>
      </c>
      <c r="D2110" s="22"/>
      <c r="E2110" s="22"/>
    </row>
    <row r="2111" spans="1:5" x14ac:dyDescent="0.2">
      <c r="A2111" s="23" t="s">
        <v>2138</v>
      </c>
      <c r="B2111" s="26">
        <v>485.16</v>
      </c>
      <c r="C2111" s="26">
        <v>97506580</v>
      </c>
      <c r="D2111" s="22"/>
      <c r="E2111" s="22"/>
    </row>
    <row r="2112" spans="1:5" x14ac:dyDescent="0.2">
      <c r="A2112" s="23" t="s">
        <v>2139</v>
      </c>
      <c r="B2112" s="26">
        <v>531.99</v>
      </c>
      <c r="C2112" s="26">
        <v>107097680</v>
      </c>
      <c r="D2112" s="22"/>
      <c r="E2112" s="22"/>
    </row>
    <row r="2113" spans="1:5" x14ac:dyDescent="0.2">
      <c r="A2113" s="23" t="s">
        <v>2140</v>
      </c>
      <c r="B2113" s="26">
        <v>551.54</v>
      </c>
      <c r="C2113" s="26">
        <v>110982530</v>
      </c>
      <c r="D2113" s="22"/>
      <c r="E2113" s="22"/>
    </row>
    <row r="2114" spans="1:5" x14ac:dyDescent="0.2">
      <c r="A2114" s="23" t="s">
        <v>2141</v>
      </c>
      <c r="B2114" s="26">
        <v>559.79999999999995</v>
      </c>
      <c r="C2114" s="26">
        <v>112692190</v>
      </c>
      <c r="D2114" s="22"/>
      <c r="E2114" s="22"/>
    </row>
    <row r="2115" spans="1:5" x14ac:dyDescent="0.2">
      <c r="A2115" s="23" t="s">
        <v>2142</v>
      </c>
      <c r="B2115" s="26">
        <v>553.17999999999995</v>
      </c>
      <c r="C2115" s="26">
        <v>111366440</v>
      </c>
      <c r="D2115" s="22"/>
      <c r="E2115" s="22"/>
    </row>
    <row r="2116" spans="1:5" x14ac:dyDescent="0.2">
      <c r="A2116" s="23" t="s">
        <v>2143</v>
      </c>
      <c r="B2116" s="26">
        <v>557.24</v>
      </c>
      <c r="C2116" s="26">
        <v>112157480</v>
      </c>
      <c r="D2116" s="22"/>
      <c r="E2116" s="22"/>
    </row>
    <row r="2117" spans="1:5" x14ac:dyDescent="0.2">
      <c r="A2117" s="23" t="s">
        <v>2144</v>
      </c>
      <c r="B2117" s="26">
        <v>580.66999999999996</v>
      </c>
      <c r="C2117" s="26">
        <v>116856843.76000001</v>
      </c>
      <c r="D2117" s="22"/>
      <c r="E2117" s="22"/>
    </row>
    <row r="2118" spans="1:5" x14ac:dyDescent="0.2">
      <c r="A2118" s="23" t="s">
        <v>2145</v>
      </c>
      <c r="B2118" s="26">
        <v>591.49</v>
      </c>
      <c r="C2118" s="26">
        <v>119042665.31</v>
      </c>
      <c r="D2118" s="22"/>
      <c r="E2118" s="22"/>
    </row>
    <row r="2119" spans="1:5" x14ac:dyDescent="0.2">
      <c r="A2119" s="23" t="s">
        <v>2146</v>
      </c>
      <c r="B2119" s="26">
        <v>602.51</v>
      </c>
      <c r="C2119" s="26">
        <v>121261158.08</v>
      </c>
      <c r="D2119" s="22"/>
      <c r="E2119" s="22"/>
    </row>
    <row r="2120" spans="1:5" x14ac:dyDescent="0.2">
      <c r="A2120" s="23" t="s">
        <v>2147</v>
      </c>
      <c r="B2120" s="26">
        <v>601.54</v>
      </c>
      <c r="C2120" s="26">
        <v>121070890.09999999</v>
      </c>
      <c r="D2120" s="22"/>
      <c r="E2120" s="22"/>
    </row>
    <row r="2121" spans="1:5" x14ac:dyDescent="0.2">
      <c r="A2121" s="23" t="s">
        <v>2148</v>
      </c>
      <c r="B2121" s="26">
        <v>616.57000000000005</v>
      </c>
      <c r="C2121" s="26">
        <v>123825013.93000001</v>
      </c>
      <c r="D2121" s="22"/>
      <c r="E2121" s="22"/>
    </row>
    <row r="2122" spans="1:5" x14ac:dyDescent="0.2">
      <c r="A2122" s="23" t="s">
        <v>2149</v>
      </c>
      <c r="B2122" s="26">
        <v>601.87</v>
      </c>
      <c r="C2122" s="26">
        <v>120767767.98999999</v>
      </c>
      <c r="D2122" s="22"/>
      <c r="E2122" s="22"/>
    </row>
    <row r="2123" spans="1:5" x14ac:dyDescent="0.2">
      <c r="A2123" s="23" t="s">
        <v>2150</v>
      </c>
      <c r="B2123" s="26">
        <v>555.82000000000005</v>
      </c>
      <c r="C2123" s="26">
        <v>111499724.40000001</v>
      </c>
      <c r="D2123" s="22"/>
      <c r="E2123" s="22"/>
    </row>
    <row r="2124" spans="1:5" x14ac:dyDescent="0.2">
      <c r="A2124" s="23" t="s">
        <v>2151</v>
      </c>
      <c r="B2124" s="26">
        <v>555.88</v>
      </c>
      <c r="C2124" s="26">
        <v>112025405.94</v>
      </c>
      <c r="D2124" s="22"/>
      <c r="E2124" s="22"/>
    </row>
    <row r="2125" spans="1:5" x14ac:dyDescent="0.2">
      <c r="A2125" s="23" t="s">
        <v>2152</v>
      </c>
      <c r="B2125" s="26">
        <v>594.98</v>
      </c>
      <c r="C2125" s="26">
        <v>119930667.28</v>
      </c>
      <c r="D2125" s="22"/>
      <c r="E2125" s="22"/>
    </row>
    <row r="2126" spans="1:5" x14ac:dyDescent="0.2">
      <c r="A2126" s="23" t="s">
        <v>2153</v>
      </c>
      <c r="B2126" s="26">
        <v>635.83000000000004</v>
      </c>
      <c r="C2126" s="26">
        <v>128094043.04000001</v>
      </c>
      <c r="D2126" s="22"/>
      <c r="E2126" s="22"/>
    </row>
    <row r="2127" spans="1:5" x14ac:dyDescent="0.2">
      <c r="A2127" s="23" t="s">
        <v>2154</v>
      </c>
      <c r="B2127" s="26">
        <v>670.63</v>
      </c>
      <c r="C2127" s="26">
        <v>135037030.19</v>
      </c>
      <c r="D2127" s="22"/>
      <c r="E2127" s="22"/>
    </row>
    <row r="2128" spans="1:5" x14ac:dyDescent="0.2">
      <c r="A2128" s="23" t="s">
        <v>2155</v>
      </c>
      <c r="B2128" s="26">
        <v>675.83</v>
      </c>
      <c r="C2128" s="26">
        <v>136161292.91</v>
      </c>
      <c r="D2128" s="22"/>
      <c r="E2128" s="22"/>
    </row>
    <row r="2129" spans="1:5" x14ac:dyDescent="0.2">
      <c r="A2129" s="23" t="s">
        <v>2156</v>
      </c>
      <c r="B2129" s="26">
        <v>699.71</v>
      </c>
      <c r="C2129" s="26">
        <v>141542530.40000001</v>
      </c>
      <c r="D2129" s="22"/>
      <c r="E2129" s="22"/>
    </row>
    <row r="2130" spans="1:5" x14ac:dyDescent="0.2">
      <c r="A2130" s="23" t="s">
        <v>2157</v>
      </c>
      <c r="B2130" s="26">
        <v>741.62</v>
      </c>
      <c r="C2130" s="26">
        <v>149976774.91999999</v>
      </c>
      <c r="D2130" s="22"/>
      <c r="E2130" s="22"/>
    </row>
    <row r="2131" spans="1:5" x14ac:dyDescent="0.2">
      <c r="A2131" s="23" t="s">
        <v>2158</v>
      </c>
      <c r="B2131" s="26">
        <v>754.96</v>
      </c>
      <c r="C2131" s="26">
        <v>152673828.81</v>
      </c>
      <c r="D2131" s="22"/>
      <c r="E2131" s="22"/>
    </row>
    <row r="2132" spans="1:5" x14ac:dyDescent="0.2">
      <c r="A2132" s="23" t="s">
        <v>2159</v>
      </c>
      <c r="B2132" s="26">
        <v>743.66</v>
      </c>
      <c r="C2132" s="26">
        <v>150434006.05000001</v>
      </c>
      <c r="D2132" s="22"/>
      <c r="E2132" s="22"/>
    </row>
    <row r="2133" spans="1:5" x14ac:dyDescent="0.2">
      <c r="A2133" s="23" t="s">
        <v>2160</v>
      </c>
      <c r="B2133" s="26">
        <v>778.89</v>
      </c>
      <c r="C2133" s="26">
        <v>157550189.09</v>
      </c>
      <c r="D2133" s="22"/>
      <c r="E2133" s="22"/>
    </row>
    <row r="2134" spans="1:5" x14ac:dyDescent="0.2">
      <c r="A2134" s="23" t="s">
        <v>2161</v>
      </c>
      <c r="B2134" s="26">
        <v>787.14</v>
      </c>
      <c r="C2134" s="26">
        <v>159200420.59</v>
      </c>
      <c r="D2134" s="22"/>
      <c r="E2134" s="22"/>
    </row>
    <row r="2135" spans="1:5" x14ac:dyDescent="0.2">
      <c r="A2135" s="23" t="s">
        <v>2162</v>
      </c>
      <c r="B2135" s="26">
        <v>788.13</v>
      </c>
      <c r="C2135" s="26">
        <v>159447009.06</v>
      </c>
      <c r="D2135" s="22"/>
      <c r="E2135" s="22"/>
    </row>
    <row r="2136" spans="1:5" x14ac:dyDescent="0.2">
      <c r="A2136" s="23" t="s">
        <v>2163</v>
      </c>
      <c r="B2136" s="26">
        <v>772.63</v>
      </c>
      <c r="C2136" s="26">
        <v>156311321.13999999</v>
      </c>
      <c r="D2136" s="22"/>
      <c r="E2136" s="22"/>
    </row>
    <row r="2137" spans="1:5" x14ac:dyDescent="0.2">
      <c r="A2137" s="23" t="s">
        <v>2164</v>
      </c>
      <c r="B2137" s="26">
        <v>771.42</v>
      </c>
      <c r="C2137" s="26">
        <v>156440265.08000001</v>
      </c>
      <c r="D2137" s="22"/>
      <c r="E2137" s="22"/>
    </row>
    <row r="2138" spans="1:5" x14ac:dyDescent="0.2">
      <c r="A2138" s="23" t="s">
        <v>2165</v>
      </c>
      <c r="B2138" s="26">
        <v>775.97</v>
      </c>
      <c r="C2138" s="26">
        <v>157395730.33000001</v>
      </c>
      <c r="D2138" s="22"/>
      <c r="E2138" s="22"/>
    </row>
    <row r="2139" spans="1:5" x14ac:dyDescent="0.2">
      <c r="A2139" s="23" t="s">
        <v>2166</v>
      </c>
      <c r="B2139" s="26">
        <v>776.34</v>
      </c>
      <c r="C2139" s="26">
        <v>160616136.43000001</v>
      </c>
      <c r="D2139" s="22"/>
      <c r="E2139" s="22"/>
    </row>
    <row r="2140" spans="1:5" x14ac:dyDescent="0.2">
      <c r="A2140" s="23" t="s">
        <v>2167</v>
      </c>
      <c r="B2140" s="26">
        <v>780.15</v>
      </c>
      <c r="C2140" s="26">
        <v>162460678.12</v>
      </c>
      <c r="D2140" s="22"/>
      <c r="E2140" s="22"/>
    </row>
    <row r="2141" spans="1:5" x14ac:dyDescent="0.2">
      <c r="A2141" s="23" t="s">
        <v>2168</v>
      </c>
      <c r="B2141" s="26">
        <v>808.03</v>
      </c>
      <c r="C2141" s="26">
        <v>168273358.75999999</v>
      </c>
      <c r="D2141" s="22"/>
      <c r="E2141" s="22"/>
    </row>
    <row r="2142" spans="1:5" x14ac:dyDescent="0.2">
      <c r="A2142" s="23" t="s">
        <v>2169</v>
      </c>
      <c r="B2142" s="26">
        <v>825.1</v>
      </c>
      <c r="C2142" s="26">
        <v>171817204.13999999</v>
      </c>
      <c r="D2142" s="22"/>
      <c r="E2142" s="22"/>
    </row>
    <row r="2143" spans="1:5" x14ac:dyDescent="0.2">
      <c r="A2143" s="23" t="s">
        <v>2170</v>
      </c>
      <c r="B2143" s="26">
        <v>821.76</v>
      </c>
      <c r="C2143" s="26">
        <v>171181839.61000001</v>
      </c>
      <c r="D2143" s="22"/>
      <c r="E2143" s="22"/>
    </row>
    <row r="2144" spans="1:5" x14ac:dyDescent="0.2">
      <c r="A2144" s="23" t="s">
        <v>2171</v>
      </c>
      <c r="B2144" s="26">
        <v>832.74</v>
      </c>
      <c r="C2144" s="26">
        <v>173457493.43000001</v>
      </c>
      <c r="D2144" s="22"/>
      <c r="E2144" s="22"/>
    </row>
    <row r="2145" spans="1:5" x14ac:dyDescent="0.2">
      <c r="A2145" s="23" t="s">
        <v>2172</v>
      </c>
      <c r="B2145" s="26">
        <v>829.95</v>
      </c>
      <c r="C2145" s="26">
        <v>172946166.13</v>
      </c>
      <c r="D2145" s="22"/>
      <c r="E2145" s="22"/>
    </row>
    <row r="2146" spans="1:5" x14ac:dyDescent="0.2">
      <c r="A2146" s="23" t="s">
        <v>2173</v>
      </c>
      <c r="B2146" s="26">
        <v>845.07</v>
      </c>
      <c r="C2146" s="26">
        <v>175748450.84</v>
      </c>
      <c r="D2146" s="22"/>
      <c r="E2146" s="22"/>
    </row>
    <row r="2147" spans="1:5" x14ac:dyDescent="0.2">
      <c r="A2147" s="23" t="s">
        <v>2174</v>
      </c>
      <c r="B2147" s="26">
        <v>833.17</v>
      </c>
      <c r="C2147" s="26">
        <v>173350993.00999999</v>
      </c>
      <c r="D2147" s="22"/>
      <c r="E2147" s="22"/>
    </row>
    <row r="2148" spans="1:5" x14ac:dyDescent="0.2">
      <c r="A2148" s="23" t="s">
        <v>2175</v>
      </c>
      <c r="B2148" s="26">
        <v>833.28</v>
      </c>
      <c r="C2148" s="26">
        <v>173466690.66</v>
      </c>
      <c r="D2148" s="22"/>
      <c r="E2148" s="22"/>
    </row>
    <row r="2149" spans="1:5" x14ac:dyDescent="0.2">
      <c r="A2149" s="23" t="s">
        <v>2176</v>
      </c>
      <c r="B2149" s="26">
        <v>832.08</v>
      </c>
      <c r="C2149" s="26">
        <v>173699276.40000001</v>
      </c>
      <c r="D2149" s="22"/>
      <c r="E2149" s="22"/>
    </row>
    <row r="2150" spans="1:5" x14ac:dyDescent="0.2">
      <c r="A2150" s="23" t="s">
        <v>2177</v>
      </c>
      <c r="B2150" s="26">
        <v>831.95</v>
      </c>
      <c r="C2150" s="26">
        <v>173629361.28</v>
      </c>
      <c r="D2150" s="22"/>
      <c r="E2150" s="22"/>
    </row>
    <row r="2151" spans="1:5" x14ac:dyDescent="0.2">
      <c r="A2151" s="23" t="s">
        <v>2178</v>
      </c>
      <c r="B2151" s="26">
        <v>806.96</v>
      </c>
      <c r="C2151" s="26">
        <v>168852009.5</v>
      </c>
      <c r="D2151" s="22"/>
      <c r="E2151" s="22"/>
    </row>
    <row r="2152" spans="1:5" x14ac:dyDescent="0.2">
      <c r="A2152" s="23" t="s">
        <v>2179</v>
      </c>
      <c r="B2152" s="26">
        <v>832.96</v>
      </c>
      <c r="C2152" s="26">
        <v>174231183.80000001</v>
      </c>
      <c r="D2152" s="22"/>
      <c r="E2152" s="22"/>
    </row>
    <row r="2153" spans="1:5" x14ac:dyDescent="0.2">
      <c r="A2153" s="23" t="s">
        <v>2180</v>
      </c>
      <c r="B2153" s="26">
        <v>853.59</v>
      </c>
      <c r="C2153" s="26">
        <v>178402008.18000001</v>
      </c>
      <c r="D2153" s="22"/>
      <c r="E2153" s="22"/>
    </row>
    <row r="2154" spans="1:5" x14ac:dyDescent="0.2">
      <c r="A2154" s="23" t="s">
        <v>2181</v>
      </c>
      <c r="B2154" s="26">
        <v>849.86</v>
      </c>
      <c r="C2154" s="26">
        <v>177410290.38</v>
      </c>
      <c r="D2154" s="22"/>
      <c r="E2154" s="22"/>
    </row>
    <row r="2155" spans="1:5" x14ac:dyDescent="0.2">
      <c r="A2155" s="23" t="s">
        <v>2182</v>
      </c>
      <c r="B2155" s="26">
        <v>847.18</v>
      </c>
      <c r="C2155" s="26">
        <v>176779623.36000001</v>
      </c>
      <c r="D2155" s="22"/>
      <c r="E2155" s="22"/>
    </row>
    <row r="2156" spans="1:5" x14ac:dyDescent="0.2">
      <c r="A2156" s="23" t="s">
        <v>2183</v>
      </c>
      <c r="B2156" s="26">
        <v>861.22</v>
      </c>
      <c r="C2156" s="26">
        <v>179744613.88999999</v>
      </c>
      <c r="D2156" s="22"/>
      <c r="E2156" s="22"/>
    </row>
    <row r="2157" spans="1:5" x14ac:dyDescent="0.2">
      <c r="A2157" s="23" t="s">
        <v>2184</v>
      </c>
      <c r="B2157" s="26">
        <v>876.91</v>
      </c>
      <c r="C2157" s="26">
        <v>183226564.08000001</v>
      </c>
      <c r="D2157" s="22"/>
      <c r="E2157" s="22"/>
    </row>
    <row r="2158" spans="1:5" x14ac:dyDescent="0.2">
      <c r="A2158" s="23" t="s">
        <v>2185</v>
      </c>
      <c r="B2158" s="26">
        <v>880.77</v>
      </c>
      <c r="C2158" s="26">
        <v>184192420.84999999</v>
      </c>
      <c r="D2158" s="22"/>
      <c r="E2158" s="22"/>
    </row>
    <row r="2159" spans="1:5" x14ac:dyDescent="0.2">
      <c r="A2159" s="23" t="s">
        <v>2186</v>
      </c>
      <c r="B2159" s="26">
        <v>879.27</v>
      </c>
      <c r="C2159" s="26">
        <v>184326976.46000001</v>
      </c>
      <c r="D2159" s="22"/>
      <c r="E2159" s="22"/>
    </row>
    <row r="2160" spans="1:5" x14ac:dyDescent="0.2">
      <c r="A2160" s="23" t="s">
        <v>2187</v>
      </c>
      <c r="B2160" s="26">
        <v>868.16</v>
      </c>
      <c r="C2160" s="26">
        <v>184031508.38</v>
      </c>
      <c r="D2160" s="22"/>
      <c r="E2160" s="22"/>
    </row>
    <row r="2161" spans="1:5" x14ac:dyDescent="0.2">
      <c r="A2161" s="23" t="s">
        <v>2188</v>
      </c>
      <c r="B2161" s="26">
        <v>874.43</v>
      </c>
      <c r="C2161" s="26">
        <v>185418011.16999999</v>
      </c>
      <c r="D2161" s="22"/>
      <c r="E2161" s="22"/>
    </row>
    <row r="2162" spans="1:5" x14ac:dyDescent="0.2">
      <c r="A2162" s="23" t="s">
        <v>2189</v>
      </c>
      <c r="B2162" s="26">
        <v>876.46</v>
      </c>
      <c r="C2162" s="26">
        <v>185809670.25999999</v>
      </c>
      <c r="D2162" s="22"/>
      <c r="E2162" s="22"/>
    </row>
    <row r="2163" spans="1:5" x14ac:dyDescent="0.2">
      <c r="A2163" s="23" t="s">
        <v>2190</v>
      </c>
      <c r="B2163" s="26">
        <v>910.64</v>
      </c>
      <c r="C2163" s="26">
        <v>193092390.21000001</v>
      </c>
      <c r="D2163" s="22"/>
      <c r="E2163" s="22"/>
    </row>
    <row r="2164" spans="1:5" x14ac:dyDescent="0.2">
      <c r="A2164" s="23" t="s">
        <v>2191</v>
      </c>
      <c r="B2164" s="26">
        <v>911.09</v>
      </c>
      <c r="C2164" s="26">
        <v>193788930.02000001</v>
      </c>
      <c r="D2164" s="22"/>
      <c r="E2164" s="22"/>
    </row>
    <row r="2165" spans="1:5" x14ac:dyDescent="0.2">
      <c r="A2165" s="23" t="s">
        <v>2192</v>
      </c>
      <c r="B2165" s="26">
        <v>900.64</v>
      </c>
      <c r="C2165" s="26">
        <v>191781193.56999999</v>
      </c>
      <c r="D2165" s="22"/>
      <c r="E2165" s="22"/>
    </row>
    <row r="2166" spans="1:5" x14ac:dyDescent="0.2">
      <c r="A2166" s="23" t="s">
        <v>2193</v>
      </c>
      <c r="B2166" s="26">
        <v>909.42</v>
      </c>
      <c r="C2166" s="26">
        <v>193667911.09999999</v>
      </c>
      <c r="D2166" s="22"/>
      <c r="E2166" s="22"/>
    </row>
    <row r="2167" spans="1:5" x14ac:dyDescent="0.2">
      <c r="A2167" s="23" t="s">
        <v>2194</v>
      </c>
      <c r="B2167" s="26">
        <v>907.34</v>
      </c>
      <c r="C2167" s="26">
        <v>193206716.88999999</v>
      </c>
      <c r="D2167" s="22"/>
      <c r="E2167" s="22"/>
    </row>
    <row r="2168" spans="1:5" x14ac:dyDescent="0.2">
      <c r="A2168" s="23" t="s">
        <v>2195</v>
      </c>
      <c r="B2168" s="26">
        <v>909.85</v>
      </c>
      <c r="C2168" s="26">
        <v>193838583.66999999</v>
      </c>
      <c r="D2168" s="22"/>
      <c r="E2168" s="22"/>
    </row>
    <row r="2169" spans="1:5" x14ac:dyDescent="0.2">
      <c r="A2169" s="23" t="s">
        <v>2196</v>
      </c>
      <c r="B2169" s="26">
        <v>917.06</v>
      </c>
      <c r="C2169" s="26">
        <v>195692985.24000001</v>
      </c>
      <c r="D2169" s="22"/>
      <c r="E2169" s="22"/>
    </row>
    <row r="2170" spans="1:5" x14ac:dyDescent="0.2">
      <c r="A2170" s="23" t="s">
        <v>2197</v>
      </c>
      <c r="B2170" s="26">
        <v>921.81</v>
      </c>
      <c r="C2170" s="26">
        <v>197038645.65000001</v>
      </c>
      <c r="D2170" s="22"/>
      <c r="E2170" s="22"/>
    </row>
    <row r="2171" spans="1:5" x14ac:dyDescent="0.2">
      <c r="A2171" s="23" t="s">
        <v>2198</v>
      </c>
      <c r="B2171" s="26">
        <v>936.27</v>
      </c>
      <c r="C2171" s="26">
        <v>200749817.25999999</v>
      </c>
      <c r="D2171" s="22"/>
      <c r="E2171" s="22"/>
    </row>
    <row r="2172" spans="1:5" x14ac:dyDescent="0.2">
      <c r="A2172" s="23" t="s">
        <v>2199</v>
      </c>
      <c r="B2172" s="26">
        <v>935.96</v>
      </c>
      <c r="C2172" s="26">
        <v>200753264.02000001</v>
      </c>
      <c r="D2172" s="22"/>
      <c r="E2172" s="22"/>
    </row>
    <row r="2173" spans="1:5" x14ac:dyDescent="0.2">
      <c r="A2173" s="23" t="s">
        <v>2200</v>
      </c>
      <c r="B2173" s="26">
        <v>933.43</v>
      </c>
      <c r="C2173" s="26">
        <v>200192709.63999999</v>
      </c>
      <c r="D2173" s="22"/>
      <c r="E2173" s="22"/>
    </row>
    <row r="2174" spans="1:5" x14ac:dyDescent="0.2">
      <c r="A2174" s="23" t="s">
        <v>2201</v>
      </c>
      <c r="B2174" s="26">
        <v>937.37</v>
      </c>
      <c r="C2174" s="26">
        <v>201945420.11000001</v>
      </c>
      <c r="D2174" s="22"/>
      <c r="E2174" s="22"/>
    </row>
    <row r="2175" spans="1:5" x14ac:dyDescent="0.2">
      <c r="A2175" s="23" t="s">
        <v>2202</v>
      </c>
      <c r="B2175" s="26">
        <v>935.4</v>
      </c>
      <c r="C2175" s="26">
        <v>201578895.25999999</v>
      </c>
      <c r="D2175" s="22"/>
      <c r="E2175" s="22"/>
    </row>
    <row r="2176" spans="1:5" x14ac:dyDescent="0.2">
      <c r="A2176" s="23" t="s">
        <v>2203</v>
      </c>
      <c r="B2176" s="26">
        <v>943.8</v>
      </c>
      <c r="C2176" s="26">
        <v>204436914.69999999</v>
      </c>
      <c r="D2176" s="22"/>
      <c r="E2176" s="22"/>
    </row>
    <row r="2177" spans="1:5" x14ac:dyDescent="0.2">
      <c r="A2177" s="23" t="s">
        <v>2204</v>
      </c>
      <c r="B2177" s="26">
        <v>939.27</v>
      </c>
      <c r="C2177" s="26">
        <v>203541122.66999999</v>
      </c>
      <c r="D2177" s="22"/>
      <c r="E2177" s="22"/>
    </row>
    <row r="2178" spans="1:5" x14ac:dyDescent="0.2">
      <c r="A2178" s="23" t="s">
        <v>2205</v>
      </c>
      <c r="B2178" s="26">
        <v>940.89</v>
      </c>
      <c r="C2178" s="26">
        <v>203685397.06999999</v>
      </c>
      <c r="D2178" s="22"/>
      <c r="E2178" s="22"/>
    </row>
    <row r="2179" spans="1:5" x14ac:dyDescent="0.2">
      <c r="A2179" s="23" t="s">
        <v>2206</v>
      </c>
      <c r="B2179" s="26">
        <v>951.86</v>
      </c>
      <c r="C2179" s="26">
        <v>206584962.75</v>
      </c>
      <c r="D2179" s="22"/>
      <c r="E2179" s="22"/>
    </row>
    <row r="2180" spans="1:5" x14ac:dyDescent="0.2">
      <c r="A2180" s="23" t="s">
        <v>2207</v>
      </c>
      <c r="B2180" s="26">
        <v>967.62</v>
      </c>
      <c r="C2180" s="26">
        <v>212430659.43000001</v>
      </c>
      <c r="D2180" s="22"/>
      <c r="E2180" s="22"/>
    </row>
    <row r="2181" spans="1:5" x14ac:dyDescent="0.2">
      <c r="A2181" s="23" t="s">
        <v>2208</v>
      </c>
      <c r="B2181" s="26">
        <v>980.86</v>
      </c>
      <c r="C2181" s="26">
        <v>215865603.53</v>
      </c>
      <c r="D2181" s="22"/>
      <c r="E2181" s="22"/>
    </row>
    <row r="2182" spans="1:5" x14ac:dyDescent="0.2">
      <c r="A2182" s="23" t="s">
        <v>2209</v>
      </c>
      <c r="B2182" s="26">
        <v>993.97</v>
      </c>
      <c r="C2182" s="26">
        <v>219151947.55000001</v>
      </c>
      <c r="D2182" s="22"/>
      <c r="E2182" s="22"/>
    </row>
    <row r="2183" spans="1:5" x14ac:dyDescent="0.2">
      <c r="A2183" s="23" t="s">
        <v>2210</v>
      </c>
      <c r="B2183" s="26">
        <v>1003.28</v>
      </c>
      <c r="C2183" s="26">
        <v>221419386.11000001</v>
      </c>
      <c r="D2183" s="22"/>
      <c r="E2183" s="22"/>
    </row>
    <row r="2184" spans="1:5" x14ac:dyDescent="0.2">
      <c r="A2184" s="23" t="s">
        <v>2211</v>
      </c>
      <c r="B2184" s="26">
        <v>1007.26</v>
      </c>
      <c r="C2184" s="26">
        <v>222639504.52000001</v>
      </c>
      <c r="D2184" s="22"/>
      <c r="E2184" s="22"/>
    </row>
    <row r="2185" spans="1:5" x14ac:dyDescent="0.2">
      <c r="A2185" s="23" t="s">
        <v>2212</v>
      </c>
      <c r="B2185" s="26">
        <v>1020.28</v>
      </c>
      <c r="C2185" s="26">
        <v>226421712.09999999</v>
      </c>
      <c r="D2185" s="22"/>
      <c r="E2185" s="22"/>
    </row>
    <row r="2186" spans="1:5" x14ac:dyDescent="0.2">
      <c r="A2186" s="23" t="s">
        <v>2213</v>
      </c>
      <c r="B2186" s="26">
        <v>1031.52</v>
      </c>
      <c r="C2186" s="26">
        <v>229344647.99000001</v>
      </c>
      <c r="D2186" s="22"/>
      <c r="E2186" s="22"/>
    </row>
    <row r="2187" spans="1:5" x14ac:dyDescent="0.2">
      <c r="A2187" s="23" t="s">
        <v>2214</v>
      </c>
      <c r="B2187" s="26">
        <v>1036.98</v>
      </c>
      <c r="C2187" s="26">
        <v>230589580.93000001</v>
      </c>
      <c r="D2187" s="22"/>
      <c r="E2187" s="22"/>
    </row>
    <row r="2188" spans="1:5" x14ac:dyDescent="0.2">
      <c r="A2188" s="23" t="s">
        <v>2215</v>
      </c>
      <c r="B2188" s="26">
        <v>1039.76</v>
      </c>
      <c r="C2188" s="26">
        <v>229370621.71000001</v>
      </c>
      <c r="D2188" s="22"/>
      <c r="E2188" s="22"/>
    </row>
    <row r="2189" spans="1:5" x14ac:dyDescent="0.2">
      <c r="A2189" s="23" t="s">
        <v>2216</v>
      </c>
      <c r="B2189" s="26">
        <v>1046.01</v>
      </c>
      <c r="C2189" s="26">
        <v>230951113.75999999</v>
      </c>
      <c r="D2189" s="22"/>
      <c r="E2189" s="22"/>
    </row>
    <row r="2190" spans="1:5" x14ac:dyDescent="0.2">
      <c r="A2190" s="23" t="s">
        <v>2217</v>
      </c>
      <c r="B2190" s="26">
        <v>1045.6099999999999</v>
      </c>
      <c r="C2190" s="26">
        <v>229814986.74000001</v>
      </c>
      <c r="D2190" s="22"/>
      <c r="E2190" s="22"/>
    </row>
    <row r="2191" spans="1:5" x14ac:dyDescent="0.2">
      <c r="A2191" s="23" t="s">
        <v>2218</v>
      </c>
      <c r="B2191" s="26">
        <v>1042.28</v>
      </c>
      <c r="C2191" s="26">
        <v>229045235.09999999</v>
      </c>
      <c r="D2191" s="22"/>
      <c r="E2191" s="22"/>
    </row>
    <row r="2192" spans="1:5" x14ac:dyDescent="0.2">
      <c r="A2192" s="23" t="s">
        <v>2219</v>
      </c>
      <c r="B2192" s="26">
        <v>1038.31</v>
      </c>
      <c r="C2192" s="26">
        <v>228175439.84999999</v>
      </c>
      <c r="D2192" s="22"/>
      <c r="E2192" s="22"/>
    </row>
    <row r="2193" spans="1:5" x14ac:dyDescent="0.2">
      <c r="A2193" s="23" t="s">
        <v>2220</v>
      </c>
      <c r="B2193" s="26">
        <v>1038.8800000000001</v>
      </c>
      <c r="C2193" s="26">
        <v>228310829.06999999</v>
      </c>
      <c r="D2193" s="22"/>
      <c r="E2193" s="22"/>
    </row>
    <row r="2194" spans="1:5" x14ac:dyDescent="0.2">
      <c r="A2194" s="23" t="s">
        <v>2221</v>
      </c>
      <c r="B2194" s="26">
        <v>1049.49</v>
      </c>
      <c r="C2194" s="26">
        <v>230749224</v>
      </c>
      <c r="D2194" s="22"/>
      <c r="E2194" s="22"/>
    </row>
    <row r="2195" spans="1:5" x14ac:dyDescent="0.2">
      <c r="A2195" s="23" t="s">
        <v>2222</v>
      </c>
      <c r="B2195" s="26">
        <v>1047.46</v>
      </c>
      <c r="C2195" s="26">
        <v>230348203.59999999</v>
      </c>
      <c r="D2195" s="22"/>
      <c r="E2195" s="22"/>
    </row>
    <row r="2196" spans="1:5" x14ac:dyDescent="0.2">
      <c r="A2196" s="23" t="s">
        <v>2223</v>
      </c>
      <c r="B2196" s="26">
        <v>1063</v>
      </c>
      <c r="C2196" s="26">
        <v>233826561.47</v>
      </c>
      <c r="D2196" s="22"/>
      <c r="E2196" s="22"/>
    </row>
    <row r="2197" spans="1:5" x14ac:dyDescent="0.2">
      <c r="A2197" s="23" t="s">
        <v>2224</v>
      </c>
      <c r="B2197" s="26">
        <v>1062.81</v>
      </c>
      <c r="C2197" s="26">
        <v>235961744.93000001</v>
      </c>
      <c r="D2197" s="22"/>
      <c r="E2197" s="22"/>
    </row>
    <row r="2198" spans="1:5" x14ac:dyDescent="0.2">
      <c r="A2198" s="23" t="s">
        <v>2225</v>
      </c>
      <c r="B2198" s="26">
        <v>1059.6300000000001</v>
      </c>
      <c r="C2198" s="26">
        <v>237586025.09999999</v>
      </c>
      <c r="D2198" s="22"/>
      <c r="E2198" s="22"/>
    </row>
    <row r="2199" spans="1:5" x14ac:dyDescent="0.2">
      <c r="A2199" s="23" t="s">
        <v>2226</v>
      </c>
      <c r="B2199" s="26">
        <v>1063.5899999999999</v>
      </c>
      <c r="C2199" s="26">
        <v>237305771.31</v>
      </c>
      <c r="D2199" s="22"/>
      <c r="E2199" s="22"/>
    </row>
    <row r="2200" spans="1:5" x14ac:dyDescent="0.2">
      <c r="A2200" s="23" t="s">
        <v>2227</v>
      </c>
      <c r="B2200" s="26">
        <v>1067.3</v>
      </c>
      <c r="C2200" s="26">
        <v>238143792.06</v>
      </c>
      <c r="D2200" s="22"/>
      <c r="E2200" s="22"/>
    </row>
    <row r="2201" spans="1:5" x14ac:dyDescent="0.2">
      <c r="A2201" s="23" t="s">
        <v>2228</v>
      </c>
      <c r="B2201" s="26">
        <v>1071.6300000000001</v>
      </c>
      <c r="C2201" s="26">
        <v>239269793.68000001</v>
      </c>
      <c r="D2201" s="22"/>
      <c r="E2201" s="22"/>
    </row>
    <row r="2202" spans="1:5" x14ac:dyDescent="0.2">
      <c r="A2202" s="23" t="s">
        <v>2229</v>
      </c>
      <c r="B2202" s="26">
        <v>1073.49</v>
      </c>
      <c r="C2202" s="26">
        <v>239032621.59</v>
      </c>
      <c r="D2202" s="22"/>
      <c r="E2202" s="22"/>
    </row>
    <row r="2203" spans="1:5" x14ac:dyDescent="0.2">
      <c r="A2203" s="23" t="s">
        <v>2230</v>
      </c>
      <c r="B2203" s="26">
        <v>1065.55</v>
      </c>
      <c r="C2203" s="26">
        <v>237409001.13</v>
      </c>
      <c r="D2203" s="22"/>
      <c r="E2203" s="22"/>
    </row>
    <row r="2204" spans="1:5" x14ac:dyDescent="0.2">
      <c r="A2204" s="23" t="s">
        <v>2231</v>
      </c>
      <c r="B2204" s="26">
        <v>1065</v>
      </c>
      <c r="C2204" s="26">
        <v>237285277.69</v>
      </c>
      <c r="D2204" s="22"/>
      <c r="E2204" s="22"/>
    </row>
    <row r="2205" spans="1:5" x14ac:dyDescent="0.2">
      <c r="A2205" s="23" t="s">
        <v>2232</v>
      </c>
      <c r="B2205" s="26">
        <v>1074.24</v>
      </c>
      <c r="C2205" s="26">
        <v>239291619.30000001</v>
      </c>
      <c r="D2205" s="22"/>
      <c r="E2205" s="22"/>
    </row>
    <row r="2206" spans="1:5" x14ac:dyDescent="0.2">
      <c r="A2206" s="23" t="s">
        <v>2233</v>
      </c>
      <c r="B2206" s="26">
        <v>1082.23</v>
      </c>
      <c r="C2206" s="26">
        <v>241499537.84</v>
      </c>
      <c r="D2206" s="22"/>
      <c r="E2206" s="22"/>
    </row>
    <row r="2207" spans="1:5" x14ac:dyDescent="0.2">
      <c r="A2207" s="23" t="s">
        <v>2234</v>
      </c>
      <c r="B2207" s="26">
        <v>1084.54</v>
      </c>
      <c r="C2207" s="26">
        <v>241808715.37</v>
      </c>
      <c r="D2207" s="22"/>
      <c r="E2207" s="22"/>
    </row>
    <row r="2208" spans="1:5" x14ac:dyDescent="0.2">
      <c r="A2208" s="23" t="s">
        <v>2235</v>
      </c>
      <c r="B2208" s="26">
        <v>1092.42</v>
      </c>
      <c r="C2208" s="26">
        <v>243677051.77000001</v>
      </c>
      <c r="D2208" s="22"/>
      <c r="E2208" s="22"/>
    </row>
    <row r="2209" spans="1:5" x14ac:dyDescent="0.2">
      <c r="A2209" s="23" t="s">
        <v>2236</v>
      </c>
      <c r="B2209" s="26">
        <v>1090.78</v>
      </c>
      <c r="C2209" s="26">
        <v>243261029.91999999</v>
      </c>
      <c r="D2209" s="22"/>
      <c r="E2209" s="22"/>
    </row>
    <row r="2210" spans="1:5" x14ac:dyDescent="0.2">
      <c r="A2210" s="23" t="s">
        <v>2237</v>
      </c>
      <c r="B2210" s="26">
        <v>1101.32</v>
      </c>
      <c r="C2210" s="26">
        <v>245239275.53</v>
      </c>
      <c r="D2210" s="22"/>
      <c r="E2210" s="22"/>
    </row>
    <row r="2211" spans="1:5" x14ac:dyDescent="0.2">
      <c r="A2211" s="23" t="s">
        <v>2238</v>
      </c>
      <c r="B2211" s="26">
        <v>1083.56</v>
      </c>
      <c r="C2211" s="26">
        <v>241085097.84</v>
      </c>
      <c r="D2211" s="22"/>
      <c r="E2211" s="22"/>
    </row>
    <row r="2212" spans="1:5" x14ac:dyDescent="0.2">
      <c r="A2212" s="23" t="s">
        <v>2239</v>
      </c>
      <c r="B2212" s="26">
        <v>1087.57</v>
      </c>
      <c r="C2212" s="26">
        <v>242146751.22999999</v>
      </c>
      <c r="D2212" s="22"/>
      <c r="E2212" s="22"/>
    </row>
    <row r="2213" spans="1:5" x14ac:dyDescent="0.2">
      <c r="A2213" s="23" t="s">
        <v>2240</v>
      </c>
      <c r="B2213" s="26">
        <v>1078.94</v>
      </c>
      <c r="C2213" s="26">
        <v>239618406.03</v>
      </c>
      <c r="D2213" s="22"/>
      <c r="E2213" s="22"/>
    </row>
    <row r="2214" spans="1:5" x14ac:dyDescent="0.2">
      <c r="A2214" s="23" t="s">
        <v>2241</v>
      </c>
      <c r="B2214" s="26">
        <v>1067.19</v>
      </c>
      <c r="C2214" s="26">
        <v>237041269.78999999</v>
      </c>
      <c r="D2214" s="22"/>
      <c r="E2214" s="22"/>
    </row>
    <row r="2215" spans="1:5" x14ac:dyDescent="0.2">
      <c r="A2215" s="23" t="s">
        <v>2242</v>
      </c>
      <c r="B2215" s="26">
        <v>1048.76</v>
      </c>
      <c r="C2215" s="26">
        <v>233135063.37</v>
      </c>
      <c r="D2215" s="22"/>
      <c r="E2215" s="22"/>
    </row>
    <row r="2216" spans="1:5" x14ac:dyDescent="0.2">
      <c r="A2216" s="23" t="s">
        <v>2243</v>
      </c>
      <c r="B2216" s="26">
        <v>1047.6099999999999</v>
      </c>
      <c r="C2216" s="26">
        <v>232638355.47</v>
      </c>
      <c r="D2216" s="22"/>
      <c r="E2216" s="22"/>
    </row>
    <row r="2217" spans="1:5" x14ac:dyDescent="0.2">
      <c r="A2217" s="23" t="s">
        <v>2244</v>
      </c>
      <c r="B2217" s="26">
        <v>1051.79</v>
      </c>
      <c r="C2217" s="26">
        <v>233430619.34999999</v>
      </c>
      <c r="D2217" s="22"/>
      <c r="E2217" s="22"/>
    </row>
    <row r="2218" spans="1:5" x14ac:dyDescent="0.2">
      <c r="A2218" s="23" t="s">
        <v>2245</v>
      </c>
      <c r="B2218" s="26">
        <v>1050.97</v>
      </c>
      <c r="C2218" s="26">
        <v>233299485.44999999</v>
      </c>
      <c r="D2218" s="22"/>
      <c r="E2218" s="22"/>
    </row>
    <row r="2219" spans="1:5" x14ac:dyDescent="0.2">
      <c r="A2219" s="23" t="s">
        <v>2246</v>
      </c>
      <c r="B2219" s="26">
        <v>1047.6099999999999</v>
      </c>
      <c r="C2219" s="26">
        <v>232857639.63999999</v>
      </c>
      <c r="D2219" s="22"/>
      <c r="E2219" s="22"/>
    </row>
    <row r="2220" spans="1:5" x14ac:dyDescent="0.2">
      <c r="A2220" s="23" t="s">
        <v>2247</v>
      </c>
      <c r="B2220" s="26">
        <v>1036.81</v>
      </c>
      <c r="C2220" s="26">
        <v>230384797.55000001</v>
      </c>
      <c r="D2220" s="22"/>
      <c r="E2220" s="22"/>
    </row>
    <row r="2221" spans="1:5" x14ac:dyDescent="0.2">
      <c r="A2221" s="23" t="s">
        <v>2248</v>
      </c>
      <c r="B2221" s="26">
        <v>1022.83</v>
      </c>
      <c r="C2221" s="26">
        <v>227330513.80000001</v>
      </c>
      <c r="D2221" s="22"/>
      <c r="E2221" s="22"/>
    </row>
    <row r="2222" spans="1:5" x14ac:dyDescent="0.2">
      <c r="A2222" s="23" t="s">
        <v>2249</v>
      </c>
      <c r="B2222" s="26">
        <v>1023.49</v>
      </c>
      <c r="C2222" s="26">
        <v>227852193.44999999</v>
      </c>
      <c r="D2222" s="22"/>
      <c r="E2222" s="22"/>
    </row>
    <row r="2223" spans="1:5" x14ac:dyDescent="0.2">
      <c r="A2223" s="23" t="s">
        <v>2250</v>
      </c>
      <c r="B2223" s="26">
        <v>1026.04</v>
      </c>
      <c r="C2223" s="26">
        <v>230173727.11000001</v>
      </c>
      <c r="D2223" s="22"/>
      <c r="E2223" s="22"/>
    </row>
    <row r="2224" spans="1:5" x14ac:dyDescent="0.2">
      <c r="A2224" s="23" t="s">
        <v>2251</v>
      </c>
      <c r="B2224" s="26">
        <v>1022.28</v>
      </c>
      <c r="C2224" s="26">
        <v>229537600.81</v>
      </c>
      <c r="D2224" s="22"/>
      <c r="E2224" s="22"/>
    </row>
    <row r="2225" spans="1:5" x14ac:dyDescent="0.2">
      <c r="A2225" s="23" t="s">
        <v>2252</v>
      </c>
      <c r="B2225" s="26">
        <v>1019.06</v>
      </c>
      <c r="C2225" s="26">
        <v>228943328.09</v>
      </c>
      <c r="D2225" s="22"/>
      <c r="E2225" s="22"/>
    </row>
    <row r="2226" spans="1:5" x14ac:dyDescent="0.2">
      <c r="A2226" s="23" t="s">
        <v>2253</v>
      </c>
      <c r="B2226" s="26">
        <v>1020.77</v>
      </c>
      <c r="C2226" s="26">
        <v>229999445.15000001</v>
      </c>
      <c r="D2226" s="22"/>
      <c r="E2226" s="22"/>
    </row>
    <row r="2227" spans="1:5" x14ac:dyDescent="0.2">
      <c r="A2227" s="23" t="s">
        <v>2254</v>
      </c>
      <c r="B2227" s="26">
        <v>1022.15</v>
      </c>
      <c r="C2227" s="26">
        <v>231787361.87</v>
      </c>
      <c r="D2227" s="22"/>
      <c r="E2227" s="22"/>
    </row>
    <row r="2228" spans="1:5" x14ac:dyDescent="0.2">
      <c r="A2228" s="23" t="s">
        <v>2255</v>
      </c>
      <c r="B2228" s="26">
        <v>1023.77</v>
      </c>
      <c r="C2228" s="26">
        <v>232839021.30000001</v>
      </c>
      <c r="D2228" s="22"/>
      <c r="E2228" s="22"/>
    </row>
    <row r="2229" spans="1:5" x14ac:dyDescent="0.2">
      <c r="A2229" s="23" t="s">
        <v>2256</v>
      </c>
      <c r="B2229" s="26">
        <v>1020.84</v>
      </c>
      <c r="C2229" s="26">
        <v>233422676.06</v>
      </c>
      <c r="D2229" s="22"/>
      <c r="E2229" s="22"/>
    </row>
    <row r="2230" spans="1:5" x14ac:dyDescent="0.2">
      <c r="A2230" s="23" t="s">
        <v>2257</v>
      </c>
      <c r="B2230" s="26">
        <v>1016.19</v>
      </c>
      <c r="C2230" s="26">
        <v>232812330.91999999</v>
      </c>
      <c r="D2230" s="22"/>
      <c r="E2230" s="22"/>
    </row>
    <row r="2231" spans="1:5" x14ac:dyDescent="0.2">
      <c r="A2231" s="23" t="s">
        <v>2258</v>
      </c>
      <c r="B2231" s="26">
        <v>1015.6</v>
      </c>
      <c r="C2231" s="26">
        <v>233058646</v>
      </c>
      <c r="D2231" s="22"/>
      <c r="E2231" s="22"/>
    </row>
    <row r="2232" spans="1:5" x14ac:dyDescent="0.2">
      <c r="A2232" s="23" t="s">
        <v>2259</v>
      </c>
      <c r="B2232" s="26">
        <v>1008.45</v>
      </c>
      <c r="C2232" s="26">
        <v>232140122.13999999</v>
      </c>
      <c r="D2232" s="22"/>
      <c r="E2232" s="22"/>
    </row>
    <row r="2233" spans="1:5" x14ac:dyDescent="0.2">
      <c r="A2233" s="23" t="s">
        <v>2260</v>
      </c>
      <c r="B2233" s="26">
        <v>1005.97</v>
      </c>
      <c r="C2233" s="26">
        <v>231918747.75</v>
      </c>
      <c r="D2233" s="22"/>
      <c r="E2233" s="22"/>
    </row>
    <row r="2234" spans="1:5" x14ac:dyDescent="0.2">
      <c r="A2234" s="23" t="s">
        <v>2261</v>
      </c>
      <c r="B2234" s="26">
        <v>1019.14</v>
      </c>
      <c r="C2234" s="26">
        <v>235214921.11000001</v>
      </c>
      <c r="D2234" s="22"/>
      <c r="E2234" s="22"/>
    </row>
    <row r="2235" spans="1:5" x14ac:dyDescent="0.2">
      <c r="A2235" s="23" t="s">
        <v>2262</v>
      </c>
      <c r="B2235" s="26">
        <v>1021.31</v>
      </c>
      <c r="C2235" s="26">
        <v>236691583.91999999</v>
      </c>
      <c r="D2235" s="22"/>
      <c r="E2235" s="22"/>
    </row>
    <row r="2236" spans="1:5" x14ac:dyDescent="0.2">
      <c r="A2236" s="23" t="s">
        <v>2263</v>
      </c>
      <c r="B2236" s="26">
        <v>1019.91</v>
      </c>
      <c r="C2236" s="26">
        <v>237434435.03999999</v>
      </c>
      <c r="D2236" s="22"/>
      <c r="E2236" s="22"/>
    </row>
    <row r="2237" spans="1:5" x14ac:dyDescent="0.2">
      <c r="A2237" s="23" t="s">
        <v>2264</v>
      </c>
      <c r="B2237" s="26">
        <v>1014.1</v>
      </c>
      <c r="C2237" s="26">
        <v>236575656.24000001</v>
      </c>
      <c r="D2237" s="22"/>
      <c r="E2237" s="22"/>
    </row>
    <row r="2238" spans="1:5" x14ac:dyDescent="0.2">
      <c r="A2238" s="23" t="s">
        <v>2265</v>
      </c>
      <c r="B2238" s="26">
        <v>1025.08</v>
      </c>
      <c r="C2238" s="26">
        <v>239208974.93000001</v>
      </c>
      <c r="D2238" s="22"/>
      <c r="E2238" s="22"/>
    </row>
    <row r="2239" spans="1:5" x14ac:dyDescent="0.2">
      <c r="A2239" s="23" t="s">
        <v>2266</v>
      </c>
      <c r="B2239" s="26">
        <v>1019.6</v>
      </c>
      <c r="C2239" s="26">
        <v>238677099.91999999</v>
      </c>
      <c r="D2239" s="22"/>
      <c r="E2239" s="22"/>
    </row>
    <row r="2240" spans="1:5" x14ac:dyDescent="0.2">
      <c r="A2240" s="23" t="s">
        <v>2267</v>
      </c>
      <c r="B2240" s="26">
        <v>1033.08</v>
      </c>
      <c r="C2240" s="26">
        <v>242082892.03999999</v>
      </c>
      <c r="D2240" s="22"/>
      <c r="E2240" s="22"/>
    </row>
    <row r="2241" spans="1:5" x14ac:dyDescent="0.2">
      <c r="A2241" s="23" t="s">
        <v>2268</v>
      </c>
      <c r="B2241" s="26">
        <v>1036.78</v>
      </c>
      <c r="C2241" s="26">
        <v>242801929.87</v>
      </c>
      <c r="D2241" s="22"/>
      <c r="E2241" s="22"/>
    </row>
    <row r="2242" spans="1:5" x14ac:dyDescent="0.2">
      <c r="A2242" s="23" t="s">
        <v>2269</v>
      </c>
      <c r="B2242" s="26">
        <v>1018.4</v>
      </c>
      <c r="C2242" s="26">
        <v>238739763.58000001</v>
      </c>
      <c r="D2242" s="22"/>
      <c r="E2242" s="22"/>
    </row>
    <row r="2243" spans="1:5" x14ac:dyDescent="0.2">
      <c r="A2243" s="23" t="s">
        <v>2270</v>
      </c>
      <c r="B2243" s="26">
        <v>1024.8900000000001</v>
      </c>
      <c r="C2243" s="26">
        <v>240367268.59</v>
      </c>
      <c r="D2243" s="22"/>
      <c r="E2243" s="22"/>
    </row>
    <row r="2244" spans="1:5" x14ac:dyDescent="0.2">
      <c r="A2244" s="23" t="s">
        <v>2271</v>
      </c>
      <c r="B2244" s="26">
        <v>1011.25</v>
      </c>
      <c r="C2244" s="26">
        <v>237566356.88999999</v>
      </c>
      <c r="D2244" s="22"/>
      <c r="E2244" s="22"/>
    </row>
    <row r="2245" spans="1:5" x14ac:dyDescent="0.2">
      <c r="A2245" s="23" t="s">
        <v>2272</v>
      </c>
      <c r="B2245" s="26">
        <v>1014.78</v>
      </c>
      <c r="C2245" s="26">
        <v>238916131.36000001</v>
      </c>
      <c r="D2245" s="22"/>
      <c r="E2245" s="22"/>
    </row>
    <row r="2246" spans="1:5" x14ac:dyDescent="0.2">
      <c r="A2246" s="23" t="s">
        <v>2273</v>
      </c>
      <c r="B2246" s="26">
        <v>1013.14</v>
      </c>
      <c r="C2246" s="26">
        <v>238664914.91999999</v>
      </c>
      <c r="D2246" s="22"/>
      <c r="E2246" s="22"/>
    </row>
    <row r="2247" spans="1:5" x14ac:dyDescent="0.2">
      <c r="A2247" s="23" t="s">
        <v>2274</v>
      </c>
      <c r="B2247" s="26">
        <v>1037.98</v>
      </c>
      <c r="C2247" s="26">
        <v>244565414.69</v>
      </c>
      <c r="D2247" s="22"/>
      <c r="E2247" s="22"/>
    </row>
    <row r="2248" spans="1:5" x14ac:dyDescent="0.2">
      <c r="A2248" s="23" t="s">
        <v>2275</v>
      </c>
      <c r="B2248" s="26">
        <v>1031.82</v>
      </c>
      <c r="C2248" s="26">
        <v>243282734.63</v>
      </c>
      <c r="D2248" s="22"/>
      <c r="E2248" s="22"/>
    </row>
    <row r="2249" spans="1:5" x14ac:dyDescent="0.2">
      <c r="A2249" s="23" t="s">
        <v>2276</v>
      </c>
      <c r="B2249" s="26">
        <v>1031.68</v>
      </c>
      <c r="C2249" s="26">
        <v>244452322.93000001</v>
      </c>
      <c r="D2249" s="22"/>
      <c r="E2249" s="22"/>
    </row>
    <row r="2250" spans="1:5" x14ac:dyDescent="0.2">
      <c r="A2250" s="23" t="s">
        <v>2277</v>
      </c>
      <c r="B2250" s="26">
        <v>1045.5899999999999</v>
      </c>
      <c r="C2250" s="26">
        <v>249118710.50999999</v>
      </c>
      <c r="D2250" s="22"/>
      <c r="E2250" s="22"/>
    </row>
    <row r="2251" spans="1:5" x14ac:dyDescent="0.2">
      <c r="A2251" s="23" t="s">
        <v>2278</v>
      </c>
      <c r="B2251" s="26">
        <v>1054.6500000000001</v>
      </c>
      <c r="C2251" s="26">
        <v>252233765.09</v>
      </c>
      <c r="D2251" s="22"/>
      <c r="E2251" s="22"/>
    </row>
    <row r="2252" spans="1:5" x14ac:dyDescent="0.2">
      <c r="A2252" s="23" t="s">
        <v>2279</v>
      </c>
      <c r="B2252" s="26">
        <v>1042.8399999999999</v>
      </c>
      <c r="C2252" s="26">
        <v>251474429.03999999</v>
      </c>
      <c r="D2252" s="22"/>
      <c r="E2252" s="22"/>
    </row>
    <row r="2253" spans="1:5" x14ac:dyDescent="0.2">
      <c r="A2253" s="23" t="s">
        <v>2280</v>
      </c>
      <c r="B2253" s="26">
        <v>1045.95</v>
      </c>
      <c r="C2253" s="26">
        <v>252740512.19999999</v>
      </c>
      <c r="D2253" s="22"/>
      <c r="E2253" s="22"/>
    </row>
    <row r="2254" spans="1:5" x14ac:dyDescent="0.2">
      <c r="A2254" s="23" t="s">
        <v>2281</v>
      </c>
      <c r="B2254" s="26">
        <v>1088.57</v>
      </c>
      <c r="C2254" s="26">
        <v>263274930.94999999</v>
      </c>
      <c r="D2254" s="22"/>
      <c r="E2254" s="22"/>
    </row>
    <row r="2255" spans="1:5" x14ac:dyDescent="0.2">
      <c r="A2255" s="23" t="s">
        <v>2282</v>
      </c>
      <c r="B2255" s="26">
        <v>1080.46</v>
      </c>
      <c r="C2255" s="26">
        <v>262377781.68000001</v>
      </c>
      <c r="D2255" s="22"/>
      <c r="E2255" s="22"/>
    </row>
    <row r="2256" spans="1:5" x14ac:dyDescent="0.2">
      <c r="A2256" s="23" t="s">
        <v>2283</v>
      </c>
      <c r="B2256" s="26">
        <v>1094.95</v>
      </c>
      <c r="C2256" s="26">
        <v>266728563.06</v>
      </c>
      <c r="D2256" s="22"/>
      <c r="E2256" s="22"/>
    </row>
    <row r="2257" spans="1:5" x14ac:dyDescent="0.2">
      <c r="A2257" s="23" t="s">
        <v>2284</v>
      </c>
      <c r="B2257" s="26">
        <v>1082.29</v>
      </c>
      <c r="C2257" s="26">
        <v>265422795.93000001</v>
      </c>
      <c r="D2257" s="22"/>
      <c r="E2257" s="22"/>
    </row>
    <row r="2258" spans="1:5" x14ac:dyDescent="0.2">
      <c r="A2258" s="23" t="s">
        <v>2285</v>
      </c>
      <c r="B2258" s="26">
        <v>1076.81</v>
      </c>
      <c r="C2258" s="26">
        <v>264860391.83000001</v>
      </c>
      <c r="D2258" s="22"/>
      <c r="E2258" s="22"/>
    </row>
    <row r="2259" spans="1:5" x14ac:dyDescent="0.2">
      <c r="A2259" s="23" t="s">
        <v>2286</v>
      </c>
      <c r="B2259" s="26">
        <v>1091.51</v>
      </c>
      <c r="C2259" s="26">
        <v>269187432.27999997</v>
      </c>
      <c r="D2259" s="22"/>
      <c r="E2259" s="22"/>
    </row>
    <row r="2260" spans="1:5" x14ac:dyDescent="0.2">
      <c r="A2260" s="23" t="s">
        <v>2287</v>
      </c>
      <c r="B2260" s="26">
        <v>1084.56</v>
      </c>
      <c r="C2260" s="26">
        <v>267808936.13</v>
      </c>
      <c r="D2260" s="22"/>
      <c r="E2260" s="22"/>
    </row>
    <row r="2261" spans="1:5" x14ac:dyDescent="0.2">
      <c r="A2261" s="23" t="s">
        <v>2288</v>
      </c>
      <c r="B2261" s="26">
        <v>1093.3399999999999</v>
      </c>
      <c r="C2261" s="26">
        <v>271937605.51999998</v>
      </c>
      <c r="D2261" s="22"/>
      <c r="E2261" s="22"/>
    </row>
    <row r="2262" spans="1:5" x14ac:dyDescent="0.2">
      <c r="A2262" s="23" t="s">
        <v>2289</v>
      </c>
      <c r="B2262" s="26">
        <v>1095.75</v>
      </c>
      <c r="C2262" s="26">
        <v>275290084.75999999</v>
      </c>
      <c r="D2262" s="22"/>
      <c r="E2262" s="22"/>
    </row>
    <row r="2263" spans="1:5" x14ac:dyDescent="0.2">
      <c r="A2263" s="23" t="s">
        <v>2290</v>
      </c>
      <c r="B2263" s="26">
        <v>1115.9000000000001</v>
      </c>
      <c r="C2263" s="26">
        <v>280938812.35000002</v>
      </c>
      <c r="D2263" s="22"/>
      <c r="E2263" s="22"/>
    </row>
    <row r="2264" spans="1:5" x14ac:dyDescent="0.2">
      <c r="A2264" s="23" t="s">
        <v>2291</v>
      </c>
      <c r="B2264" s="26">
        <v>1133.19</v>
      </c>
      <c r="C2264" s="26">
        <v>286077491.64999998</v>
      </c>
      <c r="D2264" s="22"/>
      <c r="E2264" s="22"/>
    </row>
    <row r="2265" spans="1:5" x14ac:dyDescent="0.2">
      <c r="A2265" s="23" t="s">
        <v>2292</v>
      </c>
      <c r="B2265" s="26">
        <v>1141.1500000000001</v>
      </c>
      <c r="C2265" s="26">
        <v>288452247.79000002</v>
      </c>
      <c r="D2265" s="22"/>
      <c r="E2265" s="22"/>
    </row>
    <row r="2266" spans="1:5" x14ac:dyDescent="0.2">
      <c r="A2266" s="23" t="s">
        <v>2293</v>
      </c>
      <c r="B2266" s="26">
        <v>1142.3</v>
      </c>
      <c r="C2266" s="26">
        <v>289174431.20999998</v>
      </c>
      <c r="D2266" s="22"/>
      <c r="E2266" s="22"/>
    </row>
    <row r="2267" spans="1:5" x14ac:dyDescent="0.2">
      <c r="A2267" s="23" t="s">
        <v>2294</v>
      </c>
      <c r="B2267" s="26">
        <v>1136.3699999999999</v>
      </c>
      <c r="C2267" s="26">
        <v>289227890.24000001</v>
      </c>
      <c r="D2267" s="22"/>
      <c r="E2267" s="22"/>
    </row>
    <row r="2268" spans="1:5" x14ac:dyDescent="0.2">
      <c r="A2268" s="23" t="s">
        <v>2295</v>
      </c>
      <c r="B2268" s="26">
        <v>1144.18</v>
      </c>
      <c r="C2268" s="26">
        <v>293078160.64999998</v>
      </c>
      <c r="D2268" s="22"/>
      <c r="E2268" s="22"/>
    </row>
    <row r="2269" spans="1:5" x14ac:dyDescent="0.2">
      <c r="A2269" s="23" t="s">
        <v>2296</v>
      </c>
      <c r="B2269" s="26">
        <v>1136.78</v>
      </c>
      <c r="C2269" s="26">
        <v>292510052.36000001</v>
      </c>
      <c r="D2269" s="22"/>
      <c r="E2269" s="22"/>
    </row>
    <row r="2270" spans="1:5" x14ac:dyDescent="0.2">
      <c r="A2270" s="23" t="s">
        <v>2297</v>
      </c>
      <c r="B2270" s="26">
        <v>1146.6199999999999</v>
      </c>
      <c r="C2270" s="26">
        <v>295016833.72000003</v>
      </c>
      <c r="D2270" s="22"/>
      <c r="E2270" s="22"/>
    </row>
    <row r="2271" spans="1:5" x14ac:dyDescent="0.2">
      <c r="A2271" s="23" t="s">
        <v>2298</v>
      </c>
      <c r="B2271" s="26">
        <v>1143.69</v>
      </c>
      <c r="C2271" s="26">
        <v>295068640.62</v>
      </c>
      <c r="D2271" s="22"/>
      <c r="E2271" s="22"/>
    </row>
    <row r="2272" spans="1:5" x14ac:dyDescent="0.2">
      <c r="A2272" s="23" t="s">
        <v>2299</v>
      </c>
      <c r="B2272" s="26">
        <v>1138.1199999999999</v>
      </c>
      <c r="C2272" s="26">
        <v>294788214.98000002</v>
      </c>
      <c r="D2272" s="22"/>
      <c r="E2272" s="22"/>
    </row>
    <row r="2273" spans="1:5" x14ac:dyDescent="0.2">
      <c r="A2273" s="23" t="s">
        <v>2300</v>
      </c>
      <c r="B2273" s="26">
        <v>1149.0999999999999</v>
      </c>
      <c r="C2273" s="26">
        <v>297895053.39999998</v>
      </c>
      <c r="D2273" s="22"/>
      <c r="E2273" s="22"/>
    </row>
    <row r="2274" spans="1:5" x14ac:dyDescent="0.2">
      <c r="A2274" s="23" t="s">
        <v>2301</v>
      </c>
      <c r="B2274" s="26">
        <v>1136.49</v>
      </c>
      <c r="C2274" s="26">
        <v>296002542.68000001</v>
      </c>
      <c r="D2274" s="22"/>
      <c r="E2274" s="22"/>
    </row>
    <row r="2275" spans="1:5" x14ac:dyDescent="0.2">
      <c r="A2275" s="23" t="s">
        <v>2302</v>
      </c>
      <c r="B2275" s="26">
        <v>1129.45</v>
      </c>
      <c r="C2275" s="26">
        <v>297961280.26999998</v>
      </c>
      <c r="D2275" s="22"/>
      <c r="E2275" s="22"/>
    </row>
    <row r="2276" spans="1:5" x14ac:dyDescent="0.2">
      <c r="A2276" s="23" t="s">
        <v>2303</v>
      </c>
      <c r="B2276" s="26">
        <v>1118.92</v>
      </c>
      <c r="C2276" s="26">
        <v>296429791.86000001</v>
      </c>
      <c r="D2276" s="22"/>
      <c r="E2276" s="22"/>
    </row>
    <row r="2277" spans="1:5" x14ac:dyDescent="0.2">
      <c r="A2277" s="23" t="s">
        <v>2304</v>
      </c>
      <c r="B2277" s="26">
        <v>1118.6099999999999</v>
      </c>
      <c r="C2277" s="26">
        <v>302455750.86000001</v>
      </c>
      <c r="D2277" s="22"/>
      <c r="E2277" s="22"/>
    </row>
    <row r="2278" spans="1:5" x14ac:dyDescent="0.2">
      <c r="A2278" s="23" t="s">
        <v>2305</v>
      </c>
      <c r="B2278" s="26">
        <v>1122.81</v>
      </c>
      <c r="C2278" s="26">
        <v>306277980.75</v>
      </c>
      <c r="D2278" s="22"/>
      <c r="E2278" s="22"/>
    </row>
    <row r="2279" spans="1:5" x14ac:dyDescent="0.2">
      <c r="A2279" s="23" t="s">
        <v>2306</v>
      </c>
      <c r="B2279" s="26">
        <v>1120.75</v>
      </c>
      <c r="C2279" s="26">
        <v>306026050.49000001</v>
      </c>
      <c r="D2279" s="22"/>
      <c r="E2279" s="22"/>
    </row>
    <row r="2280" spans="1:5" x14ac:dyDescent="0.2">
      <c r="A2280" s="23" t="s">
        <v>2307</v>
      </c>
      <c r="B2280" s="26">
        <v>1137.1099999999999</v>
      </c>
      <c r="C2280" s="26">
        <v>310456704.19</v>
      </c>
      <c r="D2280" s="22"/>
      <c r="E2280" s="22"/>
    </row>
    <row r="2281" spans="1:5" x14ac:dyDescent="0.2">
      <c r="A2281" s="23" t="s">
        <v>2308</v>
      </c>
      <c r="B2281" s="26">
        <v>1149.57</v>
      </c>
      <c r="C2281" s="26">
        <v>347601118.83999997</v>
      </c>
      <c r="D2281" s="22"/>
      <c r="E2281" s="22"/>
    </row>
    <row r="2282" spans="1:5" x14ac:dyDescent="0.2">
      <c r="A2282" s="23" t="s">
        <v>2309</v>
      </c>
      <c r="B2282" s="26">
        <v>1282.94</v>
      </c>
      <c r="C2282" s="26">
        <v>387927959.14999998</v>
      </c>
      <c r="D2282" s="22"/>
      <c r="E2282" s="22"/>
    </row>
    <row r="2283" spans="1:5" x14ac:dyDescent="0.2">
      <c r="A2283" s="23" t="s">
        <v>2310</v>
      </c>
      <c r="B2283" s="26">
        <v>1260.9000000000001</v>
      </c>
      <c r="C2283" s="26">
        <v>381263274.74000001</v>
      </c>
      <c r="D2283" s="22"/>
      <c r="E2283" s="22"/>
    </row>
    <row r="2284" spans="1:5" x14ac:dyDescent="0.2">
      <c r="A2284" s="23" t="s">
        <v>2311</v>
      </c>
      <c r="B2284" s="26">
        <v>1299.24</v>
      </c>
      <c r="C2284" s="26">
        <v>390984131.81999999</v>
      </c>
      <c r="D2284" s="22"/>
      <c r="E2284" s="22"/>
    </row>
    <row r="2285" spans="1:5" x14ac:dyDescent="0.2">
      <c r="A2285" s="23" t="s">
        <v>2312</v>
      </c>
      <c r="B2285" s="26">
        <v>1287.76</v>
      </c>
      <c r="C2285" s="26">
        <v>418220303.93000001</v>
      </c>
      <c r="D2285" s="22"/>
      <c r="E2285" s="22"/>
    </row>
    <row r="2286" spans="1:5" x14ac:dyDescent="0.2">
      <c r="A2286" s="23" t="s">
        <v>2313</v>
      </c>
      <c r="B2286" s="26">
        <v>1248.69</v>
      </c>
      <c r="C2286" s="26">
        <v>405530178.44999999</v>
      </c>
      <c r="D2286" s="22"/>
      <c r="E2286" s="22"/>
    </row>
    <row r="2287" spans="1:5" x14ac:dyDescent="0.2">
      <c r="A2287" s="23" t="s">
        <v>2314</v>
      </c>
      <c r="B2287" s="26">
        <v>1263.8900000000001</v>
      </c>
      <c r="C2287" s="26">
        <v>410467954.66000003</v>
      </c>
      <c r="D2287" s="22"/>
      <c r="E2287" s="22"/>
    </row>
    <row r="2288" spans="1:5" x14ac:dyDescent="0.2">
      <c r="A2288" s="23" t="s">
        <v>2315</v>
      </c>
      <c r="B2288" s="26">
        <v>1457.76</v>
      </c>
      <c r="C2288" s="26">
        <v>447313472.94999999</v>
      </c>
      <c r="D2288" s="22"/>
      <c r="E2288" s="22"/>
    </row>
    <row r="2289" spans="1:5" x14ac:dyDescent="0.2">
      <c r="A2289" s="23" t="s">
        <v>2316</v>
      </c>
      <c r="B2289" s="26">
        <v>1450.73</v>
      </c>
      <c r="C2289" s="26">
        <v>445155708.25999999</v>
      </c>
      <c r="D2289" s="22"/>
      <c r="E2289" s="22"/>
    </row>
    <row r="2290" spans="1:5" x14ac:dyDescent="0.2">
      <c r="A2290" s="23" t="s">
        <v>2317</v>
      </c>
      <c r="B2290" s="26">
        <v>1485.13</v>
      </c>
      <c r="C2290" s="26">
        <v>455711349.87</v>
      </c>
      <c r="D2290" s="22"/>
      <c r="E2290" s="22"/>
    </row>
    <row r="2291" spans="1:5" x14ac:dyDescent="0.2">
      <c r="A2291" s="23" t="s">
        <v>2318</v>
      </c>
      <c r="B2291" s="26">
        <v>1473.71</v>
      </c>
      <c r="C2291" s="26">
        <v>452205309.13999999</v>
      </c>
      <c r="D2291" s="22"/>
      <c r="E2291" s="22"/>
    </row>
    <row r="2292" spans="1:5" x14ac:dyDescent="0.2">
      <c r="A2292" s="23" t="s">
        <v>2319</v>
      </c>
      <c r="B2292" s="26">
        <v>1506.58</v>
      </c>
      <c r="C2292" s="26">
        <v>335090817.12</v>
      </c>
      <c r="D2292" s="22"/>
      <c r="E2292" s="22"/>
    </row>
    <row r="2293" spans="1:5" x14ac:dyDescent="0.2">
      <c r="A2293" s="23" t="s">
        <v>2320</v>
      </c>
      <c r="B2293" s="26">
        <v>1454.96</v>
      </c>
      <c r="C2293" s="26">
        <v>323608513.26999998</v>
      </c>
      <c r="D2293" s="22"/>
      <c r="E2293" s="22"/>
    </row>
    <row r="2294" spans="1:5" x14ac:dyDescent="0.2">
      <c r="A2294" s="23" t="s">
        <v>2321</v>
      </c>
      <c r="B2294" s="26">
        <v>1463.28</v>
      </c>
      <c r="C2294" s="26">
        <v>325459083.49000001</v>
      </c>
      <c r="D2294" s="22"/>
      <c r="E2294" s="22"/>
    </row>
    <row r="2295" spans="1:5" x14ac:dyDescent="0.2">
      <c r="A2295" s="23" t="s">
        <v>2322</v>
      </c>
      <c r="B2295" s="26">
        <v>1539.53</v>
      </c>
      <c r="C2295" s="26">
        <v>334373138.55000001</v>
      </c>
      <c r="D2295" s="22"/>
      <c r="E2295" s="22"/>
    </row>
    <row r="2296" spans="1:5" x14ac:dyDescent="0.2">
      <c r="A2296" s="23" t="s">
        <v>2323</v>
      </c>
      <c r="B2296" s="26">
        <v>1573.63</v>
      </c>
      <c r="C2296" s="26">
        <v>184928698.38999999</v>
      </c>
      <c r="D2296" s="22"/>
      <c r="E2296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topLeftCell="A1199" workbookViewId="0">
      <selection activeCell="I1203" sqref="I1203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1504</v>
      </c>
      <c r="B1" s="3" t="s">
        <v>0</v>
      </c>
      <c r="C1" s="3" t="s">
        <v>1501</v>
      </c>
      <c r="D1" s="3" t="s">
        <v>2324</v>
      </c>
      <c r="E1" s="3" t="s">
        <v>2325</v>
      </c>
      <c r="F1" s="2" t="s">
        <v>1526</v>
      </c>
      <c r="G1" s="2" t="s">
        <v>1502</v>
      </c>
      <c r="H1" s="2" t="s">
        <v>1503</v>
      </c>
      <c r="I1" s="21" t="s">
        <v>1524</v>
      </c>
      <c r="J1" s="2" t="s">
        <v>1509</v>
      </c>
      <c r="K1" s="2" t="s">
        <v>1525</v>
      </c>
      <c r="L1" s="2" t="s">
        <v>1505</v>
      </c>
      <c r="M1" s="21" t="s">
        <v>1523</v>
      </c>
      <c r="N1" s="2" t="s">
        <v>1527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1606.55</v>
      </c>
      <c r="D2" s="5" t="str">
        <f>'Исходные данные'!A4</f>
        <v>06.04.2017</v>
      </c>
      <c r="E2" s="1">
        <f>'Исходные данные'!B4</f>
        <v>1813.91</v>
      </c>
      <c r="F2" s="12">
        <f t="shared" ref="F2:F65" si="0">E2/C2</f>
        <v>1.1290716130839378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0.12139571369968208</v>
      </c>
      <c r="J2" s="18">
        <f t="shared" ref="J2:J65" si="3">H2*I2</f>
        <v>3.4971925461845497E-4</v>
      </c>
      <c r="K2" s="12">
        <f>F2/GEOMEAN(F$2:F$1242)</f>
        <v>0.97413424686281858</v>
      </c>
      <c r="L2" s="12">
        <f t="shared" ref="L2:L65" si="4">LN(K2)</f>
        <v>-2.620615438270716E-2</v>
      </c>
      <c r="M2" s="12">
        <f>POWER(L2-AVERAGE(L$2:L$1242),2)</f>
        <v>6.8676252753028318E-4</v>
      </c>
      <c r="N2" s="18">
        <f t="shared" ref="N2:N65" si="5">M2*H2</f>
        <v>1.9784395338861605E-6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1602.87</v>
      </c>
      <c r="D3" s="5" t="str">
        <f>'Исходные данные'!A5</f>
        <v>05.04.2017</v>
      </c>
      <c r="E3" s="1">
        <f>'Исходные данные'!B5</f>
        <v>1814.49</v>
      </c>
      <c r="F3" s="12">
        <f t="shared" si="0"/>
        <v>1.1320256789384042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0.12400866409826215</v>
      </c>
      <c r="J3" s="18">
        <f t="shared" si="3"/>
        <v>3.5624960357441083E-4</v>
      </c>
      <c r="K3" s="12">
        <f t="shared" ref="K3:K66" si="7">F3/GEOMEAN(F$2:F$1242)</f>
        <v>0.97668293968529052</v>
      </c>
      <c r="L3" s="12">
        <f t="shared" si="4"/>
        <v>-2.3593203984127082E-2</v>
      </c>
      <c r="M3" s="12">
        <f t="shared" ref="M3:M66" si="8">POWER(L3-AVERAGE(L$2:L$1242),2)</f>
        <v>5.5663927423663128E-4</v>
      </c>
      <c r="N3" s="18">
        <f t="shared" si="5"/>
        <v>1.5991021451825046E-6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1603.32</v>
      </c>
      <c r="D4" s="5" t="str">
        <f>'Исходные данные'!A6</f>
        <v>04.04.2017</v>
      </c>
      <c r="E4" s="1">
        <f>'Исходные данные'!B6</f>
        <v>1793.66</v>
      </c>
      <c r="F4" s="12">
        <f t="shared" si="0"/>
        <v>1.1187161639597836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0.11218174564433242</v>
      </c>
      <c r="J4" s="18">
        <f t="shared" si="3"/>
        <v>3.2137398929325513E-4</v>
      </c>
      <c r="K4" s="12">
        <f t="shared" si="7"/>
        <v>0.96519982896001522</v>
      </c>
      <c r="L4" s="12">
        <f t="shared" si="4"/>
        <v>-3.5420122438056839E-2</v>
      </c>
      <c r="M4" s="12">
        <f t="shared" si="8"/>
        <v>1.2545850735269394E-3</v>
      </c>
      <c r="N4" s="18">
        <f t="shared" si="5"/>
        <v>3.5940875021273491E-6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1602.63</v>
      </c>
      <c r="D5" s="5" t="str">
        <f>'Исходные данные'!A7</f>
        <v>03.04.2017</v>
      </c>
      <c r="E5" s="1">
        <f>'Исходные данные'!B7</f>
        <v>1781.14</v>
      </c>
      <c r="F5" s="12">
        <f t="shared" si="0"/>
        <v>1.111385659821668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0.10560757897467264</v>
      </c>
      <c r="J5" s="18">
        <f t="shared" si="3"/>
        <v>3.0169616251872993E-4</v>
      </c>
      <c r="K5" s="12">
        <f t="shared" si="7"/>
        <v>0.95887525659015171</v>
      </c>
      <c r="L5" s="12">
        <f t="shared" si="4"/>
        <v>-4.1994289107716548E-2</v>
      </c>
      <c r="M5" s="12">
        <f t="shared" si="8"/>
        <v>1.7635203176624831E-3</v>
      </c>
      <c r="N5" s="18">
        <f t="shared" si="5"/>
        <v>5.0379652438598283E-6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1609.58</v>
      </c>
      <c r="D6" s="5" t="str">
        <f>'Исходные данные'!A8</f>
        <v>31.03.2017</v>
      </c>
      <c r="E6" s="1">
        <f>'Исходные данные'!B8</f>
        <v>1777.84</v>
      </c>
      <c r="F6" s="12">
        <f t="shared" si="0"/>
        <v>1.1045365871842343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9.942586889230566E-2</v>
      </c>
      <c r="J6" s="18">
        <f t="shared" si="3"/>
        <v>2.8324370321826424E-4</v>
      </c>
      <c r="K6" s="12">
        <f t="shared" si="7"/>
        <v>0.95296605106407206</v>
      </c>
      <c r="L6" s="12">
        <f t="shared" si="4"/>
        <v>-4.8175999190083557E-2</v>
      </c>
      <c r="M6" s="12">
        <f t="shared" si="8"/>
        <v>2.3209268979629341E-3</v>
      </c>
      <c r="N6" s="18">
        <f t="shared" si="5"/>
        <v>6.6118399245769501E-6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1610.05</v>
      </c>
      <c r="D7" s="5" t="str">
        <f>'Исходные данные'!A9</f>
        <v>30.03.2017</v>
      </c>
      <c r="E7" s="1">
        <f>'Исходные данные'!B9</f>
        <v>1795.9</v>
      </c>
      <c r="F7" s="12">
        <f t="shared" si="0"/>
        <v>1.1154311977888887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0.10924105462778554</v>
      </c>
      <c r="J7" s="18">
        <f t="shared" si="3"/>
        <v>3.1033654617719096E-4</v>
      </c>
      <c r="K7" s="12">
        <f t="shared" si="7"/>
        <v>0.96236564376771017</v>
      </c>
      <c r="L7" s="12">
        <f t="shared" si="4"/>
        <v>-3.8360813454603647E-2</v>
      </c>
      <c r="M7" s="12">
        <f t="shared" si="8"/>
        <v>1.4715520088989023E-3</v>
      </c>
      <c r="N7" s="18">
        <f t="shared" si="5"/>
        <v>4.1804463488366617E-6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1600.07</v>
      </c>
      <c r="D8" s="5" t="str">
        <f>'Исходные данные'!A10</f>
        <v>29.03.2017</v>
      </c>
      <c r="E8" s="1">
        <f>'Исходные данные'!B10</f>
        <v>1796.67</v>
      </c>
      <c r="F8" s="12">
        <f t="shared" si="0"/>
        <v>1.1228696244539302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0.1158875732499125</v>
      </c>
      <c r="J8" s="18">
        <f t="shared" si="3"/>
        <v>3.2829939029623028E-4</v>
      </c>
      <c r="K8" s="12">
        <f t="shared" si="7"/>
        <v>0.96878332894660046</v>
      </c>
      <c r="L8" s="12">
        <f t="shared" si="4"/>
        <v>-3.1714294832476723E-2</v>
      </c>
      <c r="M8" s="12">
        <f t="shared" si="8"/>
        <v>1.0057964967212616E-3</v>
      </c>
      <c r="N8" s="18">
        <f t="shared" si="5"/>
        <v>2.8493337756205353E-6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1607.96</v>
      </c>
      <c r="D9" s="5" t="str">
        <f>'Исходные данные'!A11</f>
        <v>28.03.2017</v>
      </c>
      <c r="E9" s="1">
        <f>'Исходные данные'!B11</f>
        <v>1795.16</v>
      </c>
      <c r="F9" s="12">
        <f t="shared" si="0"/>
        <v>1.1164208064877237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0.11012785963259143</v>
      </c>
      <c r="J9" s="18">
        <f t="shared" si="3"/>
        <v>3.1111186595345687E-4</v>
      </c>
      <c r="K9" s="12">
        <f t="shared" si="7"/>
        <v>0.96321945296223543</v>
      </c>
      <c r="L9" s="12">
        <f t="shared" si="4"/>
        <v>-3.7474008449797758E-2</v>
      </c>
      <c r="M9" s="12">
        <f t="shared" si="8"/>
        <v>1.4043013092955158E-3</v>
      </c>
      <c r="N9" s="18">
        <f t="shared" si="5"/>
        <v>3.9671596465542774E-6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1616.51</v>
      </c>
      <c r="D10" s="5" t="str">
        <f>'Исходные данные'!A12</f>
        <v>27.03.2017</v>
      </c>
      <c r="E10" s="1">
        <f>'Исходные данные'!B12</f>
        <v>1790.76</v>
      </c>
      <c r="F10" s="12">
        <f t="shared" si="0"/>
        <v>1.1077939511664017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0.10237060638026024</v>
      </c>
      <c r="J10" s="18">
        <f t="shared" si="3"/>
        <v>2.8839041508270787E-4</v>
      </c>
      <c r="K10" s="12">
        <f t="shared" si="7"/>
        <v>0.95577642179056621</v>
      </c>
      <c r="L10" s="12">
        <f t="shared" si="4"/>
        <v>-4.5231261702129016E-2</v>
      </c>
      <c r="M10" s="12">
        <f t="shared" si="8"/>
        <v>2.0458670351664854E-3</v>
      </c>
      <c r="N10" s="18">
        <f t="shared" si="5"/>
        <v>5.7634555888443074E-6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1608.88</v>
      </c>
      <c r="D11" s="5" t="str">
        <f>'Исходные данные'!A13</f>
        <v>24.03.2017</v>
      </c>
      <c r="E11" s="1">
        <f>'Исходные данные'!B13</f>
        <v>1818.77</v>
      </c>
      <c r="F11" s="12">
        <f t="shared" si="0"/>
        <v>1.130457212470787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0.12262216369656724</v>
      </c>
      <c r="J11" s="18">
        <f t="shared" si="3"/>
        <v>3.4447736526209264E-4</v>
      </c>
      <c r="K11" s="12">
        <f t="shared" si="7"/>
        <v>0.97532970674288344</v>
      </c>
      <c r="L11" s="12">
        <f t="shared" si="4"/>
        <v>-2.4979704385822001E-2</v>
      </c>
      <c r="M11" s="12">
        <f t="shared" si="8"/>
        <v>6.2398563120305626E-4</v>
      </c>
      <c r="N11" s="18">
        <f t="shared" si="5"/>
        <v>1.7529369872328394E-6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1617.97</v>
      </c>
      <c r="D12" s="5" t="str">
        <f>'Исходные данные'!A14</f>
        <v>23.03.2017</v>
      </c>
      <c r="E12" s="1">
        <f>'Исходные данные'!B14</f>
        <v>1832.52</v>
      </c>
      <c r="F12" s="12">
        <f t="shared" si="0"/>
        <v>1.1326044364234193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0.12451979171569451</v>
      </c>
      <c r="J12" s="18">
        <f t="shared" si="3"/>
        <v>3.4883196198932513E-4</v>
      </c>
      <c r="K12" s="12">
        <f t="shared" si="7"/>
        <v>0.97718227691089088</v>
      </c>
      <c r="L12" s="12">
        <f t="shared" si="4"/>
        <v>-2.3082076366694695E-2</v>
      </c>
      <c r="M12" s="12">
        <f t="shared" si="8"/>
        <v>5.327822493979271E-4</v>
      </c>
      <c r="N12" s="18">
        <f t="shared" si="5"/>
        <v>1.4925456813717114E-6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1624.04</v>
      </c>
      <c r="D13" s="5" t="str">
        <f>'Исходные данные'!A15</f>
        <v>22.03.2017</v>
      </c>
      <c r="E13" s="1">
        <f>'Исходные данные'!B15</f>
        <v>1819.05</v>
      </c>
      <c r="F13" s="12">
        <f t="shared" si="0"/>
        <v>1.1200770916972489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0.11339751481074219</v>
      </c>
      <c r="J13" s="18">
        <f t="shared" si="3"/>
        <v>3.1678717513790338E-4</v>
      </c>
      <c r="K13" s="12">
        <f t="shared" si="7"/>
        <v>0.96637400276901697</v>
      </c>
      <c r="L13" s="12">
        <f t="shared" si="4"/>
        <v>-3.4204353271647045E-2</v>
      </c>
      <c r="M13" s="12">
        <f t="shared" si="8"/>
        <v>1.1699377827316339E-3</v>
      </c>
      <c r="N13" s="18">
        <f t="shared" si="5"/>
        <v>3.2683369286991408E-6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1620.75</v>
      </c>
      <c r="D14" s="5" t="str">
        <f>'Исходные данные'!A16</f>
        <v>21.03.2017</v>
      </c>
      <c r="E14" s="1">
        <f>'Исходные данные'!B16</f>
        <v>1827.15</v>
      </c>
      <c r="F14" s="12">
        <f t="shared" si="0"/>
        <v>1.1273484497917632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0.11986837075897268</v>
      </c>
      <c r="J14" s="18">
        <f t="shared" si="3"/>
        <v>3.3392953006365151E-4</v>
      </c>
      <c r="K14" s="12">
        <f t="shared" si="7"/>
        <v>0.97264754543804433</v>
      </c>
      <c r="L14" s="12">
        <f t="shared" si="4"/>
        <v>-2.773349732341648E-2</v>
      </c>
      <c r="M14" s="12">
        <f t="shared" si="8"/>
        <v>7.6914687378795059E-4</v>
      </c>
      <c r="N14" s="18">
        <f t="shared" si="5"/>
        <v>2.1426907906372069E-6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1621.3</v>
      </c>
      <c r="D15" s="5" t="str">
        <f>'Исходные данные'!A17</f>
        <v>20.03.2017</v>
      </c>
      <c r="E15" s="1">
        <f>'Исходные данные'!B17</f>
        <v>1818.74</v>
      </c>
      <c r="F15" s="12">
        <f t="shared" si="0"/>
        <v>1.1217788194658607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0.11491565706687658</v>
      </c>
      <c r="J15" s="18">
        <f t="shared" si="3"/>
        <v>3.1923874719099669E-4</v>
      </c>
      <c r="K15" s="12">
        <f t="shared" si="7"/>
        <v>0.96784221016970995</v>
      </c>
      <c r="L15" s="12">
        <f t="shared" si="4"/>
        <v>-3.268621101551264E-2</v>
      </c>
      <c r="M15" s="12">
        <f t="shared" si="8"/>
        <v>1.0683883905506216E-3</v>
      </c>
      <c r="N15" s="18">
        <f t="shared" si="5"/>
        <v>2.9680113225502008E-6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1625.82</v>
      </c>
      <c r="D16" s="5" t="str">
        <f>'Исходные данные'!A18</f>
        <v>17.03.2017</v>
      </c>
      <c r="E16" s="1">
        <f>'Исходные данные'!B18</f>
        <v>1812.2</v>
      </c>
      <c r="F16" s="12">
        <f t="shared" si="0"/>
        <v>1.1146375367506858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0.10852927291503517</v>
      </c>
      <c r="J16" s="18">
        <f t="shared" si="3"/>
        <v>3.0065570982749571E-4</v>
      </c>
      <c r="K16" s="12">
        <f t="shared" si="7"/>
        <v>0.96168089322686323</v>
      </c>
      <c r="L16" s="12">
        <f t="shared" si="4"/>
        <v>-3.9072595167354028E-2</v>
      </c>
      <c r="M16" s="12">
        <f t="shared" si="8"/>
        <v>1.5266676931119396E-3</v>
      </c>
      <c r="N16" s="18">
        <f t="shared" si="5"/>
        <v>4.2292862249488771E-6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1609.92</v>
      </c>
      <c r="D17" s="5" t="str">
        <f>'Исходные данные'!A19</f>
        <v>16.03.2017</v>
      </c>
      <c r="E17" s="1">
        <f>'Исходные данные'!B19</f>
        <v>1801.76</v>
      </c>
      <c r="F17" s="12">
        <f t="shared" si="0"/>
        <v>1.1191612005565494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0.11257947664576175</v>
      </c>
      <c r="J17" s="18">
        <f t="shared" si="3"/>
        <v>3.1100541974357182E-4</v>
      </c>
      <c r="K17" s="12">
        <f t="shared" si="7"/>
        <v>0.96558379520714532</v>
      </c>
      <c r="L17" s="12">
        <f t="shared" si="4"/>
        <v>-3.5022391436627442E-2</v>
      </c>
      <c r="M17" s="12">
        <f t="shared" si="8"/>
        <v>1.2265679019403571E-3</v>
      </c>
      <c r="N17" s="18">
        <f t="shared" si="5"/>
        <v>3.3884441156825549E-6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1607.63</v>
      </c>
      <c r="D18" s="5" t="str">
        <f>'Исходные данные'!A20</f>
        <v>15.03.2017</v>
      </c>
      <c r="E18" s="1">
        <f>'Исходные данные'!B20</f>
        <v>1788.98</v>
      </c>
      <c r="F18" s="12">
        <f t="shared" si="0"/>
        <v>1.1128058073064075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0.10688458025690781</v>
      </c>
      <c r="J18" s="18">
        <f t="shared" si="3"/>
        <v>2.9444891434523201E-4</v>
      </c>
      <c r="K18" s="12">
        <f t="shared" si="7"/>
        <v>0.9601005236896426</v>
      </c>
      <c r="L18" s="12">
        <f t="shared" si="4"/>
        <v>-4.0717287825481376E-2</v>
      </c>
      <c r="M18" s="12">
        <f t="shared" si="8"/>
        <v>1.6578975278630961E-3</v>
      </c>
      <c r="N18" s="18">
        <f t="shared" si="5"/>
        <v>4.5672268722165204E-6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1609.49</v>
      </c>
      <c r="D19" s="5" t="str">
        <f>'Исходные данные'!A21</f>
        <v>14.03.2017</v>
      </c>
      <c r="E19" s="1">
        <f>'Исходные данные'!B21</f>
        <v>1788</v>
      </c>
      <c r="F19" s="12">
        <f t="shared" si="0"/>
        <v>1.1109109096670373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0.10518031812355937</v>
      </c>
      <c r="J19" s="18">
        <f t="shared" si="3"/>
        <v>2.8894524418250097E-4</v>
      </c>
      <c r="K19" s="12">
        <f t="shared" si="7"/>
        <v>0.95846565424166463</v>
      </c>
      <c r="L19" s="12">
        <f t="shared" si="4"/>
        <v>-4.24215499588299E-2</v>
      </c>
      <c r="M19" s="12">
        <f t="shared" si="8"/>
        <v>1.7995879009095035E-3</v>
      </c>
      <c r="N19" s="18">
        <f t="shared" si="5"/>
        <v>4.9437230722703039E-6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1613.76</v>
      </c>
      <c r="D20" s="5" t="str">
        <f>'Исходные данные'!A22</f>
        <v>13.03.2017</v>
      </c>
      <c r="E20" s="1">
        <f>'Исходные данные'!B22</f>
        <v>1772.78</v>
      </c>
      <c r="F20" s="12">
        <f t="shared" si="0"/>
        <v>1.0985400555225064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9.3982076012518942E-2</v>
      </c>
      <c r="J20" s="18">
        <f t="shared" si="3"/>
        <v>2.5746148755026211E-4</v>
      </c>
      <c r="K20" s="12">
        <f t="shared" si="7"/>
        <v>0.94779239619010791</v>
      </c>
      <c r="L20" s="12">
        <f t="shared" si="4"/>
        <v>-5.3619792069870241E-2</v>
      </c>
      <c r="M20" s="12">
        <f t="shared" si="8"/>
        <v>2.8750821016161224E-3</v>
      </c>
      <c r="N20" s="18">
        <f t="shared" si="5"/>
        <v>7.8762137007126641E-6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1615.23</v>
      </c>
      <c r="D21" s="5" t="str">
        <f>'Исходные данные'!A23</f>
        <v>10.03.2017</v>
      </c>
      <c r="E21" s="1">
        <f>'Исходные данные'!B23</f>
        <v>1761.68</v>
      </c>
      <c r="F21" s="12">
        <f t="shared" si="0"/>
        <v>1.0906682020517202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8.6790537820532282E-2</v>
      </c>
      <c r="J21" s="18">
        <f t="shared" si="3"/>
        <v>2.3709685268345407E-4</v>
      </c>
      <c r="K21" s="12">
        <f t="shared" si="7"/>
        <v>0.94100076139624944</v>
      </c>
      <c r="L21" s="12">
        <f t="shared" si="4"/>
        <v>-6.081133026185688E-2</v>
      </c>
      <c r="M21" s="12">
        <f t="shared" si="8"/>
        <v>3.6980178882166335E-3</v>
      </c>
      <c r="N21" s="18">
        <f t="shared" si="5"/>
        <v>1.0102350146467841E-5</v>
      </c>
    </row>
    <row r="22" spans="1:14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1620.02</v>
      </c>
      <c r="D22" s="5" t="str">
        <f>'Исходные данные'!A24</f>
        <v>09.03.2017</v>
      </c>
      <c r="E22" s="1">
        <f>'Исходные данные'!B24</f>
        <v>1766.01</v>
      </c>
      <c r="F22" s="12">
        <f t="shared" si="0"/>
        <v>1.0901161714052914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8.6284269832794872E-2</v>
      </c>
      <c r="J22" s="18">
        <f t="shared" si="3"/>
        <v>2.3505592731641459E-4</v>
      </c>
      <c r="K22" s="12">
        <f t="shared" si="7"/>
        <v>0.94052448340664041</v>
      </c>
      <c r="L22" s="12">
        <f t="shared" si="4"/>
        <v>-6.1317598249594374E-2</v>
      </c>
      <c r="M22" s="12">
        <f t="shared" si="8"/>
        <v>3.7598478550986626E-3</v>
      </c>
      <c r="N22" s="18">
        <f t="shared" si="5"/>
        <v>1.0242591446406886E-5</v>
      </c>
    </row>
    <row r="23" spans="1:14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1605.27</v>
      </c>
      <c r="D23" s="5" t="str">
        <f>'Исходные данные'!A25</f>
        <v>07.03.2017</v>
      </c>
      <c r="E23" s="1">
        <f>'Исходные данные'!B25</f>
        <v>1794.54</v>
      </c>
      <c r="F23" s="12">
        <f t="shared" si="0"/>
        <v>1.1179053990917416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0.11145675495574395</v>
      </c>
      <c r="J23" s="18">
        <f t="shared" si="3"/>
        <v>3.0278345663602434E-4</v>
      </c>
      <c r="K23" s="12">
        <f t="shared" si="7"/>
        <v>0.96450032167016708</v>
      </c>
      <c r="L23" s="12">
        <f t="shared" si="4"/>
        <v>-3.6145113126645201E-2</v>
      </c>
      <c r="M23" s="12">
        <f t="shared" si="8"/>
        <v>1.3064692029379813E-3</v>
      </c>
      <c r="N23" s="18">
        <f t="shared" si="5"/>
        <v>3.5491546601293488E-6</v>
      </c>
    </row>
    <row r="24" spans="1:14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1593.99</v>
      </c>
      <c r="D24" s="5" t="str">
        <f>'Исходные данные'!A26</f>
        <v>06.03.2017</v>
      </c>
      <c r="E24" s="1">
        <f>'Исходные данные'!B26</f>
        <v>1830.3</v>
      </c>
      <c r="F24" s="12">
        <f t="shared" si="0"/>
        <v>1.148250616377769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0.13823958102115624</v>
      </c>
      <c r="J24" s="18">
        <f t="shared" si="3"/>
        <v>3.7449353644333376E-4</v>
      </c>
      <c r="K24" s="12">
        <f t="shared" si="7"/>
        <v>0.99068140269661509</v>
      </c>
      <c r="L24" s="12">
        <f t="shared" si="4"/>
        <v>-9.3622870612329271E-3</v>
      </c>
      <c r="M24" s="12">
        <f t="shared" si="8"/>
        <v>8.7652419016929993E-5</v>
      </c>
      <c r="N24" s="18">
        <f t="shared" si="5"/>
        <v>2.374519955354859E-7</v>
      </c>
    </row>
    <row r="25" spans="1:14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1580.8</v>
      </c>
      <c r="D25" s="5" t="str">
        <f>'Исходные данные'!A27</f>
        <v>03.03.2017</v>
      </c>
      <c r="E25" s="1">
        <f>'Исходные данные'!B27</f>
        <v>1817.91</v>
      </c>
      <c r="F25" s="12">
        <f t="shared" si="0"/>
        <v>1.1499936740890688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0.13975644156791522</v>
      </c>
      <c r="J25" s="18">
        <f t="shared" si="3"/>
        <v>3.7754604153188853E-4</v>
      </c>
      <c r="K25" s="12">
        <f t="shared" si="7"/>
        <v>0.99218526851979127</v>
      </c>
      <c r="L25" s="12">
        <f t="shared" si="4"/>
        <v>-7.8454265144740423E-3</v>
      </c>
      <c r="M25" s="12">
        <f t="shared" si="8"/>
        <v>6.1550717194012761E-5</v>
      </c>
      <c r="N25" s="18">
        <f t="shared" si="5"/>
        <v>1.6627662646058109E-7</v>
      </c>
    </row>
    <row r="26" spans="1:14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1588.75</v>
      </c>
      <c r="D26" s="5" t="str">
        <f>'Исходные данные'!A28</f>
        <v>02.03.2017</v>
      </c>
      <c r="E26" s="1">
        <f>'Исходные данные'!B28</f>
        <v>1823.35</v>
      </c>
      <c r="F26" s="12">
        <f t="shared" si="0"/>
        <v>1.1476632572777341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0.13772792497030137</v>
      </c>
      <c r="J26" s="18">
        <f t="shared" si="3"/>
        <v>3.710276372157473E-4</v>
      </c>
      <c r="K26" s="12">
        <f t="shared" si="7"/>
        <v>0.99017464421653267</v>
      </c>
      <c r="L26" s="12">
        <f t="shared" si="4"/>
        <v>-9.8739431120878664E-3</v>
      </c>
      <c r="M26" s="12">
        <f t="shared" si="8"/>
        <v>9.7494752580747963E-5</v>
      </c>
      <c r="N26" s="18">
        <f t="shared" si="5"/>
        <v>2.6264279882797138E-7</v>
      </c>
    </row>
    <row r="27" spans="1:14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1577.44</v>
      </c>
      <c r="D27" s="5" t="str">
        <f>'Исходные данные'!A29</f>
        <v>01.03.2017</v>
      </c>
      <c r="E27" s="1">
        <f>'Исходные данные'!B29</f>
        <v>1820.06</v>
      </c>
      <c r="F27" s="12">
        <f t="shared" si="0"/>
        <v>1.153806166954052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0.14306618773367608</v>
      </c>
      <c r="J27" s="18">
        <f t="shared" si="3"/>
        <v>3.8433278271324473E-4</v>
      </c>
      <c r="K27" s="12">
        <f t="shared" si="7"/>
        <v>0.99547459031538255</v>
      </c>
      <c r="L27" s="12">
        <f t="shared" si="4"/>
        <v>-4.5356803487130847E-3</v>
      </c>
      <c r="M27" s="12">
        <f t="shared" si="8"/>
        <v>2.0572396225702302E-5</v>
      </c>
      <c r="N27" s="18">
        <f t="shared" si="5"/>
        <v>5.5265653008257862E-8</v>
      </c>
    </row>
    <row r="28" spans="1:14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1572.81</v>
      </c>
      <c r="D28" s="5" t="str">
        <f>'Исходные данные'!A30</f>
        <v>28.02.2017</v>
      </c>
      <c r="E28" s="1">
        <f>'Исходные данные'!B30</f>
        <v>1807.75</v>
      </c>
      <c r="F28" s="12">
        <f t="shared" si="0"/>
        <v>1.1493759576808389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0.13921914959488452</v>
      </c>
      <c r="J28" s="18">
        <f t="shared" si="3"/>
        <v>3.7295425953580246E-4</v>
      </c>
      <c r="K28" s="12">
        <f t="shared" si="7"/>
        <v>0.99165231852695401</v>
      </c>
      <c r="L28" s="12">
        <f t="shared" si="4"/>
        <v>-8.382718487504718E-3</v>
      </c>
      <c r="M28" s="12">
        <f t="shared" si="8"/>
        <v>7.0269969240753847E-5</v>
      </c>
      <c r="N28" s="18">
        <f t="shared" si="5"/>
        <v>1.8824626082008432E-7</v>
      </c>
    </row>
    <row r="29" spans="1:14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1558.61</v>
      </c>
      <c r="D29" s="5" t="str">
        <f>'Исходные данные'!A31</f>
        <v>27.02.2017</v>
      </c>
      <c r="E29" s="1">
        <f>'Исходные данные'!B31</f>
        <v>1832.33</v>
      </c>
      <c r="F29" s="12">
        <f t="shared" si="0"/>
        <v>1.1756180186191543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0.16179398261355113</v>
      </c>
      <c r="J29" s="18">
        <f t="shared" si="3"/>
        <v>4.3222026955025498E-4</v>
      </c>
      <c r="K29" s="12">
        <f t="shared" si="7"/>
        <v>1.0142933007038513</v>
      </c>
      <c r="L29" s="12">
        <f t="shared" si="4"/>
        <v>1.4192114531161912E-2</v>
      </c>
      <c r="M29" s="12">
        <f t="shared" si="8"/>
        <v>2.0141611486561631E-4</v>
      </c>
      <c r="N29" s="18">
        <f t="shared" si="5"/>
        <v>5.3806777021440581E-7</v>
      </c>
    </row>
    <row r="30" spans="1:14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1555.64</v>
      </c>
      <c r="D30" s="5" t="str">
        <f>'Исходные данные'!A32</f>
        <v>22.02.2017</v>
      </c>
      <c r="E30" s="1">
        <f>'Исходные данные'!B32</f>
        <v>1870.78</v>
      </c>
      <c r="F30" s="12">
        <f t="shared" si="0"/>
        <v>1.2025790028541308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0.18446841967889896</v>
      </c>
      <c r="J30" s="18">
        <f t="shared" si="3"/>
        <v>4.9141788789486436E-4</v>
      </c>
      <c r="K30" s="12">
        <f t="shared" si="7"/>
        <v>1.0375545516006681</v>
      </c>
      <c r="L30" s="12">
        <f t="shared" si="4"/>
        <v>3.686655159650979E-2</v>
      </c>
      <c r="M30" s="12">
        <f t="shared" si="8"/>
        <v>1.3591426266181166E-3</v>
      </c>
      <c r="N30" s="18">
        <f t="shared" si="5"/>
        <v>3.6207118816498099E-6</v>
      </c>
    </row>
    <row r="31" spans="1:14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1544</v>
      </c>
      <c r="D31" s="5" t="str">
        <f>'Исходные данные'!A33</f>
        <v>21.02.2017</v>
      </c>
      <c r="E31" s="1">
        <f>'Исходные данные'!B33</f>
        <v>1875.74</v>
      </c>
      <c r="F31" s="12">
        <f t="shared" si="0"/>
        <v>1.2148575129533679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0.19462679662605273</v>
      </c>
      <c r="J31" s="18">
        <f t="shared" si="3"/>
        <v>5.1703237455212603E-4</v>
      </c>
      <c r="K31" s="12">
        <f t="shared" si="7"/>
        <v>1.0481481375605948</v>
      </c>
      <c r="L31" s="12">
        <f t="shared" si="4"/>
        <v>4.7024928543663483E-2</v>
      </c>
      <c r="M31" s="12">
        <f t="shared" si="8"/>
        <v>2.2113439045366541E-3</v>
      </c>
      <c r="N31" s="18">
        <f t="shared" si="5"/>
        <v>5.8745065414127525E-6</v>
      </c>
    </row>
    <row r="32" spans="1:14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1541.62</v>
      </c>
      <c r="D32" s="5" t="str">
        <f>'Исходные данные'!A34</f>
        <v>20.02.2017</v>
      </c>
      <c r="E32" s="1">
        <f>'Исходные данные'!B34</f>
        <v>1865.78</v>
      </c>
      <c r="F32" s="12">
        <f t="shared" si="0"/>
        <v>1.2102723109456286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0.19084538465690246</v>
      </c>
      <c r="J32" s="18">
        <f t="shared" si="3"/>
        <v>5.0557190757455448E-4</v>
      </c>
      <c r="K32" s="12">
        <f t="shared" si="7"/>
        <v>1.0441921419862106</v>
      </c>
      <c r="L32" s="12">
        <f t="shared" si="4"/>
        <v>4.3243516574513287E-2</v>
      </c>
      <c r="M32" s="12">
        <f t="shared" si="8"/>
        <v>1.870001725730203E-3</v>
      </c>
      <c r="N32" s="18">
        <f t="shared" si="5"/>
        <v>4.9538548775742356E-6</v>
      </c>
    </row>
    <row r="33" spans="1:14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1553.93</v>
      </c>
      <c r="D33" s="5" t="str">
        <f>'Исходные данные'!A35</f>
        <v>17.02.2017</v>
      </c>
      <c r="E33" s="1">
        <f>'Исходные данные'!B35</f>
        <v>1866.24</v>
      </c>
      <c r="F33" s="12">
        <f t="shared" si="0"/>
        <v>1.2009807391581344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0.18313850563213996</v>
      </c>
      <c r="J33" s="18">
        <f t="shared" si="3"/>
        <v>4.8380138579447114E-4</v>
      </c>
      <c r="K33" s="12">
        <f t="shared" si="7"/>
        <v>1.0361756103681141</v>
      </c>
      <c r="L33" s="12">
        <f t="shared" si="4"/>
        <v>3.5536637549750692E-2</v>
      </c>
      <c r="M33" s="12">
        <f t="shared" si="8"/>
        <v>1.262852608342349E-3</v>
      </c>
      <c r="N33" s="18">
        <f t="shared" si="5"/>
        <v>3.3361080448991531E-6</v>
      </c>
    </row>
    <row r="34" spans="1:14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1538.01</v>
      </c>
      <c r="D34" s="5" t="str">
        <f>'Исходные данные'!A36</f>
        <v>16.02.2017</v>
      </c>
      <c r="E34" s="1">
        <f>'Исходные данные'!B36</f>
        <v>1865.9</v>
      </c>
      <c r="F34" s="12">
        <f t="shared" si="0"/>
        <v>1.2131910715795087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0.19325413740816652</v>
      </c>
      <c r="J34" s="18">
        <f t="shared" si="3"/>
        <v>5.0909919677308551E-4</v>
      </c>
      <c r="K34" s="12">
        <f t="shared" si="7"/>
        <v>1.046710374363067</v>
      </c>
      <c r="L34" s="12">
        <f t="shared" si="4"/>
        <v>4.5652269325777241E-2</v>
      </c>
      <c r="M34" s="12">
        <f t="shared" si="8"/>
        <v>2.0841296945932992E-3</v>
      </c>
      <c r="N34" s="18">
        <f t="shared" si="5"/>
        <v>5.4903287852896847E-6</v>
      </c>
    </row>
    <row r="35" spans="1:14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1534.12</v>
      </c>
      <c r="D35" s="5" t="str">
        <f>'Исходные данные'!A37</f>
        <v>15.02.2017</v>
      </c>
      <c r="E35" s="1">
        <f>'Исходные данные'!B37</f>
        <v>1879.28</v>
      </c>
      <c r="F35" s="12">
        <f t="shared" si="0"/>
        <v>1.2249889187286522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0.20293179801998149</v>
      </c>
      <c r="J35" s="18">
        <f t="shared" si="3"/>
        <v>5.3310147478221042E-4</v>
      </c>
      <c r="K35" s="12">
        <f t="shared" si="7"/>
        <v>1.0568892565650938</v>
      </c>
      <c r="L35" s="12">
        <f t="shared" si="4"/>
        <v>5.5329929937592344E-2</v>
      </c>
      <c r="M35" s="12">
        <f t="shared" si="8"/>
        <v>3.0614011468988746E-3</v>
      </c>
      <c r="N35" s="18">
        <f t="shared" si="5"/>
        <v>8.0422954028675355E-6</v>
      </c>
    </row>
    <row r="36" spans="1:14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1531.15</v>
      </c>
      <c r="D36" s="5" t="str">
        <f>'Исходные данные'!A38</f>
        <v>14.02.2017</v>
      </c>
      <c r="E36" s="1">
        <f>'Исходные данные'!B38</f>
        <v>1887.1</v>
      </c>
      <c r="F36" s="12">
        <f t="shared" si="0"/>
        <v>1.2324723247232472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0.2090221720969995</v>
      </c>
      <c r="J36" s="18">
        <f t="shared" si="3"/>
        <v>5.4756831087190148E-4</v>
      </c>
      <c r="K36" s="12">
        <f t="shared" si="7"/>
        <v>1.0633457487645583</v>
      </c>
      <c r="L36" s="12">
        <f t="shared" si="4"/>
        <v>6.142030401461019E-2</v>
      </c>
      <c r="M36" s="12">
        <f t="shared" si="8"/>
        <v>3.7724537452471373E-3</v>
      </c>
      <c r="N36" s="18">
        <f t="shared" si="5"/>
        <v>9.8825694155008071E-6</v>
      </c>
    </row>
    <row r="37" spans="1:14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1522.53</v>
      </c>
      <c r="D37" s="5" t="str">
        <f>'Исходные данные'!A39</f>
        <v>13.02.2017</v>
      </c>
      <c r="E37" s="1">
        <f>'Исходные данные'!B39</f>
        <v>1900.7</v>
      </c>
      <c r="F37" s="12">
        <f t="shared" si="0"/>
        <v>1.2483826262865101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0.22184881453337216</v>
      </c>
      <c r="J37" s="18">
        <f t="shared" si="3"/>
        <v>5.7954776022547201E-4</v>
      </c>
      <c r="K37" s="12">
        <f t="shared" si="7"/>
        <v>1.0770727519511465</v>
      </c>
      <c r="L37" s="12">
        <f t="shared" si="4"/>
        <v>7.4246946450982884E-2</v>
      </c>
      <c r="M37" s="12">
        <f t="shared" si="8"/>
        <v>5.5126090572951156E-3</v>
      </c>
      <c r="N37" s="18">
        <f t="shared" si="5"/>
        <v>1.4400889357348567E-5</v>
      </c>
    </row>
    <row r="38" spans="1:14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1514.59</v>
      </c>
      <c r="D38" s="5" t="str">
        <f>'Исходные данные'!A40</f>
        <v>10.02.2017</v>
      </c>
      <c r="E38" s="1">
        <f>'Исходные данные'!B40</f>
        <v>1907.97</v>
      </c>
      <c r="F38" s="12">
        <f t="shared" si="0"/>
        <v>1.2597270548465263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0.23089507435952822</v>
      </c>
      <c r="J38" s="18">
        <f t="shared" si="3"/>
        <v>6.014962956399706E-4</v>
      </c>
      <c r="K38" s="12">
        <f t="shared" si="7"/>
        <v>1.0868604361364</v>
      </c>
      <c r="L38" s="12">
        <f t="shared" si="4"/>
        <v>8.3293206277138918E-2</v>
      </c>
      <c r="M38" s="12">
        <f t="shared" si="8"/>
        <v>6.9377582119260093E-3</v>
      </c>
      <c r="N38" s="18">
        <f t="shared" si="5"/>
        <v>1.8073299640950416E-5</v>
      </c>
    </row>
    <row r="39" spans="1:14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1527.37</v>
      </c>
      <c r="D39" s="5" t="str">
        <f>'Исходные данные'!A41</f>
        <v>09.02.2017</v>
      </c>
      <c r="E39" s="1">
        <f>'Исходные данные'!B41</f>
        <v>1913.08</v>
      </c>
      <c r="F39" s="12">
        <f t="shared" si="0"/>
        <v>1.2525321303940762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0.22516720665709244</v>
      </c>
      <c r="J39" s="18">
        <f t="shared" si="3"/>
        <v>5.8493768002251595E-4</v>
      </c>
      <c r="K39" s="12">
        <f t="shared" si="7"/>
        <v>1.0806528384681013</v>
      </c>
      <c r="L39" s="12">
        <f t="shared" si="4"/>
        <v>7.7565338574703338E-2</v>
      </c>
      <c r="M39" s="12">
        <f t="shared" si="8"/>
        <v>6.0163817482083576E-3</v>
      </c>
      <c r="N39" s="18">
        <f t="shared" si="5"/>
        <v>1.5629311364537264E-5</v>
      </c>
    </row>
    <row r="40" spans="1:14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1526.54</v>
      </c>
      <c r="D40" s="5" t="str">
        <f>'Исходные данные'!A42</f>
        <v>08.02.2017</v>
      </c>
      <c r="E40" s="1">
        <f>'Исходные данные'!B42</f>
        <v>1925.79</v>
      </c>
      <c r="F40" s="12">
        <f t="shared" si="0"/>
        <v>1.2615391670051228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0.23233253657983749</v>
      </c>
      <c r="J40" s="18">
        <f t="shared" si="3"/>
        <v>6.018671796729656E-4</v>
      </c>
      <c r="K40" s="12">
        <f t="shared" si="7"/>
        <v>1.0884238803788995</v>
      </c>
      <c r="L40" s="12">
        <f t="shared" si="4"/>
        <v>8.4730668497448355E-2</v>
      </c>
      <c r="M40" s="12">
        <f t="shared" si="8"/>
        <v>7.1792861840244823E-3</v>
      </c>
      <c r="N40" s="18">
        <f t="shared" si="5"/>
        <v>1.8598241947739703E-5</v>
      </c>
    </row>
    <row r="41" spans="1:14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1540</v>
      </c>
      <c r="D41" s="5" t="str">
        <f>'Исходные данные'!A43</f>
        <v>07.02.2017</v>
      </c>
      <c r="E41" s="1">
        <f>'Исходные данные'!B43</f>
        <v>1935.87</v>
      </c>
      <c r="F41" s="12">
        <f t="shared" si="0"/>
        <v>1.2570584415584416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0.228774421413938</v>
      </c>
      <c r="J41" s="18">
        <f t="shared" si="3"/>
        <v>5.90995620401254E-4</v>
      </c>
      <c r="K41" s="12">
        <f t="shared" si="7"/>
        <v>1.0845580245219093</v>
      </c>
      <c r="L41" s="12">
        <f t="shared" si="4"/>
        <v>8.1172553331548866E-2</v>
      </c>
      <c r="M41" s="12">
        <f t="shared" si="8"/>
        <v>6.5889834143631407E-3</v>
      </c>
      <c r="N41" s="18">
        <f t="shared" si="5"/>
        <v>1.7021397395381513E-5</v>
      </c>
    </row>
    <row r="42" spans="1:14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1553.94</v>
      </c>
      <c r="D42" s="5" t="str">
        <f>'Исходные данные'!A44</f>
        <v>06.02.2017</v>
      </c>
      <c r="E42" s="1">
        <f>'Исходные данные'!B44</f>
        <v>1935.11</v>
      </c>
      <c r="F42" s="12">
        <f t="shared" si="0"/>
        <v>1.2452926110403233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0.21937053124974537</v>
      </c>
      <c r="J42" s="18">
        <f t="shared" si="3"/>
        <v>5.6512074907286061E-4</v>
      </c>
      <c r="K42" s="12">
        <f t="shared" si="7"/>
        <v>1.0744067654541367</v>
      </c>
      <c r="L42" s="12">
        <f t="shared" si="4"/>
        <v>7.1768663167356056E-2</v>
      </c>
      <c r="M42" s="12">
        <f t="shared" si="8"/>
        <v>5.1507410128294054E-3</v>
      </c>
      <c r="N42" s="18">
        <f t="shared" si="5"/>
        <v>1.3268831519292029E-5</v>
      </c>
    </row>
    <row r="43" spans="1:14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1559.06</v>
      </c>
      <c r="D43" s="5" t="str">
        <f>'Исходные данные'!A45</f>
        <v>03.02.2017</v>
      </c>
      <c r="E43" s="1">
        <f>'Исходные данные'!B45</f>
        <v>1952.56</v>
      </c>
      <c r="F43" s="12">
        <f t="shared" si="0"/>
        <v>1.2523956743165754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0.22505825654892633</v>
      </c>
      <c r="J43" s="18">
        <f t="shared" si="3"/>
        <v>5.7815473370759576E-4</v>
      </c>
      <c r="K43" s="12">
        <f t="shared" si="7"/>
        <v>1.0805351076379699</v>
      </c>
      <c r="L43" s="12">
        <f t="shared" si="4"/>
        <v>7.7456388466537116E-2</v>
      </c>
      <c r="M43" s="12">
        <f t="shared" si="8"/>
        <v>5.9994921142790996E-3</v>
      </c>
      <c r="N43" s="18">
        <f t="shared" si="5"/>
        <v>1.5412164027662737E-5</v>
      </c>
    </row>
    <row r="44" spans="1:14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1546.3</v>
      </c>
      <c r="D44" s="5" t="str">
        <f>'Исходные данные'!A46</f>
        <v>02.02.2017</v>
      </c>
      <c r="E44" s="1">
        <f>'Исходные данные'!B46</f>
        <v>1954.39</v>
      </c>
      <c r="F44" s="12">
        <f t="shared" si="0"/>
        <v>1.2639138588889609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0.23421314378921143</v>
      </c>
      <c r="J44" s="18">
        <f t="shared" si="3"/>
        <v>5.9999353183790884E-4</v>
      </c>
      <c r="K44" s="12">
        <f t="shared" si="7"/>
        <v>1.0904727040876767</v>
      </c>
      <c r="L44" s="12">
        <f t="shared" si="4"/>
        <v>8.6611275706822199E-2</v>
      </c>
      <c r="M44" s="12">
        <f t="shared" si="8"/>
        <v>7.5015130795631647E-3</v>
      </c>
      <c r="N44" s="18">
        <f t="shared" si="5"/>
        <v>1.9216937418277778E-5</v>
      </c>
    </row>
    <row r="45" spans="1:14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1544.48</v>
      </c>
      <c r="D45" s="5" t="str">
        <f>'Исходные данные'!A47</f>
        <v>01.02.2017</v>
      </c>
      <c r="E45" s="1">
        <f>'Исходные данные'!B47</f>
        <v>1950.02</v>
      </c>
      <c r="F45" s="12">
        <f t="shared" si="0"/>
        <v>1.2625738112503884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0.23315234481514721</v>
      </c>
      <c r="J45" s="18">
        <f t="shared" si="3"/>
        <v>5.9560901413010657E-4</v>
      </c>
      <c r="K45" s="12">
        <f t="shared" si="7"/>
        <v>1.0893165450964897</v>
      </c>
      <c r="L45" s="12">
        <f t="shared" si="4"/>
        <v>8.5550476732758049E-2</v>
      </c>
      <c r="M45" s="12">
        <f t="shared" si="8"/>
        <v>7.3188840692021712E-3</v>
      </c>
      <c r="N45" s="18">
        <f t="shared" si="5"/>
        <v>1.8696759530538698E-5</v>
      </c>
    </row>
    <row r="46" spans="1:14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1547.99</v>
      </c>
      <c r="D46" s="5" t="str">
        <f>'Исходные данные'!A48</f>
        <v>31.01.2017</v>
      </c>
      <c r="E46" s="1">
        <f>'Исходные данные'!B48</f>
        <v>1947.39</v>
      </c>
      <c r="F46" s="12">
        <f t="shared" si="0"/>
        <v>1.258012002661516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0.22953269929912104</v>
      </c>
      <c r="J46" s="18">
        <f t="shared" si="3"/>
        <v>5.8472573402346432E-4</v>
      </c>
      <c r="K46" s="12">
        <f t="shared" si="7"/>
        <v>1.0853807327684162</v>
      </c>
      <c r="L46" s="12">
        <f t="shared" si="4"/>
        <v>8.1930831216731809E-2</v>
      </c>
      <c r="M46" s="12">
        <f t="shared" si="8"/>
        <v>6.7126611038645905E-3</v>
      </c>
      <c r="N46" s="18">
        <f t="shared" si="5"/>
        <v>1.7100246296903159E-5</v>
      </c>
    </row>
    <row r="47" spans="1:14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1553.1</v>
      </c>
      <c r="D47" s="5" t="str">
        <f>'Исходные данные'!A49</f>
        <v>30.01.2017</v>
      </c>
      <c r="E47" s="1">
        <f>'Исходные данные'!B49</f>
        <v>1952.55</v>
      </c>
      <c r="F47" s="12">
        <f t="shared" si="0"/>
        <v>1.2571952868456635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0.22888327700461372</v>
      </c>
      <c r="J47" s="18">
        <f t="shared" si="3"/>
        <v>5.8144397665570646E-4</v>
      </c>
      <c r="K47" s="12">
        <f t="shared" si="7"/>
        <v>1.0846760911522804</v>
      </c>
      <c r="L47" s="12">
        <f t="shared" si="4"/>
        <v>8.1281408922224421E-2</v>
      </c>
      <c r="M47" s="12">
        <f t="shared" si="8"/>
        <v>6.6066674363818596E-3</v>
      </c>
      <c r="N47" s="18">
        <f t="shared" si="5"/>
        <v>1.6783257549105247E-5</v>
      </c>
    </row>
    <row r="48" spans="1:14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1547.42</v>
      </c>
      <c r="D48" s="5" t="str">
        <f>'Исходные данные'!A50</f>
        <v>27.01.2017</v>
      </c>
      <c r="E48" s="1">
        <f>'Исходные данные'!B50</f>
        <v>1944.36</v>
      </c>
      <c r="F48" s="12">
        <f t="shared" si="0"/>
        <v>1.2565172997634773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0.2283438461227871</v>
      </c>
      <c r="J48" s="18">
        <f t="shared" si="3"/>
        <v>5.7845462036783897E-4</v>
      </c>
      <c r="K48" s="12">
        <f t="shared" si="7"/>
        <v>1.0840911411561645</v>
      </c>
      <c r="L48" s="12">
        <f t="shared" si="4"/>
        <v>8.0741978040397955E-2</v>
      </c>
      <c r="M48" s="12">
        <f t="shared" si="8"/>
        <v>6.5192670178761012E-3</v>
      </c>
      <c r="N48" s="18">
        <f t="shared" si="5"/>
        <v>1.651500660926182E-5</v>
      </c>
    </row>
    <row r="49" spans="1:14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1542.94</v>
      </c>
      <c r="D49" s="5" t="str">
        <f>'Исходные данные'!A51</f>
        <v>26.01.2017</v>
      </c>
      <c r="E49" s="1">
        <f>'Исходные данные'!B51</f>
        <v>1903.25</v>
      </c>
      <c r="F49" s="12">
        <f t="shared" si="0"/>
        <v>1.2335217182780924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0.20987326386761274</v>
      </c>
      <c r="J49" s="18">
        <f t="shared" si="3"/>
        <v>5.3017991161753242E-4</v>
      </c>
      <c r="K49" s="12">
        <f t="shared" si="7"/>
        <v>1.0642511388110052</v>
      </c>
      <c r="L49" s="12">
        <f t="shared" si="4"/>
        <v>6.2271395785223477E-2</v>
      </c>
      <c r="M49" s="12">
        <f t="shared" si="8"/>
        <v>3.8777267330399449E-3</v>
      </c>
      <c r="N49" s="18">
        <f t="shared" si="5"/>
        <v>9.7958776583229302E-6</v>
      </c>
    </row>
    <row r="50" spans="1:14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1517.75</v>
      </c>
      <c r="D50" s="5" t="str">
        <f>'Исходные данные'!A52</f>
        <v>25.01.2017</v>
      </c>
      <c r="E50" s="1">
        <f>'Исходные данные'!B52</f>
        <v>1884.91</v>
      </c>
      <c r="F50" s="12">
        <f t="shared" si="0"/>
        <v>1.2419107231098667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0.21665109937363175</v>
      </c>
      <c r="J50" s="18">
        <f t="shared" si="3"/>
        <v>5.4577447227364452E-4</v>
      </c>
      <c r="K50" s="12">
        <f t="shared" si="7"/>
        <v>1.0714889586348586</v>
      </c>
      <c r="L50" s="12">
        <f t="shared" si="4"/>
        <v>6.9049231291242533E-2</v>
      </c>
      <c r="M50" s="12">
        <f t="shared" si="8"/>
        <v>4.7677963419115029E-3</v>
      </c>
      <c r="N50" s="18">
        <f t="shared" si="5"/>
        <v>1.2010746956457243E-5</v>
      </c>
    </row>
    <row r="51" spans="1:14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1527.43</v>
      </c>
      <c r="D51" s="5" t="str">
        <f>'Исходные данные'!A53</f>
        <v>24.01.2017</v>
      </c>
      <c r="E51" s="1">
        <f>'Исходные данные'!B53</f>
        <v>1889.17</v>
      </c>
      <c r="F51" s="12">
        <f t="shared" si="0"/>
        <v>1.2368291836614445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0.21255099467665073</v>
      </c>
      <c r="J51" s="18">
        <f t="shared" si="3"/>
        <v>5.3395128039910385E-4</v>
      </c>
      <c r="K51" s="12">
        <f t="shared" si="7"/>
        <v>1.0671047357510932</v>
      </c>
      <c r="L51" s="12">
        <f t="shared" si="4"/>
        <v>6.4949126594261553E-2</v>
      </c>
      <c r="M51" s="12">
        <f t="shared" si="8"/>
        <v>4.21838904535741E-3</v>
      </c>
      <c r="N51" s="18">
        <f t="shared" si="5"/>
        <v>1.0597053358497297E-5</v>
      </c>
    </row>
    <row r="52" spans="1:14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1536.63</v>
      </c>
      <c r="D52" s="5" t="str">
        <f>'Исходные данные'!A54</f>
        <v>23.01.2017</v>
      </c>
      <c r="E52" s="1">
        <f>'Исходные данные'!B54</f>
        <v>1876.26</v>
      </c>
      <c r="F52" s="12">
        <f t="shared" si="0"/>
        <v>1.2210226274379647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0.19968872684707928</v>
      </c>
      <c r="J52" s="18">
        <f t="shared" si="3"/>
        <v>5.002397608286467E-4</v>
      </c>
      <c r="K52" s="12">
        <f t="shared" si="7"/>
        <v>1.0534672414027968</v>
      </c>
      <c r="L52" s="12">
        <f t="shared" si="4"/>
        <v>5.2086858764690172E-2</v>
      </c>
      <c r="M52" s="12">
        <f t="shared" si="8"/>
        <v>2.7130408559727787E-3</v>
      </c>
      <c r="N52" s="18">
        <f t="shared" si="5"/>
        <v>6.7964322790714419E-6</v>
      </c>
    </row>
    <row r="53" spans="1:14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1502.76</v>
      </c>
      <c r="D53" s="5" t="str">
        <f>'Исходные данные'!A55</f>
        <v>20.01.2017</v>
      </c>
      <c r="E53" s="1">
        <f>'Исходные данные'!B55</f>
        <v>1877.74</v>
      </c>
      <c r="F53" s="12">
        <f t="shared" si="0"/>
        <v>1.2495275360004259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0.22276550866543221</v>
      </c>
      <c r="J53" s="18">
        <f t="shared" si="3"/>
        <v>5.5649181132908334E-4</v>
      </c>
      <c r="K53" s="12">
        <f t="shared" si="7"/>
        <v>1.0780605509082428</v>
      </c>
      <c r="L53" s="12">
        <f t="shared" si="4"/>
        <v>7.5163640583042993E-2</v>
      </c>
      <c r="M53" s="12">
        <f t="shared" si="8"/>
        <v>5.6495728656968634E-3</v>
      </c>
      <c r="N53" s="18">
        <f t="shared" si="5"/>
        <v>1.4113230796375753E-5</v>
      </c>
    </row>
    <row r="54" spans="1:14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1480.93</v>
      </c>
      <c r="D54" s="5" t="str">
        <f>'Исходные данные'!A56</f>
        <v>19.01.2017</v>
      </c>
      <c r="E54" s="1">
        <f>'Исходные данные'!B56</f>
        <v>1876.26</v>
      </c>
      <c r="F54" s="12">
        <f t="shared" si="0"/>
        <v>1.2669471210658168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0.23661016492410106</v>
      </c>
      <c r="J54" s="18">
        <f t="shared" si="3"/>
        <v>5.8942750378068178E-4</v>
      </c>
      <c r="K54" s="12">
        <f t="shared" si="7"/>
        <v>1.0930897254811367</v>
      </c>
      <c r="L54" s="12">
        <f t="shared" si="4"/>
        <v>8.9008296841711895E-2</v>
      </c>
      <c r="M54" s="12">
        <f t="shared" si="8"/>
        <v>7.9224769066622951E-3</v>
      </c>
      <c r="N54" s="18">
        <f t="shared" si="5"/>
        <v>1.9735947474412146E-5</v>
      </c>
    </row>
    <row r="55" spans="1:14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1502.79</v>
      </c>
      <c r="D55" s="5" t="str">
        <f>'Исходные данные'!A57</f>
        <v>18.01.2017</v>
      </c>
      <c r="E55" s="1">
        <f>'Исходные данные'!B57</f>
        <v>1887.89</v>
      </c>
      <c r="F55" s="12">
        <f t="shared" si="0"/>
        <v>1.2562566958789985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0.22813642286397826</v>
      </c>
      <c r="J55" s="18">
        <f t="shared" si="3"/>
        <v>5.6673207871626411E-4</v>
      </c>
      <c r="K55" s="12">
        <f t="shared" si="7"/>
        <v>1.0838662987583976</v>
      </c>
      <c r="L55" s="12">
        <f t="shared" si="4"/>
        <v>8.0534554781589066E-2</v>
      </c>
      <c r="M55" s="12">
        <f t="shared" si="8"/>
        <v>6.4858145138687656E-3</v>
      </c>
      <c r="N55" s="18">
        <f t="shared" si="5"/>
        <v>1.6111934672546939E-5</v>
      </c>
    </row>
    <row r="56" spans="1:14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1471.99</v>
      </c>
      <c r="D56" s="5" t="str">
        <f>'Исходные данные'!A58</f>
        <v>17.01.2017</v>
      </c>
      <c r="E56" s="1">
        <f>'Исходные данные'!B58</f>
        <v>1888.58</v>
      </c>
      <c r="F56" s="12">
        <f t="shared" si="0"/>
        <v>1.2830114335015863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0.24920999713049202</v>
      </c>
      <c r="J56" s="18">
        <f t="shared" si="3"/>
        <v>6.1735475516513255E-4</v>
      </c>
      <c r="K56" s="12">
        <f t="shared" si="7"/>
        <v>1.1069496053281238</v>
      </c>
      <c r="L56" s="12">
        <f t="shared" si="4"/>
        <v>0.1016081290481028</v>
      </c>
      <c r="M56" s="12">
        <f t="shared" si="8"/>
        <v>1.0324211888655907E-2</v>
      </c>
      <c r="N56" s="18">
        <f t="shared" si="5"/>
        <v>2.5575624478085055E-5</v>
      </c>
    </row>
    <row r="57" spans="1:14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1475.95</v>
      </c>
      <c r="D57" s="5" t="str">
        <f>'Исходные данные'!A59</f>
        <v>16.01.2017</v>
      </c>
      <c r="E57" s="1">
        <f>'Исходные данные'!B59</f>
        <v>1893.78</v>
      </c>
      <c r="F57" s="12">
        <f t="shared" si="0"/>
        <v>1.2830922456722789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0.24927298146847895</v>
      </c>
      <c r="J57" s="18">
        <f t="shared" si="3"/>
        <v>6.157872818886626E-4</v>
      </c>
      <c r="K57" s="12">
        <f t="shared" si="7"/>
        <v>1.1070193280118958</v>
      </c>
      <c r="L57" s="12">
        <f t="shared" si="4"/>
        <v>0.10167111338608978</v>
      </c>
      <c r="M57" s="12">
        <f t="shared" si="8"/>
        <v>1.0337015297167119E-2</v>
      </c>
      <c r="N57" s="18">
        <f t="shared" si="5"/>
        <v>2.5535870414776515E-5</v>
      </c>
    </row>
    <row r="58" spans="1:14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1504.18</v>
      </c>
      <c r="D58" s="5" t="str">
        <f>'Исходные данные'!A60</f>
        <v>13.01.2017</v>
      </c>
      <c r="E58" s="1">
        <f>'Исходные данные'!B60</f>
        <v>1899.25</v>
      </c>
      <c r="F58" s="12">
        <f t="shared" si="0"/>
        <v>1.2626480873299737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0.23321117218366361</v>
      </c>
      <c r="J58" s="18">
        <f t="shared" si="3"/>
        <v>5.7450131624335837E-4</v>
      </c>
      <c r="K58" s="12">
        <f t="shared" si="7"/>
        <v>1.0893806286072327</v>
      </c>
      <c r="L58" s="12">
        <f t="shared" si="4"/>
        <v>8.560930410127443E-2</v>
      </c>
      <c r="M58" s="12">
        <f t="shared" si="8"/>
        <v>7.3289529487044784E-3</v>
      </c>
      <c r="N58" s="18">
        <f t="shared" si="5"/>
        <v>1.8054422849006671E-5</v>
      </c>
    </row>
    <row r="59" spans="1:14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1519.69</v>
      </c>
      <c r="D59" s="5" t="str">
        <f>'Исходные данные'!A61</f>
        <v>12.01.2017</v>
      </c>
      <c r="E59" s="1">
        <f>'Исходные данные'!B61</f>
        <v>1918.41</v>
      </c>
      <c r="F59" s="12">
        <f t="shared" si="0"/>
        <v>1.2623692990017701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0.23299035126508652</v>
      </c>
      <c r="J59" s="18">
        <f t="shared" si="3"/>
        <v>5.7235539617611338E-4</v>
      </c>
      <c r="K59" s="12">
        <f t="shared" si="7"/>
        <v>1.0891400971343113</v>
      </c>
      <c r="L59" s="12">
        <f t="shared" si="4"/>
        <v>8.5388483182697233E-2</v>
      </c>
      <c r="M59" s="12">
        <f t="shared" si="8"/>
        <v>7.2911930602417635E-3</v>
      </c>
      <c r="N59" s="18">
        <f t="shared" si="5"/>
        <v>1.7911272591040332E-5</v>
      </c>
    </row>
    <row r="60" spans="1:14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1515.2</v>
      </c>
      <c r="D60" s="5" t="str">
        <f>'Исходные данные'!A62</f>
        <v>11.01.2017</v>
      </c>
      <c r="E60" s="1">
        <f>'Исходные данные'!B62</f>
        <v>1917.18</v>
      </c>
      <c r="F60" s="12">
        <f t="shared" si="0"/>
        <v>1.2652983104540654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0.23530791291942516</v>
      </c>
      <c r="J60" s="18">
        <f t="shared" si="3"/>
        <v>5.7643527122409779E-4</v>
      </c>
      <c r="K60" s="12">
        <f t="shared" si="7"/>
        <v>1.0916671736563583</v>
      </c>
      <c r="L60" s="12">
        <f t="shared" si="4"/>
        <v>8.7706044837035882E-2</v>
      </c>
      <c r="M60" s="12">
        <f t="shared" si="8"/>
        <v>7.6923503009561434E-3</v>
      </c>
      <c r="N60" s="18">
        <f t="shared" si="5"/>
        <v>1.8843998814441812E-5</v>
      </c>
    </row>
    <row r="61" spans="1:14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1514.53</v>
      </c>
      <c r="D61" s="5" t="str">
        <f>'Исходные данные'!A63</f>
        <v>10.01.2017</v>
      </c>
      <c r="E61" s="1">
        <f>'Исходные данные'!B63</f>
        <v>1915.82</v>
      </c>
      <c r="F61" s="12">
        <f t="shared" si="0"/>
        <v>1.2649600866275346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0.23504056960861122</v>
      </c>
      <c r="J61" s="18">
        <f t="shared" si="3"/>
        <v>5.741733291263621E-4</v>
      </c>
      <c r="K61" s="12">
        <f t="shared" si="7"/>
        <v>1.0913753627484315</v>
      </c>
      <c r="L61" s="12">
        <f t="shared" si="4"/>
        <v>8.7438701526222101E-2</v>
      </c>
      <c r="M61" s="12">
        <f t="shared" si="8"/>
        <v>7.64552652459175E-3</v>
      </c>
      <c r="N61" s="18">
        <f t="shared" si="5"/>
        <v>1.8677019992160191E-5</v>
      </c>
    </row>
    <row r="62" spans="1:14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1544.09</v>
      </c>
      <c r="D62" s="5" t="str">
        <f>'Исходные данные'!A64</f>
        <v>09.01.2017</v>
      </c>
      <c r="E62" s="1">
        <f>'Исходные данные'!B64</f>
        <v>1910.66</v>
      </c>
      <c r="F62" s="12">
        <f t="shared" si="0"/>
        <v>1.2374019649113719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0.21301399204897783</v>
      </c>
      <c r="J62" s="18">
        <f t="shared" si="3"/>
        <v>5.189129214036789E-4</v>
      </c>
      <c r="K62" s="12">
        <f t="shared" si="7"/>
        <v>1.067598916833187</v>
      </c>
      <c r="L62" s="12">
        <f t="shared" si="4"/>
        <v>6.5412123966588603E-2</v>
      </c>
      <c r="M62" s="12">
        <f t="shared" si="8"/>
        <v>4.2787459618203513E-3</v>
      </c>
      <c r="N62" s="18">
        <f t="shared" si="5"/>
        <v>1.0423242837878388E-5</v>
      </c>
    </row>
    <row r="63" spans="1:14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1539.69</v>
      </c>
      <c r="D63" s="5" t="str">
        <f>'Исходные данные'!A65</f>
        <v>30.12.2016</v>
      </c>
      <c r="E63" s="1">
        <f>'Исходные данные'!B65</f>
        <v>1881.56</v>
      </c>
      <c r="F63" s="12">
        <f t="shared" si="0"/>
        <v>1.2220382024953074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0.20052012253186793</v>
      </c>
      <c r="J63" s="18">
        <f t="shared" si="3"/>
        <v>4.8711385722519508E-4</v>
      </c>
      <c r="K63" s="12">
        <f t="shared" si="7"/>
        <v>1.0543434537104597</v>
      </c>
      <c r="L63" s="12">
        <f t="shared" si="4"/>
        <v>5.2918254449478654E-2</v>
      </c>
      <c r="M63" s="12">
        <f t="shared" si="8"/>
        <v>2.8003416539797645E-3</v>
      </c>
      <c r="N63" s="18">
        <f t="shared" si="5"/>
        <v>6.8027348447369736E-6</v>
      </c>
    </row>
    <row r="64" spans="1:14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1526.04</v>
      </c>
      <c r="D64" s="5" t="str">
        <f>'Исходные данные'!A66</f>
        <v>29.12.2016</v>
      </c>
      <c r="E64" s="1">
        <f>'Исходные данные'!B66</f>
        <v>1868.57</v>
      </c>
      <c r="F64" s="12">
        <f t="shared" si="0"/>
        <v>1.224456763911824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0.20249728760893443</v>
      </c>
      <c r="J64" s="18">
        <f t="shared" si="3"/>
        <v>4.9054392623233548E-4</v>
      </c>
      <c r="K64" s="12">
        <f t="shared" si="7"/>
        <v>1.056430126935318</v>
      </c>
      <c r="L64" s="12">
        <f t="shared" si="4"/>
        <v>5.4895419526545128E-2</v>
      </c>
      <c r="M64" s="12">
        <f t="shared" si="8"/>
        <v>3.0135070849953891E-3</v>
      </c>
      <c r="N64" s="18">
        <f t="shared" si="5"/>
        <v>7.3001352988857319E-6</v>
      </c>
    </row>
    <row r="65" spans="1:14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1523.02</v>
      </c>
      <c r="D65" s="5" t="str">
        <f>'Исходные данные'!A67</f>
        <v>28.12.2016</v>
      </c>
      <c r="E65" s="1">
        <f>'Исходные данные'!B67</f>
        <v>1865.9</v>
      </c>
      <c r="F65" s="12">
        <f t="shared" si="0"/>
        <v>1.225131646334257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0.20304830461790274</v>
      </c>
      <c r="J65" s="18">
        <f t="shared" si="3"/>
        <v>4.9050589302846055E-4</v>
      </c>
      <c r="K65" s="12">
        <f t="shared" si="7"/>
        <v>1.0570123983100292</v>
      </c>
      <c r="L65" s="12">
        <f t="shared" si="4"/>
        <v>5.5446436535513531E-2</v>
      </c>
      <c r="M65" s="12">
        <f t="shared" si="8"/>
        <v>3.0743073244867266E-3</v>
      </c>
      <c r="N65" s="18">
        <f t="shared" si="5"/>
        <v>7.4266360533223684E-6</v>
      </c>
    </row>
    <row r="66" spans="1:14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1522.66</v>
      </c>
      <c r="D66" s="5" t="str">
        <f>'Исходные данные'!A68</f>
        <v>27.12.2016</v>
      </c>
      <c r="E66" s="1">
        <f>'Исходные данные'!B68</f>
        <v>1856.64</v>
      </c>
      <c r="F66" s="12">
        <f t="shared" ref="F66:F129" si="9">E66/C66</f>
        <v>1.2193398394914163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0.19830959711854554</v>
      </c>
      <c r="J66" s="18">
        <f t="shared" ref="J66:J129" si="12">H66*I66</f>
        <v>4.7772147374795012E-4</v>
      </c>
      <c r="K66" s="12">
        <f t="shared" si="7"/>
        <v>1.0520153747984604</v>
      </c>
      <c r="L66" s="12">
        <f t="shared" ref="L66:L129" si="13">LN(K66)</f>
        <v>5.0707729036156418E-2</v>
      </c>
      <c r="M66" s="12">
        <f t="shared" si="8"/>
        <v>2.571273784004258E-3</v>
      </c>
      <c r="N66" s="18">
        <f t="shared" ref="N66:N129" si="14">M66*H66</f>
        <v>6.1941162674527429E-6</v>
      </c>
    </row>
    <row r="67" spans="1:14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1520.85</v>
      </c>
      <c r="D67" s="5" t="str">
        <f>'Исходные данные'!A69</f>
        <v>26.12.2016</v>
      </c>
      <c r="E67" s="1">
        <f>'Исходные данные'!B69</f>
        <v>1858.37</v>
      </c>
      <c r="F67" s="12">
        <f t="shared" si="9"/>
        <v>1.221928526810665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0.20043037034056282</v>
      </c>
      <c r="J67" s="18">
        <f t="shared" si="12"/>
        <v>4.8148274682687398E-4</v>
      </c>
      <c r="K67" s="12">
        <f t="shared" ref="K67:K130" si="16">F67/GEOMEAN(F$2:F$1242)</f>
        <v>1.0542488283215825</v>
      </c>
      <c r="L67" s="12">
        <f t="shared" si="13"/>
        <v>5.2828502258173558E-2</v>
      </c>
      <c r="M67" s="12">
        <f t="shared" ref="M67:M130" si="17">POWER(L67-AVERAGE(L$2:L$1242),2)</f>
        <v>2.7908506508418458E-3</v>
      </c>
      <c r="N67" s="18">
        <f t="shared" si="14"/>
        <v>6.7043055155147581E-6</v>
      </c>
    </row>
    <row r="68" spans="1:14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1516.1</v>
      </c>
      <c r="D68" s="5" t="str">
        <f>'Исходные данные'!A70</f>
        <v>23.12.2016</v>
      </c>
      <c r="E68" s="1">
        <f>'Исходные данные'!B70</f>
        <v>1850.97</v>
      </c>
      <c r="F68" s="12">
        <f t="shared" si="9"/>
        <v>1.2208759316667768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0.19956857789918997</v>
      </c>
      <c r="J68" s="18">
        <f t="shared" si="12"/>
        <v>4.7807444830135686E-4</v>
      </c>
      <c r="K68" s="12">
        <f t="shared" si="16"/>
        <v>1.053340676025607</v>
      </c>
      <c r="L68" s="12">
        <f t="shared" si="13"/>
        <v>5.1966709816800759E-2</v>
      </c>
      <c r="M68" s="12">
        <f t="shared" si="17"/>
        <v>2.7005389291835736E-3</v>
      </c>
      <c r="N68" s="18">
        <f t="shared" si="14"/>
        <v>6.4692481766239728E-6</v>
      </c>
    </row>
    <row r="69" spans="1:14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1511.29</v>
      </c>
      <c r="D69" s="5" t="str">
        <f>'Исходные данные'!A71</f>
        <v>22.12.2016</v>
      </c>
      <c r="E69" s="1">
        <f>'Исходные данные'!B71</f>
        <v>1857.64</v>
      </c>
      <c r="F69" s="12">
        <f t="shared" si="9"/>
        <v>1.2291750755976683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0.20634327413863254</v>
      </c>
      <c r="J69" s="18">
        <f t="shared" si="12"/>
        <v>4.9292387814883938E-4</v>
      </c>
      <c r="K69" s="12">
        <f t="shared" si="16"/>
        <v>1.0605009661516187</v>
      </c>
      <c r="L69" s="12">
        <f t="shared" si="13"/>
        <v>5.8741406056243284E-2</v>
      </c>
      <c r="M69" s="12">
        <f t="shared" si="17"/>
        <v>3.4505527854644517E-3</v>
      </c>
      <c r="N69" s="18">
        <f t="shared" si="14"/>
        <v>8.2428655252687725E-6</v>
      </c>
    </row>
    <row r="70" spans="1:14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1514.06</v>
      </c>
      <c r="D70" s="5" t="str">
        <f>'Исходные данные'!A72</f>
        <v>21.12.2016</v>
      </c>
      <c r="E70" s="1">
        <f>'Исходные данные'!B72</f>
        <v>1890.05</v>
      </c>
      <c r="F70" s="12">
        <f t="shared" si="9"/>
        <v>1.2483322985879028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0.22180849939918312</v>
      </c>
      <c r="J70" s="18">
        <f t="shared" si="12"/>
        <v>5.2838915144602628E-4</v>
      </c>
      <c r="K70" s="12">
        <f t="shared" si="16"/>
        <v>1.0770293304938972</v>
      </c>
      <c r="L70" s="12">
        <f t="shared" si="13"/>
        <v>7.4206631316793947E-2</v>
      </c>
      <c r="M70" s="12">
        <f t="shared" si="17"/>
        <v>5.5066241313865803E-3</v>
      </c>
      <c r="N70" s="18">
        <f t="shared" si="14"/>
        <v>1.3117804141847425E-5</v>
      </c>
    </row>
    <row r="71" spans="1:14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1521.18</v>
      </c>
      <c r="D71" s="5" t="str">
        <f>'Исходные данные'!A73</f>
        <v>20.12.2016</v>
      </c>
      <c r="E71" s="1">
        <f>'Исходные данные'!B73</f>
        <v>1891.2</v>
      </c>
      <c r="F71" s="12">
        <f t="shared" si="9"/>
        <v>1.2432453753007533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0.21772519875922339</v>
      </c>
      <c r="J71" s="18">
        <f t="shared" si="12"/>
        <v>5.1721435946288339E-4</v>
      </c>
      <c r="K71" s="12">
        <f t="shared" si="16"/>
        <v>1.0726404625711252</v>
      </c>
      <c r="L71" s="12">
        <f t="shared" si="13"/>
        <v>7.0123330676834142E-2</v>
      </c>
      <c r="M71" s="12">
        <f t="shared" si="17"/>
        <v>4.9172815052126242E-3</v>
      </c>
      <c r="N71" s="18">
        <f t="shared" si="14"/>
        <v>1.1681186277523104E-5</v>
      </c>
    </row>
    <row r="72" spans="1:14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1536.62</v>
      </c>
      <c r="D72" s="5" t="str">
        <f>'Исходные данные'!A74</f>
        <v>19.12.2016</v>
      </c>
      <c r="E72" s="1">
        <f>'Исходные данные'!B74</f>
        <v>1898.45</v>
      </c>
      <c r="F72" s="12">
        <f t="shared" si="9"/>
        <v>1.2354713592169828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0.21145256464564471</v>
      </c>
      <c r="J72" s="18">
        <f t="shared" si="12"/>
        <v>5.0091150225681496E-4</v>
      </c>
      <c r="K72" s="12">
        <f t="shared" si="16"/>
        <v>1.0659332393842997</v>
      </c>
      <c r="L72" s="12">
        <f t="shared" si="13"/>
        <v>6.3850696563255607E-2</v>
      </c>
      <c r="M72" s="12">
        <f t="shared" si="17"/>
        <v>4.0769114516129379E-3</v>
      </c>
      <c r="N72" s="18">
        <f t="shared" si="14"/>
        <v>9.6578248800989958E-6</v>
      </c>
    </row>
    <row r="73" spans="1:14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1536.56</v>
      </c>
      <c r="D73" s="5" t="str">
        <f>'Исходные данные'!A75</f>
        <v>16.12.2016</v>
      </c>
      <c r="E73" s="1">
        <f>'Исходные данные'!B75</f>
        <v>1894.1</v>
      </c>
      <c r="F73" s="12">
        <f t="shared" si="9"/>
        <v>1.2326886031134483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0.20919764006609942</v>
      </c>
      <c r="J73" s="18">
        <f t="shared" si="12"/>
        <v>4.9418663705840275E-4</v>
      </c>
      <c r="K73" s="12">
        <f t="shared" si="16"/>
        <v>1.0635323482541832</v>
      </c>
      <c r="L73" s="12">
        <f t="shared" si="13"/>
        <v>6.1595771983710232E-2</v>
      </c>
      <c r="M73" s="12">
        <f t="shared" si="17"/>
        <v>3.794039126269219E-3</v>
      </c>
      <c r="N73" s="18">
        <f t="shared" si="14"/>
        <v>8.9626414336536522E-6</v>
      </c>
    </row>
    <row r="74" spans="1:14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1529.96</v>
      </c>
      <c r="D74" s="5" t="str">
        <f>'Исходные данные'!A76</f>
        <v>15.12.2016</v>
      </c>
      <c r="E74" s="1">
        <f>'Исходные данные'!B76</f>
        <v>1881.19</v>
      </c>
      <c r="F74" s="12">
        <f t="shared" si="9"/>
        <v>1.2295680932834845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0.20666296404698709</v>
      </c>
      <c r="J74" s="18">
        <f t="shared" si="12"/>
        <v>4.8683639752804156E-4</v>
      </c>
      <c r="K74" s="12">
        <f t="shared" si="16"/>
        <v>1.0608400518065406</v>
      </c>
      <c r="L74" s="12">
        <f t="shared" si="13"/>
        <v>5.9061095964597778E-2</v>
      </c>
      <c r="M74" s="12">
        <f t="shared" si="17"/>
        <v>3.4882130565394246E-3</v>
      </c>
      <c r="N74" s="18">
        <f t="shared" si="14"/>
        <v>8.2171911454334431E-6</v>
      </c>
    </row>
    <row r="75" spans="1:14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1513.84</v>
      </c>
      <c r="D75" s="5" t="str">
        <f>'Исходные данные'!A77</f>
        <v>14.12.2016</v>
      </c>
      <c r="E75" s="1">
        <f>'Исходные данные'!B77</f>
        <v>1893.64</v>
      </c>
      <c r="F75" s="12">
        <f t="shared" si="9"/>
        <v>1.2508851661998628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0.22385143366625768</v>
      </c>
      <c r="J75" s="18">
        <f t="shared" si="12"/>
        <v>5.2585551826850427E-4</v>
      </c>
      <c r="K75" s="12">
        <f t="shared" si="16"/>
        <v>1.0792318796853735</v>
      </c>
      <c r="L75" s="12">
        <f t="shared" si="13"/>
        <v>7.6249565583868376E-2</v>
      </c>
      <c r="M75" s="12">
        <f t="shared" si="17"/>
        <v>5.8139962517286406E-3</v>
      </c>
      <c r="N75" s="18">
        <f t="shared" si="14"/>
        <v>1.3657817428688429E-5</v>
      </c>
    </row>
    <row r="76" spans="1:14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1527.65</v>
      </c>
      <c r="D76" s="5" t="str">
        <f>'Исходные данные'!A78</f>
        <v>13.12.2016</v>
      </c>
      <c r="E76" s="1">
        <f>'Исходные данные'!B78</f>
        <v>1891.33</v>
      </c>
      <c r="F76" s="12">
        <f t="shared" si="9"/>
        <v>1.2380650018001504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0.21354967837689096</v>
      </c>
      <c r="J76" s="18">
        <f t="shared" si="12"/>
        <v>5.0025524019239659E-4</v>
      </c>
      <c r="K76" s="12">
        <f t="shared" si="16"/>
        <v>1.0681709681829932</v>
      </c>
      <c r="L76" s="12">
        <f t="shared" si="13"/>
        <v>6.594781029450171E-2</v>
      </c>
      <c r="M76" s="12">
        <f t="shared" si="17"/>
        <v>4.349113682639582E-3</v>
      </c>
      <c r="N76" s="18">
        <f t="shared" si="14"/>
        <v>1.0188106704113584E-5</v>
      </c>
    </row>
    <row r="77" spans="1:14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1531.33</v>
      </c>
      <c r="D77" s="5" t="str">
        <f>'Исходные данные'!A79</f>
        <v>12.12.2016</v>
      </c>
      <c r="E77" s="1">
        <f>'Исходные данные'!B79</f>
        <v>1893.01</v>
      </c>
      <c r="F77" s="12">
        <f t="shared" si="9"/>
        <v>1.2361868441158994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0.21203151598927045</v>
      </c>
      <c r="J77" s="18">
        <f t="shared" si="12"/>
        <v>4.9531252797726578E-4</v>
      </c>
      <c r="K77" s="12">
        <f t="shared" si="16"/>
        <v>1.0665505415421708</v>
      </c>
      <c r="L77" s="12">
        <f t="shared" si="13"/>
        <v>6.4429647906881174E-2</v>
      </c>
      <c r="M77" s="12">
        <f t="shared" si="17"/>
        <v>4.1511795294046742E-3</v>
      </c>
      <c r="N77" s="18">
        <f t="shared" si="14"/>
        <v>9.6972905994831135E-6</v>
      </c>
    </row>
    <row r="78" spans="1:14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1533.44</v>
      </c>
      <c r="D78" s="5" t="str">
        <f>'Исходные данные'!A80</f>
        <v>09.12.2016</v>
      </c>
      <c r="E78" s="1">
        <f>'Исходные данные'!B80</f>
        <v>1886.5</v>
      </c>
      <c r="F78" s="12">
        <f t="shared" si="9"/>
        <v>1.2302405050083471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0.20720968279744462</v>
      </c>
      <c r="J78" s="18">
        <f t="shared" si="12"/>
        <v>4.8269756671834893E-4</v>
      </c>
      <c r="K78" s="12">
        <f t="shared" si="16"/>
        <v>1.0614201915262806</v>
      </c>
      <c r="L78" s="12">
        <f t="shared" si="13"/>
        <v>5.9607814715055399E-2</v>
      </c>
      <c r="M78" s="12">
        <f t="shared" si="17"/>
        <v>3.5530915751043717E-3</v>
      </c>
      <c r="N78" s="18">
        <f t="shared" si="14"/>
        <v>8.2769715897248441E-6</v>
      </c>
    </row>
    <row r="79" spans="1:14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1528.16</v>
      </c>
      <c r="D79" s="5" t="str">
        <f>'Исходные данные'!A81</f>
        <v>08.12.2016</v>
      </c>
      <c r="E79" s="1">
        <f>'Исходные данные'!B81</f>
        <v>1876.15</v>
      </c>
      <c r="F79" s="12">
        <f t="shared" si="9"/>
        <v>1.227718301748508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0.20515740743940031</v>
      </c>
      <c r="J79" s="18">
        <f t="shared" si="12"/>
        <v>4.7658287770183366E-4</v>
      </c>
      <c r="K79" s="12">
        <f t="shared" si="16"/>
        <v>1.0592440987572425</v>
      </c>
      <c r="L79" s="12">
        <f t="shared" si="13"/>
        <v>5.7555539357011166E-2</v>
      </c>
      <c r="M79" s="12">
        <f t="shared" si="17"/>
        <v>3.312640110676458E-3</v>
      </c>
      <c r="N79" s="18">
        <f t="shared" si="14"/>
        <v>7.6952988265999598E-6</v>
      </c>
    </row>
    <row r="80" spans="1:14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1538.62</v>
      </c>
      <c r="D80" s="5" t="str">
        <f>'Исходные данные'!A82</f>
        <v>07.12.2016</v>
      </c>
      <c r="E80" s="1">
        <f>'Исходные данные'!B82</f>
        <v>1852.98</v>
      </c>
      <c r="F80" s="12">
        <f t="shared" si="9"/>
        <v>1.2043129557655563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0.18590924314850726</v>
      </c>
      <c r="J80" s="18">
        <f t="shared" si="12"/>
        <v>4.3066381695873077E-4</v>
      </c>
      <c r="K80" s="12">
        <f t="shared" si="16"/>
        <v>1.0390505620342787</v>
      </c>
      <c r="L80" s="12">
        <f t="shared" si="13"/>
        <v>3.8307375066118088E-2</v>
      </c>
      <c r="M80" s="12">
        <f t="shared" si="17"/>
        <v>1.4674549844562437E-3</v>
      </c>
      <c r="N80" s="18">
        <f t="shared" si="14"/>
        <v>3.3993993742215674E-6</v>
      </c>
    </row>
    <row r="81" spans="1:14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1546.33</v>
      </c>
      <c r="D81" s="5" t="str">
        <f>'Исходные данные'!A83</f>
        <v>06.12.2016</v>
      </c>
      <c r="E81" s="1">
        <f>'Исходные данные'!B83</f>
        <v>1854.51</v>
      </c>
      <c r="F81" s="12">
        <f t="shared" si="9"/>
        <v>1.1992976919544989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0.1817361287598141</v>
      </c>
      <c r="J81" s="18">
        <f t="shared" si="12"/>
        <v>4.1982166285953572E-4</v>
      </c>
      <c r="K81" s="12">
        <f t="shared" si="16"/>
        <v>1.0347235200833624</v>
      </c>
      <c r="L81" s="12">
        <f t="shared" si="13"/>
        <v>3.4134260677424831E-2</v>
      </c>
      <c r="M81" s="12">
        <f t="shared" si="17"/>
        <v>1.1651477519943891E-3</v>
      </c>
      <c r="N81" s="18">
        <f t="shared" si="14"/>
        <v>2.691563147390522E-6</v>
      </c>
    </row>
    <row r="82" spans="1:14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1557.5</v>
      </c>
      <c r="D82" s="5" t="str">
        <f>'Исходные данные'!A84</f>
        <v>05.12.2016</v>
      </c>
      <c r="E82" s="1">
        <f>'Исходные данные'!B84</f>
        <v>1846.55</v>
      </c>
      <c r="F82" s="12">
        <f t="shared" si="9"/>
        <v>1.185585874799358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0.17023706152056065</v>
      </c>
      <c r="J82" s="18">
        <f t="shared" si="12"/>
        <v>3.9216050703020478E-4</v>
      </c>
      <c r="K82" s="12">
        <f t="shared" si="16"/>
        <v>1.0228933132809257</v>
      </c>
      <c r="L82" s="12">
        <f t="shared" si="13"/>
        <v>2.26351934381714E-2</v>
      </c>
      <c r="M82" s="12">
        <f t="shared" si="17"/>
        <v>5.1235198198343638E-4</v>
      </c>
      <c r="N82" s="18">
        <f t="shared" si="14"/>
        <v>1.1802612852800437E-6</v>
      </c>
    </row>
    <row r="83" spans="1:14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1551.98</v>
      </c>
      <c r="D83" s="5" t="str">
        <f>'Исходные данные'!A85</f>
        <v>02.12.2016</v>
      </c>
      <c r="E83" s="1">
        <f>'Исходные данные'!B85</f>
        <v>1826.67</v>
      </c>
      <c r="F83" s="12">
        <f t="shared" si="9"/>
        <v>1.1769932602224256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0.1629631020276118</v>
      </c>
      <c r="J83" s="18">
        <f t="shared" si="12"/>
        <v>3.7435634070558555E-4</v>
      </c>
      <c r="K83" s="12">
        <f t="shared" si="16"/>
        <v>1.0154798241519061</v>
      </c>
      <c r="L83" s="12">
        <f t="shared" si="13"/>
        <v>1.5361233945222654E-2</v>
      </c>
      <c r="M83" s="12">
        <f t="shared" si="17"/>
        <v>2.3596750831985988E-4</v>
      </c>
      <c r="N83" s="18">
        <f t="shared" si="14"/>
        <v>5.4206094410911664E-7</v>
      </c>
    </row>
    <row r="84" spans="1:14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1551.49</v>
      </c>
      <c r="D84" s="5" t="str">
        <f>'Исходные данные'!A86</f>
        <v>01.12.2016</v>
      </c>
      <c r="E84" s="1">
        <f>'Исходные данные'!B86</f>
        <v>1828.43</v>
      </c>
      <c r="F84" s="12">
        <f t="shared" si="9"/>
        <v>1.1784993780172608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0.16424191561899287</v>
      </c>
      <c r="J84" s="18">
        <f t="shared" si="12"/>
        <v>3.7624096671974306E-4</v>
      </c>
      <c r="K84" s="12">
        <f t="shared" si="16"/>
        <v>1.0167792642465436</v>
      </c>
      <c r="L84" s="12">
        <f t="shared" si="13"/>
        <v>1.6640047536603614E-2</v>
      </c>
      <c r="M84" s="12">
        <f t="shared" si="17"/>
        <v>2.7689118202042708E-4</v>
      </c>
      <c r="N84" s="18">
        <f t="shared" si="14"/>
        <v>6.3429487903202914E-7</v>
      </c>
    </row>
    <row r="85" spans="1:14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1554.01</v>
      </c>
      <c r="D85" s="5" t="str">
        <f>'Исходные данные'!A87</f>
        <v>30.11.2016</v>
      </c>
      <c r="E85" s="1">
        <f>'Исходные данные'!B87</f>
        <v>1815.21</v>
      </c>
      <c r="F85" s="12">
        <f t="shared" si="9"/>
        <v>1.168081286478208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0.15536247657195118</v>
      </c>
      <c r="J85" s="18">
        <f t="shared" si="12"/>
        <v>3.5490685254396348E-4</v>
      </c>
      <c r="K85" s="12">
        <f t="shared" si="16"/>
        <v>1.00779080006275</v>
      </c>
      <c r="L85" s="12">
        <f t="shared" si="13"/>
        <v>7.7606084895619669E-3</v>
      </c>
      <c r="M85" s="12">
        <f t="shared" si="17"/>
        <v>6.0227044128260844E-5</v>
      </c>
      <c r="N85" s="18">
        <f t="shared" si="14"/>
        <v>1.3758142339915847E-7</v>
      </c>
    </row>
    <row r="86" spans="1:14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1563.66</v>
      </c>
      <c r="D86" s="5" t="str">
        <f>'Исходные данные'!A88</f>
        <v>29.11.2016</v>
      </c>
      <c r="E86" s="1">
        <f>'Исходные данные'!B88</f>
        <v>1807.31</v>
      </c>
      <c r="F86" s="12">
        <f t="shared" si="9"/>
        <v>1.1558203189951779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0.14481032477398886</v>
      </c>
      <c r="J86" s="18">
        <f t="shared" si="12"/>
        <v>3.2987845068715776E-4</v>
      </c>
      <c r="K86" s="12">
        <f t="shared" si="16"/>
        <v>0.99721234942553338</v>
      </c>
      <c r="L86" s="12">
        <f t="shared" si="13"/>
        <v>-2.7915433084003509E-3</v>
      </c>
      <c r="M86" s="12">
        <f t="shared" si="17"/>
        <v>7.7927140426749335E-6</v>
      </c>
      <c r="N86" s="18">
        <f t="shared" si="14"/>
        <v>1.7751831156084877E-8</v>
      </c>
    </row>
    <row r="87" spans="1:14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1581.02</v>
      </c>
      <c r="D87" s="5" t="str">
        <f>'Исходные данные'!A89</f>
        <v>28.11.2016</v>
      </c>
      <c r="E87" s="1">
        <f>'Исходные данные'!B89</f>
        <v>1801.71</v>
      </c>
      <c r="F87" s="12">
        <f t="shared" si="9"/>
        <v>1.1395871019974446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0.13066600556900668</v>
      </c>
      <c r="J87" s="18">
        <f t="shared" si="12"/>
        <v>2.96826863499794E-4</v>
      </c>
      <c r="K87" s="12">
        <f t="shared" si="16"/>
        <v>0.98320674302200761</v>
      </c>
      <c r="L87" s="12">
        <f t="shared" si="13"/>
        <v>-1.6935862513382485E-2</v>
      </c>
      <c r="M87" s="12">
        <f t="shared" si="17"/>
        <v>2.8682343907219507E-4</v>
      </c>
      <c r="N87" s="18">
        <f t="shared" si="14"/>
        <v>6.5156121844607737E-7</v>
      </c>
    </row>
    <row r="88" spans="1:14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1569.82</v>
      </c>
      <c r="D88" s="5" t="str">
        <f>'Исходные данные'!A90</f>
        <v>25.11.2016</v>
      </c>
      <c r="E88" s="1">
        <f>'Исходные данные'!B90</f>
        <v>1804.42</v>
      </c>
      <c r="F88" s="12">
        <f t="shared" si="9"/>
        <v>1.1494438852862112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0.1392782474016134</v>
      </c>
      <c r="J88" s="18">
        <f t="shared" si="12"/>
        <v>3.1550776384685515E-4</v>
      </c>
      <c r="K88" s="12">
        <f t="shared" si="16"/>
        <v>0.99171092473574873</v>
      </c>
      <c r="L88" s="12">
        <f t="shared" si="13"/>
        <v>-8.323620680775811E-3</v>
      </c>
      <c r="M88" s="12">
        <f t="shared" si="17"/>
        <v>6.9282661237439239E-5</v>
      </c>
      <c r="N88" s="18">
        <f t="shared" si="14"/>
        <v>1.5694638558562468E-7</v>
      </c>
    </row>
    <row r="89" spans="1:14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1562.87</v>
      </c>
      <c r="D89" s="5" t="str">
        <f>'Исходные данные'!A91</f>
        <v>24.11.2016</v>
      </c>
      <c r="E89" s="1">
        <f>'Исходные данные'!B91</f>
        <v>1803.39</v>
      </c>
      <c r="F89" s="12">
        <f t="shared" si="9"/>
        <v>1.1538963573425813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0.14314435239105774</v>
      </c>
      <c r="J89" s="18">
        <f t="shared" si="12"/>
        <v>3.2336063186568133E-4</v>
      </c>
      <c r="K89" s="12">
        <f t="shared" si="16"/>
        <v>0.99555240428677827</v>
      </c>
      <c r="L89" s="12">
        <f t="shared" si="13"/>
        <v>-4.4575156913314396E-3</v>
      </c>
      <c r="M89" s="12">
        <f t="shared" si="17"/>
        <v>1.986944613846625E-5</v>
      </c>
      <c r="N89" s="18">
        <f t="shared" si="14"/>
        <v>4.4884737335658517E-8</v>
      </c>
    </row>
    <row r="90" spans="1:14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1570.8</v>
      </c>
      <c r="D90" s="5" t="str">
        <f>'Исходные данные'!A92</f>
        <v>23.11.2016</v>
      </c>
      <c r="E90" s="1">
        <f>'Исходные данные'!B92</f>
        <v>1787.07</v>
      </c>
      <c r="F90" s="12">
        <f t="shared" si="9"/>
        <v>1.1376814362108481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0.12899236348468543</v>
      </c>
      <c r="J90" s="18">
        <f t="shared" si="12"/>
        <v>2.9057824496013518E-4</v>
      </c>
      <c r="K90" s="12">
        <f t="shared" si="16"/>
        <v>0.98156258309070965</v>
      </c>
      <c r="L90" s="12">
        <f t="shared" si="13"/>
        <v>-1.8609504597703802E-2</v>
      </c>
      <c r="M90" s="12">
        <f t="shared" si="17"/>
        <v>3.4631366137195997E-4</v>
      </c>
      <c r="N90" s="18">
        <f t="shared" si="14"/>
        <v>7.8013312733144923E-7</v>
      </c>
    </row>
    <row r="91" spans="1:14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1553.04</v>
      </c>
      <c r="D91" s="5" t="str">
        <f>'Исходные данные'!A93</f>
        <v>22.11.2016</v>
      </c>
      <c r="E91" s="1">
        <f>'Исходные данные'!B93</f>
        <v>1785.22</v>
      </c>
      <c r="F91" s="12">
        <f t="shared" si="9"/>
        <v>1.1495003348271777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0.13932735650176814</v>
      </c>
      <c r="J91" s="18">
        <f t="shared" si="12"/>
        <v>3.1298365844434128E-4</v>
      </c>
      <c r="K91" s="12">
        <f t="shared" si="16"/>
        <v>0.99175962796275219</v>
      </c>
      <c r="L91" s="12">
        <f t="shared" si="13"/>
        <v>-8.274511580621053E-3</v>
      </c>
      <c r="M91" s="12">
        <f t="shared" si="17"/>
        <v>6.8467541897832373E-5</v>
      </c>
      <c r="N91" s="18">
        <f t="shared" si="14"/>
        <v>1.538048398097817E-7</v>
      </c>
    </row>
    <row r="92" spans="1:14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1553.98</v>
      </c>
      <c r="D92" s="5" t="str">
        <f>'Исходные данные'!A94</f>
        <v>21.11.2016</v>
      </c>
      <c r="E92" s="1">
        <f>'Исходные данные'!B94</f>
        <v>1778.1</v>
      </c>
      <c r="F92" s="12">
        <f t="shared" si="9"/>
        <v>1.1442232203760665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0.13472599662999865</v>
      </c>
      <c r="J92" s="18">
        <f t="shared" si="12"/>
        <v>3.0180250476361355E-4</v>
      </c>
      <c r="K92" s="12">
        <f t="shared" si="16"/>
        <v>0.9872066679450956</v>
      </c>
      <c r="L92" s="12">
        <f t="shared" si="13"/>
        <v>-1.2875871452390601E-2</v>
      </c>
      <c r="M92" s="12">
        <f t="shared" si="17"/>
        <v>1.6578806565848797E-4</v>
      </c>
      <c r="N92" s="18">
        <f t="shared" si="14"/>
        <v>3.7138529108869129E-7</v>
      </c>
    </row>
    <row r="93" spans="1:14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1555.56</v>
      </c>
      <c r="D93" s="5" t="str">
        <f>'Исходные данные'!A95</f>
        <v>18.11.2016</v>
      </c>
      <c r="E93" s="1">
        <f>'Исходные данные'!B95</f>
        <v>1764.7</v>
      </c>
      <c r="F93" s="12">
        <f t="shared" si="9"/>
        <v>1.1344467587235465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0.12614509484923564</v>
      </c>
      <c r="J93" s="18">
        <f t="shared" si="12"/>
        <v>2.8179155387294765E-4</v>
      </c>
      <c r="K93" s="12">
        <f t="shared" si="16"/>
        <v>0.97877178569449319</v>
      </c>
      <c r="L93" s="12">
        <f t="shared" si="13"/>
        <v>-2.1456773233153557E-2</v>
      </c>
      <c r="M93" s="12">
        <f t="shared" si="17"/>
        <v>4.6039311757897615E-4</v>
      </c>
      <c r="N93" s="18">
        <f t="shared" si="14"/>
        <v>1.0284576831944607E-6</v>
      </c>
    </row>
    <row r="94" spans="1:14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1544.11</v>
      </c>
      <c r="D94" s="5" t="str">
        <f>'Исходные данные'!A96</f>
        <v>17.11.2016</v>
      </c>
      <c r="E94" s="1">
        <f>'Исходные данные'!B96</f>
        <v>1758.74</v>
      </c>
      <c r="F94" s="12">
        <f t="shared" si="9"/>
        <v>1.1389991645672912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0.1301499509856639</v>
      </c>
      <c r="J94" s="18">
        <f t="shared" si="12"/>
        <v>2.8992641303721736E-4</v>
      </c>
      <c r="K94" s="12">
        <f t="shared" si="16"/>
        <v>0.98269948557342057</v>
      </c>
      <c r="L94" s="12">
        <f t="shared" si="13"/>
        <v>-1.7451917096725323E-2</v>
      </c>
      <c r="M94" s="12">
        <f t="shared" si="17"/>
        <v>3.0456941035097459E-4</v>
      </c>
      <c r="N94" s="18">
        <f t="shared" si="14"/>
        <v>6.7846907352001236E-7</v>
      </c>
    </row>
    <row r="95" spans="1:14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1527.41</v>
      </c>
      <c r="D95" s="5" t="str">
        <f>'Исходные данные'!A97</f>
        <v>16.11.2016</v>
      </c>
      <c r="E95" s="1">
        <f>'Исходные данные'!B97</f>
        <v>1762.16</v>
      </c>
      <c r="F95" s="12">
        <f t="shared" si="9"/>
        <v>1.1536915432005814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0.14296683876959221</v>
      </c>
      <c r="J95" s="18">
        <f t="shared" si="12"/>
        <v>3.1758885775896265E-4</v>
      </c>
      <c r="K95" s="12">
        <f t="shared" si="16"/>
        <v>0.99537569585867514</v>
      </c>
      <c r="L95" s="12">
        <f t="shared" si="13"/>
        <v>-4.6350293127969729E-3</v>
      </c>
      <c r="M95" s="12">
        <f t="shared" si="17"/>
        <v>2.1483496730487435E-5</v>
      </c>
      <c r="N95" s="18">
        <f t="shared" si="14"/>
        <v>4.7723788579391099E-8</v>
      </c>
    </row>
    <row r="96" spans="1:14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1515.92</v>
      </c>
      <c r="D96" s="5" t="str">
        <f>'Исходные данные'!A98</f>
        <v>15.11.2016</v>
      </c>
      <c r="E96" s="1">
        <f>'Исходные данные'!B98</f>
        <v>1754.31</v>
      </c>
      <c r="F96" s="12">
        <f t="shared" si="9"/>
        <v>1.1572576389255369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0.14605310183684711</v>
      </c>
      <c r="J96" s="18">
        <f t="shared" si="12"/>
        <v>3.2353919246637944E-4</v>
      </c>
      <c r="K96" s="12">
        <f t="shared" si="16"/>
        <v>0.99845243247397431</v>
      </c>
      <c r="L96" s="12">
        <f t="shared" si="13"/>
        <v>-1.5487662455420561E-3</v>
      </c>
      <c r="M96" s="12">
        <f t="shared" si="17"/>
        <v>2.3986768833305238E-6</v>
      </c>
      <c r="N96" s="18">
        <f t="shared" si="14"/>
        <v>5.3135878119689426E-9</v>
      </c>
    </row>
    <row r="97" spans="1:14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1520.07</v>
      </c>
      <c r="D97" s="5" t="str">
        <f>'Исходные данные'!A99</f>
        <v>14.11.2016</v>
      </c>
      <c r="E97" s="1">
        <f>'Исходные данные'!B99</f>
        <v>1751.06</v>
      </c>
      <c r="F97" s="12">
        <f t="shared" si="9"/>
        <v>1.1519601071003309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0.1414649324209081</v>
      </c>
      <c r="J97" s="18">
        <f t="shared" si="12"/>
        <v>3.1250076020221894E-4</v>
      </c>
      <c r="K97" s="12">
        <f t="shared" si="16"/>
        <v>0.99388185686568009</v>
      </c>
      <c r="L97" s="12">
        <f t="shared" si="13"/>
        <v>-6.1369356614810622E-3</v>
      </c>
      <c r="M97" s="12">
        <f t="shared" si="17"/>
        <v>3.7661979313158342E-5</v>
      </c>
      <c r="N97" s="18">
        <f t="shared" si="14"/>
        <v>8.319657009458792E-8</v>
      </c>
    </row>
    <row r="98" spans="1:14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1521.41</v>
      </c>
      <c r="D98" s="5" t="str">
        <f>'Исходные данные'!A100</f>
        <v>11.11.2016</v>
      </c>
      <c r="E98" s="1">
        <f>'Исходные данные'!B100</f>
        <v>1753.44</v>
      </c>
      <c r="F98" s="12">
        <f t="shared" si="9"/>
        <v>1.1525098428431519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0.14194203628009486</v>
      </c>
      <c r="J98" s="18">
        <f t="shared" si="12"/>
        <v>3.1267955294957573E-4</v>
      </c>
      <c r="K98" s="12">
        <f t="shared" si="16"/>
        <v>0.9943561548708737</v>
      </c>
      <c r="L98" s="12">
        <f t="shared" si="13"/>
        <v>-5.6598318022943938E-3</v>
      </c>
      <c r="M98" s="12">
        <f t="shared" si="17"/>
        <v>3.2033696030263322E-5</v>
      </c>
      <c r="N98" s="18">
        <f t="shared" si="14"/>
        <v>7.0566000154458547E-8</v>
      </c>
    </row>
    <row r="99" spans="1:14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1531.66</v>
      </c>
      <c r="D99" s="5" t="str">
        <f>'Исходные данные'!A101</f>
        <v>10.11.2016</v>
      </c>
      <c r="E99" s="1">
        <f>'Исходные данные'!B101</f>
        <v>1753.83</v>
      </c>
      <c r="F99" s="12">
        <f t="shared" si="9"/>
        <v>1.145051773892378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0.13544985335718426</v>
      </c>
      <c r="J99" s="18">
        <f t="shared" si="12"/>
        <v>2.9754534458507101E-4</v>
      </c>
      <c r="K99" s="12">
        <f t="shared" si="16"/>
        <v>0.98792152282785461</v>
      </c>
      <c r="L99" s="12">
        <f t="shared" si="13"/>
        <v>-1.2152014725204987E-2</v>
      </c>
      <c r="M99" s="12">
        <f t="shared" si="17"/>
        <v>1.4767146188159953E-4</v>
      </c>
      <c r="N99" s="18">
        <f t="shared" si="14"/>
        <v>3.2439279129430808E-7</v>
      </c>
    </row>
    <row r="100" spans="1:14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1536.48</v>
      </c>
      <c r="D100" s="5" t="str">
        <f>'Исходные данные'!A102</f>
        <v>09.11.2016</v>
      </c>
      <c r="E100" s="1">
        <f>'Исходные данные'!B102</f>
        <v>1713.92</v>
      </c>
      <c r="F100" s="12">
        <f t="shared" si="9"/>
        <v>1.1154847443507239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0.10928905873303581</v>
      </c>
      <c r="J100" s="18">
        <f t="shared" si="12"/>
        <v>2.394073477547154E-4</v>
      </c>
      <c r="K100" s="12">
        <f t="shared" si="16"/>
        <v>0.96241184237821542</v>
      </c>
      <c r="L100" s="12">
        <f t="shared" si="13"/>
        <v>-3.8312809349353404E-2</v>
      </c>
      <c r="M100" s="12">
        <f t="shared" si="17"/>
        <v>1.4678713602399036E-3</v>
      </c>
      <c r="N100" s="18">
        <f t="shared" si="14"/>
        <v>3.2155020207335268E-6</v>
      </c>
    </row>
    <row r="101" spans="1:14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1536.96</v>
      </c>
      <c r="D101" s="5" t="str">
        <f>'Исходные данные'!A103</f>
        <v>08.11.2016</v>
      </c>
      <c r="E101" s="1">
        <f>'Исходные данные'!B103</f>
        <v>1705.58</v>
      </c>
      <c r="F101" s="12">
        <f t="shared" si="9"/>
        <v>1.1097100770351862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0.10409878934751547</v>
      </c>
      <c r="J101" s="18">
        <f t="shared" si="12"/>
        <v>2.2740114022303163E-4</v>
      </c>
      <c r="K101" s="12">
        <f t="shared" si="16"/>
        <v>0.95742960641451091</v>
      </c>
      <c r="L101" s="12">
        <f t="shared" si="13"/>
        <v>-4.3503078734873774E-2</v>
      </c>
      <c r="M101" s="12">
        <f t="shared" si="17"/>
        <v>1.8925178594126292E-3</v>
      </c>
      <c r="N101" s="18">
        <f t="shared" si="14"/>
        <v>4.1341568122007593E-6</v>
      </c>
    </row>
    <row r="102" spans="1:14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1541.92</v>
      </c>
      <c r="D102" s="5" t="str">
        <f>'Исходные данные'!A104</f>
        <v>07.11.2016</v>
      </c>
      <c r="E102" s="1">
        <f>'Исходные данные'!B104</f>
        <v>1698.07</v>
      </c>
      <c r="F102" s="12">
        <f t="shared" si="9"/>
        <v>1.1012698453875687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9.6463918889143116E-2</v>
      </c>
      <c r="J102" s="18">
        <f t="shared" si="12"/>
        <v>2.101348236783039E-4</v>
      </c>
      <c r="K102" s="12">
        <f t="shared" si="16"/>
        <v>0.9501475893979443</v>
      </c>
      <c r="L102" s="12">
        <f t="shared" si="13"/>
        <v>-5.1137949193246053E-2</v>
      </c>
      <c r="M102" s="12">
        <f t="shared" si="17"/>
        <v>2.6150898476910173E-3</v>
      </c>
      <c r="N102" s="18">
        <f t="shared" si="14"/>
        <v>5.696652700570746E-6</v>
      </c>
    </row>
    <row r="103" spans="1:14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1534.59</v>
      </c>
      <c r="D103" s="5" t="str">
        <f>'Исходные данные'!A105</f>
        <v>03.11.2016</v>
      </c>
      <c r="E103" s="1">
        <f>'Исходные данные'!B105</f>
        <v>1699.65</v>
      </c>
      <c r="F103" s="12">
        <f t="shared" si="9"/>
        <v>1.1075596739194182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0.10215910312840563</v>
      </c>
      <c r="J103" s="18">
        <f t="shared" si="12"/>
        <v>2.2191996206166734E-4</v>
      </c>
      <c r="K103" s="12">
        <f t="shared" si="16"/>
        <v>0.95557429334547683</v>
      </c>
      <c r="L103" s="12">
        <f t="shared" si="13"/>
        <v>-4.5442764953983542E-2</v>
      </c>
      <c r="M103" s="12">
        <f t="shared" si="17"/>
        <v>2.0650448866629972E-3</v>
      </c>
      <c r="N103" s="18">
        <f t="shared" si="14"/>
        <v>4.485891798872575E-6</v>
      </c>
    </row>
    <row r="104" spans="1:14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1523.84</v>
      </c>
      <c r="D104" s="5" t="str">
        <f>'Исходные данные'!A106</f>
        <v>02.11.2016</v>
      </c>
      <c r="E104" s="1">
        <f>'Исходные данные'!B106</f>
        <v>1706.18</v>
      </c>
      <c r="F104" s="12">
        <f t="shared" si="9"/>
        <v>1.1196582318353634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0.11302348859222641</v>
      </c>
      <c r="J104" s="18">
        <f t="shared" si="12"/>
        <v>2.4483537978585397E-4</v>
      </c>
      <c r="K104" s="12">
        <f t="shared" si="16"/>
        <v>0.96601262114240394</v>
      </c>
      <c r="L104" s="12">
        <f t="shared" si="13"/>
        <v>-3.4578379490162799E-2</v>
      </c>
      <c r="M104" s="12">
        <f t="shared" si="17"/>
        <v>1.1956643281657133E-3</v>
      </c>
      <c r="N104" s="18">
        <f t="shared" si="14"/>
        <v>2.5900893126650896E-6</v>
      </c>
    </row>
    <row r="105" spans="1:14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1513.15</v>
      </c>
      <c r="D105" s="5" t="str">
        <f>'Исходные данные'!A107</f>
        <v>01.11.2016</v>
      </c>
      <c r="E105" s="1">
        <f>'Исходные данные'!B107</f>
        <v>1719.61</v>
      </c>
      <c r="F105" s="12">
        <f t="shared" si="9"/>
        <v>1.1364438423156988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0.1279039502569615</v>
      </c>
      <c r="J105" s="18">
        <f t="shared" si="12"/>
        <v>2.7629663415774361E-4</v>
      </c>
      <c r="K105" s="12">
        <f t="shared" si="16"/>
        <v>0.9804948185813529</v>
      </c>
      <c r="L105" s="12">
        <f t="shared" si="13"/>
        <v>-1.9697917825427732E-2</v>
      </c>
      <c r="M105" s="12">
        <f t="shared" si="17"/>
        <v>3.8800796665730466E-4</v>
      </c>
      <c r="N105" s="18">
        <f t="shared" si="14"/>
        <v>8.3817032232722905E-7</v>
      </c>
    </row>
    <row r="106" spans="1:14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1510.14</v>
      </c>
      <c r="D106" s="5" t="str">
        <f>'Исходные данные'!A108</f>
        <v>31.10.2016</v>
      </c>
      <c r="E106" s="1">
        <f>'Исходные данные'!B108</f>
        <v>1714.83</v>
      </c>
      <c r="F106" s="12">
        <f t="shared" si="9"/>
        <v>1.135543724422901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0.12711158857939836</v>
      </c>
      <c r="J106" s="18">
        <f t="shared" si="12"/>
        <v>2.7381860428403638E-4</v>
      </c>
      <c r="K106" s="12">
        <f t="shared" si="16"/>
        <v>0.97971821977625728</v>
      </c>
      <c r="L106" s="12">
        <f t="shared" si="13"/>
        <v>-2.0490279502990861E-2</v>
      </c>
      <c r="M106" s="12">
        <f t="shared" si="17"/>
        <v>4.1985155411068854E-4</v>
      </c>
      <c r="N106" s="18">
        <f t="shared" si="14"/>
        <v>9.044271087939577E-7</v>
      </c>
    </row>
    <row r="107" spans="1:14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1507.32</v>
      </c>
      <c r="D107" s="5" t="str">
        <f>'Исходные данные'!A109</f>
        <v>28.10.2016</v>
      </c>
      <c r="E107" s="1">
        <f>'Исходные данные'!B109</f>
        <v>1711.62</v>
      </c>
      <c r="F107" s="12">
        <f t="shared" si="9"/>
        <v>1.1355385717697635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0.12710705096035554</v>
      </c>
      <c r="J107" s="18">
        <f t="shared" si="12"/>
        <v>2.7304461647048399E-4</v>
      </c>
      <c r="K107" s="12">
        <f t="shared" si="16"/>
        <v>0.97971377419829275</v>
      </c>
      <c r="L107" s="12">
        <f t="shared" si="13"/>
        <v>-2.0494817122033732E-2</v>
      </c>
      <c r="M107" s="12">
        <f t="shared" si="17"/>
        <v>4.2003752886560816E-4</v>
      </c>
      <c r="N107" s="18">
        <f t="shared" si="14"/>
        <v>9.0230231215175553E-7</v>
      </c>
    </row>
    <row r="108" spans="1:14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1496.28</v>
      </c>
      <c r="D108" s="5" t="str">
        <f>'Исходные данные'!A110</f>
        <v>27.10.2016</v>
      </c>
      <c r="E108" s="1">
        <f>'Исходные данные'!B110</f>
        <v>1708.3</v>
      </c>
      <c r="F108" s="12">
        <f t="shared" si="9"/>
        <v>1.1416980778998582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0.13251669615651673</v>
      </c>
      <c r="J108" s="18">
        <f t="shared" si="12"/>
        <v>2.8387081493565046E-4</v>
      </c>
      <c r="K108" s="12">
        <f t="shared" si="16"/>
        <v>0.98502803929499283</v>
      </c>
      <c r="L108" s="12">
        <f t="shared" si="13"/>
        <v>-1.5085171925872474E-2</v>
      </c>
      <c r="M108" s="12">
        <f t="shared" si="17"/>
        <v>2.2756241203313187E-4</v>
      </c>
      <c r="N108" s="18">
        <f t="shared" si="14"/>
        <v>4.874731201890946E-7</v>
      </c>
    </row>
    <row r="109" spans="1:14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1498.54</v>
      </c>
      <c r="D109" s="5" t="str">
        <f>'Исходные данные'!A111</f>
        <v>26.10.2016</v>
      </c>
      <c r="E109" s="1">
        <f>'Исходные данные'!B111</f>
        <v>1702.12</v>
      </c>
      <c r="F109" s="12">
        <f t="shared" si="9"/>
        <v>1.1358522295033833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0.12738323217535183</v>
      </c>
      <c r="J109" s="18">
        <f t="shared" si="12"/>
        <v>2.7211255396861873E-4</v>
      </c>
      <c r="K109" s="12">
        <f t="shared" si="16"/>
        <v>0.97998439010659455</v>
      </c>
      <c r="L109" s="12">
        <f t="shared" si="13"/>
        <v>-2.0218635907037381E-2</v>
      </c>
      <c r="M109" s="12">
        <f t="shared" si="17"/>
        <v>4.0879323794134242E-4</v>
      </c>
      <c r="N109" s="18">
        <f t="shared" si="14"/>
        <v>8.7325286163404499E-7</v>
      </c>
    </row>
    <row r="110" spans="1:14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1499.15</v>
      </c>
      <c r="D110" s="5" t="str">
        <f>'Исходные данные'!A112</f>
        <v>25.10.2016</v>
      </c>
      <c r="E110" s="1">
        <f>'Исходные данные'!B112</f>
        <v>1705.27</v>
      </c>
      <c r="F110" s="12">
        <f t="shared" si="9"/>
        <v>1.1374912450388552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0.12882517514421066</v>
      </c>
      <c r="J110" s="18">
        <f t="shared" si="12"/>
        <v>2.7442471708000258E-4</v>
      </c>
      <c r="K110" s="12">
        <f t="shared" si="16"/>
        <v>0.98139849098889598</v>
      </c>
      <c r="L110" s="12">
        <f t="shared" si="13"/>
        <v>-1.8776692938178498E-2</v>
      </c>
      <c r="M110" s="12">
        <f t="shared" si="17"/>
        <v>3.525641976946433E-4</v>
      </c>
      <c r="N110" s="18">
        <f t="shared" si="14"/>
        <v>7.5103589105610148E-7</v>
      </c>
    </row>
    <row r="111" spans="1:14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1491.28</v>
      </c>
      <c r="D111" s="5" t="str">
        <f>'Исходные данные'!A113</f>
        <v>24.10.2016</v>
      </c>
      <c r="E111" s="1">
        <f>'Исходные данные'!B113</f>
        <v>1694.76</v>
      </c>
      <c r="F111" s="12">
        <f t="shared" si="9"/>
        <v>1.1364465425674588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0.12790632630798265</v>
      </c>
      <c r="J111" s="18">
        <f t="shared" si="12"/>
        <v>2.7170690680965339E-4</v>
      </c>
      <c r="K111" s="12">
        <f t="shared" si="16"/>
        <v>0.98049714828983559</v>
      </c>
      <c r="L111" s="12">
        <f t="shared" si="13"/>
        <v>-1.9695541774406574E-2</v>
      </c>
      <c r="M111" s="12">
        <f t="shared" si="17"/>
        <v>3.8791436578739554E-4</v>
      </c>
      <c r="N111" s="18">
        <f t="shared" si="14"/>
        <v>8.2403283306983475E-7</v>
      </c>
    </row>
    <row r="112" spans="1:14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1490.33</v>
      </c>
      <c r="D112" s="5" t="str">
        <f>'Исходные данные'!A114</f>
        <v>21.10.2016</v>
      </c>
      <c r="E112" s="1">
        <f>'Исходные данные'!B114</f>
        <v>1693.04</v>
      </c>
      <c r="F112" s="12">
        <f t="shared" si="9"/>
        <v>1.1360168553273435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0.12752815762492778</v>
      </c>
      <c r="J112" s="18">
        <f t="shared" si="12"/>
        <v>2.701474720232415E-4</v>
      </c>
      <c r="K112" s="12">
        <f t="shared" si="16"/>
        <v>0.98012642507690051</v>
      </c>
      <c r="L112" s="12">
        <f t="shared" si="13"/>
        <v>-2.0073710457461445E-2</v>
      </c>
      <c r="M112" s="12">
        <f t="shared" si="17"/>
        <v>4.029538515299981E-4</v>
      </c>
      <c r="N112" s="18">
        <f t="shared" si="14"/>
        <v>8.5359160173093744E-7</v>
      </c>
    </row>
    <row r="113" spans="1:14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1488.22</v>
      </c>
      <c r="D113" s="5" t="str">
        <f>'Исходные данные'!A115</f>
        <v>20.10.2016</v>
      </c>
      <c r="E113" s="1">
        <f>'Исходные данные'!B115</f>
        <v>1698.14</v>
      </c>
      <c r="F113" s="12">
        <f t="shared" si="9"/>
        <v>1.1410544139979304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0.13195275948684204</v>
      </c>
      <c r="J113" s="18">
        <f t="shared" si="12"/>
        <v>2.7874011096379591E-4</v>
      </c>
      <c r="K113" s="12">
        <f t="shared" si="16"/>
        <v>0.98447270246509533</v>
      </c>
      <c r="L113" s="12">
        <f t="shared" si="13"/>
        <v>-1.5649108595547221E-2</v>
      </c>
      <c r="M113" s="12">
        <f t="shared" si="17"/>
        <v>2.4489459983523081E-4</v>
      </c>
      <c r="N113" s="18">
        <f t="shared" si="14"/>
        <v>5.1732110944836675E-7</v>
      </c>
    </row>
    <row r="114" spans="1:14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1485.88</v>
      </c>
      <c r="D114" s="5" t="str">
        <f>'Исходные данные'!A116</f>
        <v>19.10.2016</v>
      </c>
      <c r="E114" s="1">
        <f>'Исходные данные'!B116</f>
        <v>1707.11</v>
      </c>
      <c r="F114" s="12">
        <f t="shared" si="9"/>
        <v>1.1488882009314345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0.13879469294145796</v>
      </c>
      <c r="J114" s="18">
        <f t="shared" si="12"/>
        <v>2.9237485637458645E-4</v>
      </c>
      <c r="K114" s="12">
        <f t="shared" si="16"/>
        <v>0.99123149441958369</v>
      </c>
      <c r="L114" s="12">
        <f t="shared" si="13"/>
        <v>-8.8071751409311994E-3</v>
      </c>
      <c r="M114" s="12">
        <f t="shared" si="17"/>
        <v>7.7566333963036976E-5</v>
      </c>
      <c r="N114" s="18">
        <f t="shared" si="14"/>
        <v>1.6339562609581661E-7</v>
      </c>
    </row>
    <row r="115" spans="1:14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1494.35</v>
      </c>
      <c r="D115" s="5" t="str">
        <f>'Исходные данные'!A117</f>
        <v>18.10.2016</v>
      </c>
      <c r="E115" s="1">
        <f>'Исходные данные'!B117</f>
        <v>1711.32</v>
      </c>
      <c r="F115" s="12">
        <f t="shared" si="9"/>
        <v>1.1451935624184428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0.13557367286594865</v>
      </c>
      <c r="J115" s="18">
        <f t="shared" si="12"/>
        <v>2.8479259459033944E-4</v>
      </c>
      <c r="K115" s="12">
        <f t="shared" si="16"/>
        <v>0.98804385435886777</v>
      </c>
      <c r="L115" s="12">
        <f t="shared" si="13"/>
        <v>-1.2028195216440501E-2</v>
      </c>
      <c r="M115" s="12">
        <f t="shared" si="17"/>
        <v>1.4467748016480281E-4</v>
      </c>
      <c r="N115" s="18">
        <f t="shared" si="14"/>
        <v>3.0391649118827797E-7</v>
      </c>
    </row>
    <row r="116" spans="1:14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1499.7</v>
      </c>
      <c r="D116" s="5" t="str">
        <f>'Исходные данные'!A118</f>
        <v>17.10.2016</v>
      </c>
      <c r="E116" s="1">
        <f>'Исходные данные'!B118</f>
        <v>1706.33</v>
      </c>
      <c r="F116" s="12">
        <f t="shared" si="9"/>
        <v>1.1377808895112356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0.12907977719338684</v>
      </c>
      <c r="J116" s="18">
        <f t="shared" si="12"/>
        <v>2.7039440869985643E-4</v>
      </c>
      <c r="K116" s="12">
        <f t="shared" si="16"/>
        <v>0.98164838886666606</v>
      </c>
      <c r="L116" s="12">
        <f t="shared" si="13"/>
        <v>-1.8522090889002397E-2</v>
      </c>
      <c r="M116" s="12">
        <f t="shared" si="17"/>
        <v>3.4306785090046664E-4</v>
      </c>
      <c r="N116" s="18">
        <f t="shared" si="14"/>
        <v>7.1865346148827061E-7</v>
      </c>
    </row>
    <row r="117" spans="1:14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1487.37</v>
      </c>
      <c r="D117" s="5" t="str">
        <f>'Исходные данные'!A119</f>
        <v>14.10.2016</v>
      </c>
      <c r="E117" s="1">
        <f>'Исходные данные'!B119</f>
        <v>1709.63</v>
      </c>
      <c r="F117" s="12">
        <f t="shared" si="9"/>
        <v>1.149431546958726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0.13926751317277061</v>
      </c>
      <c r="J117" s="18">
        <f t="shared" si="12"/>
        <v>2.9092128009502663E-4</v>
      </c>
      <c r="K117" s="12">
        <f t="shared" si="16"/>
        <v>0.99170027954087081</v>
      </c>
      <c r="L117" s="12">
        <f t="shared" si="13"/>
        <v>-8.3343549096185979E-3</v>
      </c>
      <c r="M117" s="12">
        <f t="shared" si="17"/>
        <v>6.9461471759484089E-5</v>
      </c>
      <c r="N117" s="18">
        <f t="shared" si="14"/>
        <v>1.4510074762722666E-7</v>
      </c>
    </row>
    <row r="118" spans="1:14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1476.85</v>
      </c>
      <c r="D118" s="5" t="str">
        <f>'Исходные данные'!A120</f>
        <v>13.10.2016</v>
      </c>
      <c r="E118" s="1">
        <f>'Исходные данные'!B120</f>
        <v>1712.38</v>
      </c>
      <c r="F118" s="12">
        <f t="shared" si="9"/>
        <v>1.1594813285032335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0.14797277452491783</v>
      </c>
      <c r="J118" s="18">
        <f t="shared" si="12"/>
        <v>3.0824330712294522E-4</v>
      </c>
      <c r="K118" s="12">
        <f t="shared" si="16"/>
        <v>1.0003709752368284</v>
      </c>
      <c r="L118" s="12">
        <f t="shared" si="13"/>
        <v>3.7090644252867777E-4</v>
      </c>
      <c r="M118" s="12">
        <f t="shared" si="17"/>
        <v>1.3757158910925844E-7</v>
      </c>
      <c r="N118" s="18">
        <f t="shared" si="14"/>
        <v>2.8657651199245374E-10</v>
      </c>
    </row>
    <row r="119" spans="1:14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1482.78</v>
      </c>
      <c r="D119" s="5" t="str">
        <f>'Исходные данные'!A121</f>
        <v>12.10.2016</v>
      </c>
      <c r="E119" s="1">
        <f>'Исходные данные'!B121</f>
        <v>1721.49</v>
      </c>
      <c r="F119" s="12">
        <f t="shared" si="9"/>
        <v>1.1609881438918788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0.14927149068417925</v>
      </c>
      <c r="J119" s="18">
        <f t="shared" si="12"/>
        <v>3.1008080139114215E-4</v>
      </c>
      <c r="K119" s="12">
        <f t="shared" si="16"/>
        <v>1.0016710171976477</v>
      </c>
      <c r="L119" s="12">
        <f t="shared" si="13"/>
        <v>1.6696226017899381E-3</v>
      </c>
      <c r="M119" s="12">
        <f t="shared" si="17"/>
        <v>2.7876396324077083E-6</v>
      </c>
      <c r="N119" s="18">
        <f t="shared" si="14"/>
        <v>5.7907476320145377E-9</v>
      </c>
    </row>
    <row r="120" spans="1:14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1486.34</v>
      </c>
      <c r="D120" s="5" t="str">
        <f>'Исходные данные'!A122</f>
        <v>11.10.2016</v>
      </c>
      <c r="E120" s="1">
        <f>'Исходные данные'!B122</f>
        <v>1726.28</v>
      </c>
      <c r="F120" s="12">
        <f t="shared" si="9"/>
        <v>1.1614300900197803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0.14965208202365712</v>
      </c>
      <c r="J120" s="18">
        <f t="shared" si="12"/>
        <v>3.1000374516628425E-4</v>
      </c>
      <c r="K120" s="12">
        <f t="shared" si="16"/>
        <v>1.0020523170669107</v>
      </c>
      <c r="L120" s="12">
        <f t="shared" si="13"/>
        <v>2.0502139412679424E-3</v>
      </c>
      <c r="M120" s="12">
        <f t="shared" si="17"/>
        <v>4.2033772049693142E-6</v>
      </c>
      <c r="N120" s="18">
        <f t="shared" si="14"/>
        <v>8.7072806356351674E-9</v>
      </c>
    </row>
    <row r="121" spans="1:14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1472.12</v>
      </c>
      <c r="D121" s="5" t="str">
        <f>'Исходные данные'!A123</f>
        <v>10.10.2016</v>
      </c>
      <c r="E121" s="1">
        <f>'Исходные данные'!B123</f>
        <v>1727.4</v>
      </c>
      <c r="F121" s="12">
        <f t="shared" si="9"/>
        <v>1.173409776376926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0.15991384914094978</v>
      </c>
      <c r="J121" s="18">
        <f t="shared" si="12"/>
        <v>3.3033639393444065E-4</v>
      </c>
      <c r="K121" s="12">
        <f t="shared" si="16"/>
        <v>1.0123880855088221</v>
      </c>
      <c r="L121" s="12">
        <f t="shared" si="13"/>
        <v>1.231198105856063E-2</v>
      </c>
      <c r="M121" s="12">
        <f t="shared" si="17"/>
        <v>1.5158487758635506E-4</v>
      </c>
      <c r="N121" s="18">
        <f t="shared" si="14"/>
        <v>3.1313111469622865E-7</v>
      </c>
    </row>
    <row r="122" spans="1:14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1474.98</v>
      </c>
      <c r="D122" s="5" t="str">
        <f>'Исходные данные'!A124</f>
        <v>07.10.2016</v>
      </c>
      <c r="E122" s="1">
        <f>'Исходные данные'!B124</f>
        <v>1722.02</v>
      </c>
      <c r="F122" s="12">
        <f t="shared" si="9"/>
        <v>1.1674870167731088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0.15485358996212994</v>
      </c>
      <c r="J122" s="18">
        <f t="shared" si="12"/>
        <v>3.1899053285695117E-4</v>
      </c>
      <c r="K122" s="12">
        <f t="shared" si="16"/>
        <v>1.0072780792885301</v>
      </c>
      <c r="L122" s="12">
        <f t="shared" si="13"/>
        <v>7.2517218797407213E-3</v>
      </c>
      <c r="M122" s="12">
        <f t="shared" si="17"/>
        <v>5.2587470221109896E-5</v>
      </c>
      <c r="N122" s="18">
        <f t="shared" si="14"/>
        <v>1.0832751860343223E-7</v>
      </c>
    </row>
    <row r="123" spans="1:14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1472.83</v>
      </c>
      <c r="D123" s="5" t="str">
        <f>'Исходные данные'!A125</f>
        <v>06.10.2016</v>
      </c>
      <c r="E123" s="1">
        <f>'Исходные данные'!B125</f>
        <v>1715.76</v>
      </c>
      <c r="F123" s="12">
        <f t="shared" si="9"/>
        <v>1.1649409639944868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0.1526704110508148</v>
      </c>
      <c r="J123" s="18">
        <f t="shared" si="12"/>
        <v>3.136155298696874E-4</v>
      </c>
      <c r="K123" s="12">
        <f t="shared" si="16"/>
        <v>1.0050814097617835</v>
      </c>
      <c r="L123" s="12">
        <f t="shared" si="13"/>
        <v>5.0685429684254853E-3</v>
      </c>
      <c r="M123" s="12">
        <f t="shared" si="17"/>
        <v>2.5690127822775147E-5</v>
      </c>
      <c r="N123" s="18">
        <f t="shared" si="14"/>
        <v>5.2772655775964307E-8</v>
      </c>
    </row>
    <row r="124" spans="1:14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1465.94</v>
      </c>
      <c r="D124" s="5" t="str">
        <f>'Исходные данные'!A126</f>
        <v>05.10.2016</v>
      </c>
      <c r="E124" s="1">
        <f>'Исходные данные'!B126</f>
        <v>1707.5</v>
      </c>
      <c r="F124" s="12">
        <f t="shared" si="9"/>
        <v>1.1647816418134438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0.15253363753031568</v>
      </c>
      <c r="J124" s="18">
        <f t="shared" si="12"/>
        <v>3.124600385077748E-4</v>
      </c>
      <c r="K124" s="12">
        <f t="shared" si="16"/>
        <v>1.0049439506395805</v>
      </c>
      <c r="L124" s="12">
        <f t="shared" si="13"/>
        <v>4.9317694479264051E-3</v>
      </c>
      <c r="M124" s="12">
        <f t="shared" si="17"/>
        <v>2.4322349887500044E-5</v>
      </c>
      <c r="N124" s="18">
        <f t="shared" si="14"/>
        <v>4.9823517654834678E-8</v>
      </c>
    </row>
    <row r="125" spans="1:14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1446</v>
      </c>
      <c r="D125" s="5" t="str">
        <f>'Исходные данные'!A127</f>
        <v>04.10.2016</v>
      </c>
      <c r="E125" s="1">
        <f>'Исходные данные'!B127</f>
        <v>1718.77</v>
      </c>
      <c r="F125" s="12">
        <f t="shared" si="9"/>
        <v>1.1886376210235132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0.17280779499210591</v>
      </c>
      <c r="J125" s="18">
        <f t="shared" si="12"/>
        <v>3.5300296470026904E-4</v>
      </c>
      <c r="K125" s="12">
        <f t="shared" si="16"/>
        <v>1.0255262822398779</v>
      </c>
      <c r="L125" s="12">
        <f t="shared" si="13"/>
        <v>2.520592690971676E-2</v>
      </c>
      <c r="M125" s="12">
        <f t="shared" si="17"/>
        <v>6.3533875137798213E-4</v>
      </c>
      <c r="N125" s="18">
        <f t="shared" si="14"/>
        <v>1.2978376515691324E-6</v>
      </c>
    </row>
    <row r="126" spans="1:14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1454.56</v>
      </c>
      <c r="D126" s="5" t="str">
        <f>'Исходные данные'!A128</f>
        <v>03.10.2016</v>
      </c>
      <c r="E126" s="1">
        <f>'Исходные данные'!B128</f>
        <v>1724.87</v>
      </c>
      <c r="F126" s="12">
        <f t="shared" si="9"/>
        <v>1.1858362666373337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0.17044823593318928</v>
      </c>
      <c r="J126" s="18">
        <f t="shared" si="12"/>
        <v>3.4721118286341922E-4</v>
      </c>
      <c r="K126" s="12">
        <f t="shared" si="16"/>
        <v>1.0231093449849209</v>
      </c>
      <c r="L126" s="12">
        <f t="shared" si="13"/>
        <v>2.2846367850800096E-2</v>
      </c>
      <c r="M126" s="12">
        <f t="shared" si="17"/>
        <v>5.2195652397407091E-4</v>
      </c>
      <c r="N126" s="18">
        <f t="shared" si="14"/>
        <v>1.0632503240652623E-6</v>
      </c>
    </row>
    <row r="127" spans="1:14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1453.98</v>
      </c>
      <c r="D127" s="5" t="str">
        <f>'Исходные данные'!A129</f>
        <v>30.09.2016</v>
      </c>
      <c r="E127" s="1">
        <f>'Исходные данные'!B129</f>
        <v>1720.69</v>
      </c>
      <c r="F127" s="12">
        <f t="shared" si="9"/>
        <v>1.1834344351366595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0.1684207493132403</v>
      </c>
      <c r="J127" s="18">
        <f t="shared" si="12"/>
        <v>3.4212354080942275E-4</v>
      </c>
      <c r="K127" s="12">
        <f t="shared" si="16"/>
        <v>1.0210371059055856</v>
      </c>
      <c r="L127" s="12">
        <f t="shared" si="13"/>
        <v>2.0818881230851113E-2</v>
      </c>
      <c r="M127" s="12">
        <f t="shared" si="17"/>
        <v>4.3342581570428361E-4</v>
      </c>
      <c r="N127" s="18">
        <f t="shared" si="14"/>
        <v>8.8044481069948827E-7</v>
      </c>
    </row>
    <row r="128" spans="1:14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1433.54</v>
      </c>
      <c r="D128" s="5" t="str">
        <f>'Исходные данные'!A130</f>
        <v>29.09.2016</v>
      </c>
      <c r="E128" s="1">
        <f>'Исходные данные'!B130</f>
        <v>1738.82</v>
      </c>
      <c r="F128" s="12">
        <f t="shared" si="9"/>
        <v>1.2129553413228791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0.19305981256765584</v>
      </c>
      <c r="J128" s="18">
        <f t="shared" si="12"/>
        <v>3.9107982527643797E-4</v>
      </c>
      <c r="K128" s="12">
        <f t="shared" si="16"/>
        <v>1.0465069922982417</v>
      </c>
      <c r="L128" s="12">
        <f t="shared" si="13"/>
        <v>4.5457944485266584E-2</v>
      </c>
      <c r="M128" s="12">
        <f t="shared" si="17"/>
        <v>2.0664247168255762E-3</v>
      </c>
      <c r="N128" s="18">
        <f t="shared" si="14"/>
        <v>4.1859411674289061E-6</v>
      </c>
    </row>
    <row r="129" spans="1:14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1438.82</v>
      </c>
      <c r="D129" s="5" t="str">
        <f>'Исходные данные'!A131</f>
        <v>28.09.2016</v>
      </c>
      <c r="E129" s="1">
        <f>'Исходные данные'!B131</f>
        <v>1731.22</v>
      </c>
      <c r="F129" s="12">
        <f t="shared" si="9"/>
        <v>1.2032220847639039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0.18500302906817837</v>
      </c>
      <c r="J129" s="18">
        <f t="shared" si="12"/>
        <v>3.7371328855283946E-4</v>
      </c>
      <c r="K129" s="12">
        <f t="shared" si="16"/>
        <v>1.0381093863025492</v>
      </c>
      <c r="L129" s="12">
        <f t="shared" si="13"/>
        <v>3.7401160985789092E-2</v>
      </c>
      <c r="M129" s="12">
        <f t="shared" si="17"/>
        <v>1.3988468430849101E-3</v>
      </c>
      <c r="N129" s="18">
        <f t="shared" si="14"/>
        <v>2.8257248356639945E-6</v>
      </c>
    </row>
    <row r="130" spans="1:14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1448.67</v>
      </c>
      <c r="D130" s="5" t="str">
        <f>'Исходные данные'!A132</f>
        <v>27.09.2016</v>
      </c>
      <c r="E130" s="1">
        <f>'Исходные данные'!B132</f>
        <v>1723.78</v>
      </c>
      <c r="F130" s="12">
        <f t="shared" ref="F130:F193" si="18">E130/C130</f>
        <v>1.189905223411819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0.17387365975992225</v>
      </c>
      <c r="J130" s="18">
        <f t="shared" ref="J130:J193" si="21">H130*I130</f>
        <v>3.5025122784151371E-4</v>
      </c>
      <c r="K130" s="12">
        <f t="shared" si="16"/>
        <v>1.0266199373132536</v>
      </c>
      <c r="L130" s="12">
        <f t="shared" ref="L130:L193" si="22">LN(K130)</f>
        <v>2.6271791677533133E-2</v>
      </c>
      <c r="M130" s="12">
        <f t="shared" si="17"/>
        <v>6.9020703794769769E-4</v>
      </c>
      <c r="N130" s="18">
        <f t="shared" ref="N130:N193" si="23">M130*H130</f>
        <v>1.3903535638453135E-6</v>
      </c>
    </row>
    <row r="131" spans="1:14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1459.61</v>
      </c>
      <c r="D131" s="5" t="str">
        <f>'Исходные данные'!A133</f>
        <v>26.09.2016</v>
      </c>
      <c r="E131" s="1">
        <f>'Исходные данные'!B133</f>
        <v>1727.3</v>
      </c>
      <c r="F131" s="12">
        <f t="shared" si="18"/>
        <v>1.1833983050266852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0.16839021896830805</v>
      </c>
      <c r="J131" s="18">
        <f t="shared" si="21"/>
        <v>3.3825864283903187E-4</v>
      </c>
      <c r="K131" s="12">
        <f t="shared" ref="K131:K194" si="25">F131/GEOMEAN(F$2:F$1242)</f>
        <v>1.0210059337664041</v>
      </c>
      <c r="L131" s="12">
        <f t="shared" si="22"/>
        <v>2.0788350885918818E-2</v>
      </c>
      <c r="M131" s="12">
        <f t="shared" ref="M131:M194" si="26">POWER(L131-AVERAGE(L$2:L$1242),2)</f>
        <v>4.3215553255608055E-4</v>
      </c>
      <c r="N131" s="18">
        <f t="shared" si="23"/>
        <v>8.6810472029441803E-7</v>
      </c>
    </row>
    <row r="132" spans="1:14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1477.44</v>
      </c>
      <c r="D132" s="5" t="str">
        <f>'Исходные данные'!A134</f>
        <v>23.09.2016</v>
      </c>
      <c r="E132" s="1">
        <f>'Исходные данные'!B134</f>
        <v>1733.2</v>
      </c>
      <c r="F132" s="12">
        <f t="shared" si="18"/>
        <v>1.1731102447476716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0.15965855054713018</v>
      </c>
      <c r="J132" s="18">
        <f t="shared" si="21"/>
        <v>3.1982351494793868E-4</v>
      </c>
      <c r="K132" s="12">
        <f t="shared" si="25"/>
        <v>1.0121296572437819</v>
      </c>
      <c r="L132" s="12">
        <f t="shared" si="22"/>
        <v>1.2056682464740988E-2</v>
      </c>
      <c r="M132" s="12">
        <f t="shared" si="26"/>
        <v>1.4536359205559216E-4</v>
      </c>
      <c r="N132" s="18">
        <f t="shared" si="23"/>
        <v>2.9118825642196961E-7</v>
      </c>
    </row>
    <row r="133" spans="1:14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1495.5</v>
      </c>
      <c r="D133" s="5" t="str">
        <f>'Исходные данные'!A135</f>
        <v>22.09.2016</v>
      </c>
      <c r="E133" s="1">
        <f>'Исходные данные'!B135</f>
        <v>1741.15</v>
      </c>
      <c r="F133" s="12">
        <f t="shared" si="18"/>
        <v>1.1642594450016717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0.15208521536766798</v>
      </c>
      <c r="J133" s="18">
        <f t="shared" si="21"/>
        <v>3.0380252299740357E-4</v>
      </c>
      <c r="K133" s="12">
        <f t="shared" si="25"/>
        <v>1.0044934125230829</v>
      </c>
      <c r="L133" s="12">
        <f t="shared" si="22"/>
        <v>4.4833472852786977E-3</v>
      </c>
      <c r="M133" s="12">
        <f t="shared" si="26"/>
        <v>2.0100402880415621E-5</v>
      </c>
      <c r="N133" s="18">
        <f t="shared" si="23"/>
        <v>4.0152181088555338E-8</v>
      </c>
    </row>
    <row r="134" spans="1:14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1511.45</v>
      </c>
      <c r="D134" s="5" t="str">
        <f>'Исходные данные'!A136</f>
        <v>21.09.2016</v>
      </c>
      <c r="E134" s="1">
        <f>'Исходные данные'!B136</f>
        <v>1728</v>
      </c>
      <c r="F134" s="12">
        <f t="shared" si="18"/>
        <v>1.1432730159780342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0.13389521541376448</v>
      </c>
      <c r="J134" s="18">
        <f t="shared" si="21"/>
        <v>2.6672001492729E-4</v>
      </c>
      <c r="K134" s="12">
        <f t="shared" si="25"/>
        <v>0.98638685577825291</v>
      </c>
      <c r="L134" s="12">
        <f t="shared" si="22"/>
        <v>-1.3706652668624758E-2</v>
      </c>
      <c r="M134" s="12">
        <f t="shared" si="26"/>
        <v>1.8787232737831896E-4</v>
      </c>
      <c r="N134" s="18">
        <f t="shared" si="23"/>
        <v>3.7424272262396832E-7</v>
      </c>
    </row>
    <row r="135" spans="1:14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1519.51</v>
      </c>
      <c r="D135" s="5" t="str">
        <f>'Исходные данные'!A137</f>
        <v>20.09.2016</v>
      </c>
      <c r="E135" s="1">
        <f>'Исходные данные'!B137</f>
        <v>1710.84</v>
      </c>
      <c r="F135" s="12">
        <f t="shared" si="18"/>
        <v>1.1259155912103243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0.11859656350646947</v>
      </c>
      <c r="J135" s="18">
        <f t="shared" si="21"/>
        <v>2.3558564438876621E-4</v>
      </c>
      <c r="K135" s="12">
        <f t="shared" si="25"/>
        <v>0.97141131152788651</v>
      </c>
      <c r="L135" s="12">
        <f t="shared" si="22"/>
        <v>-2.9005304575919693E-2</v>
      </c>
      <c r="M135" s="12">
        <f t="shared" si="26"/>
        <v>8.4130769354186946E-4</v>
      </c>
      <c r="N135" s="18">
        <f t="shared" si="23"/>
        <v>1.6712121266606189E-6</v>
      </c>
    </row>
    <row r="136" spans="1:14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1521.41</v>
      </c>
      <c r="D136" s="5" t="str">
        <f>'Исходные данные'!A138</f>
        <v>19.09.2016</v>
      </c>
      <c r="E136" s="1">
        <f>'Исходные данные'!B138</f>
        <v>1711.12</v>
      </c>
      <c r="F136" s="12">
        <f t="shared" si="18"/>
        <v>1.1246935408601231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0.11751059042221582</v>
      </c>
      <c r="J136" s="18">
        <f t="shared" si="21"/>
        <v>2.3277690825698901E-4</v>
      </c>
      <c r="K136" s="12">
        <f t="shared" si="25"/>
        <v>0.97035695759344465</v>
      </c>
      <c r="L136" s="12">
        <f t="shared" si="22"/>
        <v>-3.0091277660173357E-2</v>
      </c>
      <c r="M136" s="12">
        <f t="shared" si="26"/>
        <v>9.0548499122164981E-4</v>
      </c>
      <c r="N136" s="18">
        <f t="shared" si="23"/>
        <v>1.7936766037202592E-6</v>
      </c>
    </row>
    <row r="137" spans="1:14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1525.7</v>
      </c>
      <c r="D137" s="5" t="str">
        <f>'Исходные данные'!A139</f>
        <v>16.09.2016</v>
      </c>
      <c r="E137" s="1">
        <f>'Исходные данные'!B139</f>
        <v>1713.78</v>
      </c>
      <c r="F137" s="12">
        <f t="shared" si="18"/>
        <v>1.1232745624959035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0.11624813607460825</v>
      </c>
      <c r="J137" s="18">
        <f t="shared" si="21"/>
        <v>2.296333992744753E-4</v>
      </c>
      <c r="K137" s="12">
        <f t="shared" si="25"/>
        <v>0.96913269918137801</v>
      </c>
      <c r="L137" s="12">
        <f t="shared" si="22"/>
        <v>-3.1353732007780917E-2</v>
      </c>
      <c r="M137" s="12">
        <f t="shared" si="26"/>
        <v>9.8305651081574729E-4</v>
      </c>
      <c r="N137" s="18">
        <f t="shared" si="23"/>
        <v>1.9419030350098951E-6</v>
      </c>
    </row>
    <row r="138" spans="1:14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1525.45</v>
      </c>
      <c r="D138" s="5" t="str">
        <f>'Исходные данные'!A140</f>
        <v>15.09.2016</v>
      </c>
      <c r="E138" s="1">
        <f>'Исходные данные'!B140</f>
        <v>1722.4</v>
      </c>
      <c r="F138" s="12">
        <f t="shared" si="18"/>
        <v>1.1291094431151463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0.12142921856954908</v>
      </c>
      <c r="J138" s="18">
        <f t="shared" si="21"/>
        <v>2.3919848585521553E-4</v>
      </c>
      <c r="K138" s="12">
        <f t="shared" si="25"/>
        <v>0.97416688565076881</v>
      </c>
      <c r="L138" s="12">
        <f t="shared" si="22"/>
        <v>-2.6172649512840172E-2</v>
      </c>
      <c r="M138" s="12">
        <f t="shared" si="26"/>
        <v>6.8500758252197441E-4</v>
      </c>
      <c r="N138" s="18">
        <f t="shared" si="23"/>
        <v>1.3493686154683647E-6</v>
      </c>
    </row>
    <row r="139" spans="1:14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1533.85</v>
      </c>
      <c r="D139" s="5" t="str">
        <f>'Исходные данные'!A141</f>
        <v>14.09.2016</v>
      </c>
      <c r="E139" s="1">
        <f>'Исходные данные'!B141</f>
        <v>1730.83</v>
      </c>
      <c r="F139" s="12">
        <f t="shared" si="18"/>
        <v>1.1284219447794765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0.12082014765198884</v>
      </c>
      <c r="J139" s="18">
        <f t="shared" si="21"/>
        <v>2.3733443644893652E-4</v>
      </c>
      <c r="K139" s="12">
        <f t="shared" si="25"/>
        <v>0.97357372958725941</v>
      </c>
      <c r="L139" s="12">
        <f t="shared" si="22"/>
        <v>-2.6781720430400426E-2</v>
      </c>
      <c r="M139" s="12">
        <f t="shared" si="26"/>
        <v>7.1726054921212906E-4</v>
      </c>
      <c r="N139" s="18">
        <f t="shared" si="23"/>
        <v>1.4089589488389702E-6</v>
      </c>
    </row>
    <row r="140" spans="1:14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1530.81</v>
      </c>
      <c r="D140" s="5" t="str">
        <f>'Исходные данные'!A142</f>
        <v>13.09.2016</v>
      </c>
      <c r="E140" s="1">
        <f>'Исходные данные'!B142</f>
        <v>1738.47</v>
      </c>
      <c r="F140" s="12">
        <f t="shared" si="18"/>
        <v>1.1356536735453779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0.12720840898141292</v>
      </c>
      <c r="J140" s="18">
        <f t="shared" si="21"/>
        <v>2.4918585474869871E-4</v>
      </c>
      <c r="K140" s="12">
        <f t="shared" si="25"/>
        <v>0.97981308108033771</v>
      </c>
      <c r="L140" s="12">
        <f t="shared" si="22"/>
        <v>-2.0393459100976292E-2</v>
      </c>
      <c r="M140" s="12">
        <f t="shared" si="26"/>
        <v>4.1589317410319391E-4</v>
      </c>
      <c r="N140" s="18">
        <f t="shared" si="23"/>
        <v>8.1468431924336335E-7</v>
      </c>
    </row>
    <row r="141" spans="1:14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1523.48</v>
      </c>
      <c r="D141" s="5" t="str">
        <f>'Исходные данные'!A143</f>
        <v>12.09.2016</v>
      </c>
      <c r="E141" s="1">
        <f>'Исходные данные'!B143</f>
        <v>1735.35</v>
      </c>
      <c r="F141" s="12">
        <f t="shared" si="18"/>
        <v>1.1390697613358889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0.13021193046996971</v>
      </c>
      <c r="J141" s="18">
        <f t="shared" si="21"/>
        <v>2.5435747888102368E-4</v>
      </c>
      <c r="K141" s="12">
        <f t="shared" si="25"/>
        <v>0.98276039466830167</v>
      </c>
      <c r="L141" s="12">
        <f t="shared" si="22"/>
        <v>-1.7389937612419481E-2</v>
      </c>
      <c r="M141" s="12">
        <f t="shared" si="26"/>
        <v>3.0240993016384272E-4</v>
      </c>
      <c r="N141" s="18">
        <f t="shared" si="23"/>
        <v>5.9073102708358427E-7</v>
      </c>
    </row>
    <row r="142" spans="1:14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1528.73</v>
      </c>
      <c r="D142" s="5" t="str">
        <f>'Исходные данные'!A144</f>
        <v>09.09.2016</v>
      </c>
      <c r="E142" s="1">
        <f>'Исходные данные'!B144</f>
        <v>1746.29</v>
      </c>
      <c r="F142" s="12">
        <f t="shared" si="18"/>
        <v>1.1423142085260314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0.13305621220446451</v>
      </c>
      <c r="J142" s="18">
        <f t="shared" si="21"/>
        <v>2.5918810081084951E-4</v>
      </c>
      <c r="K142" s="12">
        <f t="shared" si="25"/>
        <v>0.98555962111543816</v>
      </c>
      <c r="L142" s="12">
        <f t="shared" si="22"/>
        <v>-1.4545655877924722E-2</v>
      </c>
      <c r="M142" s="12">
        <f t="shared" si="26"/>
        <v>2.1157610491900683E-4</v>
      </c>
      <c r="N142" s="18">
        <f t="shared" si="23"/>
        <v>4.1214166480739788E-7</v>
      </c>
    </row>
    <row r="143" spans="1:14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1518.12</v>
      </c>
      <c r="D143" s="5" t="str">
        <f>'Исходные данные'!A145</f>
        <v>08.09.2016</v>
      </c>
      <c r="E143" s="1">
        <f>'Исходные данные'!B145</f>
        <v>1756.21</v>
      </c>
      <c r="F143" s="12">
        <f t="shared" si="18"/>
        <v>1.1568321344821226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0.14568535080739317</v>
      </c>
      <c r="J143" s="18">
        <f t="shared" si="21"/>
        <v>2.8299708161607984E-4</v>
      </c>
      <c r="K143" s="12">
        <f t="shared" si="25"/>
        <v>0.99808531807155831</v>
      </c>
      <c r="L143" s="12">
        <f t="shared" si="22"/>
        <v>-1.9165172749960051E-3</v>
      </c>
      <c r="M143" s="12">
        <f t="shared" si="26"/>
        <v>3.6730384653582211E-6</v>
      </c>
      <c r="N143" s="18">
        <f t="shared" si="23"/>
        <v>7.1349601082007426E-9</v>
      </c>
    </row>
    <row r="144" spans="1:14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1508.09</v>
      </c>
      <c r="D144" s="5" t="str">
        <f>'Исходные данные'!A146</f>
        <v>07.09.2016</v>
      </c>
      <c r="E144" s="1">
        <f>'Исходные данные'!B146</f>
        <v>1758.19</v>
      </c>
      <c r="F144" s="12">
        <f t="shared" si="18"/>
        <v>1.1658389088184393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0.15344092128118986</v>
      </c>
      <c r="J144" s="18">
        <f t="shared" si="21"/>
        <v>2.9723054624277855E-4</v>
      </c>
      <c r="K144" s="12">
        <f t="shared" si="25"/>
        <v>1.0058561336983958</v>
      </c>
      <c r="L144" s="12">
        <f t="shared" si="22"/>
        <v>5.8390531988006932E-3</v>
      </c>
      <c r="M144" s="12">
        <f t="shared" si="26"/>
        <v>3.4094542258424282E-5</v>
      </c>
      <c r="N144" s="18">
        <f t="shared" si="23"/>
        <v>6.6044568389926986E-8</v>
      </c>
    </row>
    <row r="145" spans="1:14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1508.03</v>
      </c>
      <c r="D145" s="5" t="str">
        <f>'Исходные данные'!A147</f>
        <v>06.09.2016</v>
      </c>
      <c r="E145" s="1">
        <f>'Исходные данные'!B147</f>
        <v>1741.86</v>
      </c>
      <c r="F145" s="12">
        <f t="shared" si="18"/>
        <v>1.1550565970173006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0.14414934451979108</v>
      </c>
      <c r="J145" s="18">
        <f t="shared" si="21"/>
        <v>2.7845247567564844E-4</v>
      </c>
      <c r="K145" s="12">
        <f t="shared" si="25"/>
        <v>0.99655342954382631</v>
      </c>
      <c r="L145" s="12">
        <f t="shared" si="22"/>
        <v>-3.4525235625981004E-3</v>
      </c>
      <c r="M145" s="12">
        <f t="shared" si="26"/>
        <v>1.1919918950295274E-5</v>
      </c>
      <c r="N145" s="18">
        <f t="shared" si="23"/>
        <v>2.3025640197115802E-8</v>
      </c>
    </row>
    <row r="146" spans="1:14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1509.87</v>
      </c>
      <c r="D146" s="5" t="str">
        <f>'Исходные данные'!A148</f>
        <v>05.09.2016</v>
      </c>
      <c r="E146" s="1">
        <f>'Исходные данные'!B148</f>
        <v>1732.49</v>
      </c>
      <c r="F146" s="12">
        <f t="shared" si="18"/>
        <v>1.1474431573579182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0.13753612565408052</v>
      </c>
      <c r="J146" s="18">
        <f t="shared" si="21"/>
        <v>2.6493623923282112E-4</v>
      </c>
      <c r="K146" s="12">
        <f t="shared" si="25"/>
        <v>0.98998474760843469</v>
      </c>
      <c r="L146" s="12">
        <f t="shared" si="22"/>
        <v>-1.0065742428308681E-2</v>
      </c>
      <c r="M146" s="12">
        <f t="shared" si="26"/>
        <v>1.013191706330541E-4</v>
      </c>
      <c r="N146" s="18">
        <f t="shared" si="23"/>
        <v>1.951714133435999E-7</v>
      </c>
    </row>
    <row r="147" spans="1:14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1490.17</v>
      </c>
      <c r="D147" s="5" t="str">
        <f>'Исходные данные'!A149</f>
        <v>02.09.2016</v>
      </c>
      <c r="E147" s="1">
        <f>'Исходные данные'!B149</f>
        <v>1713.54</v>
      </c>
      <c r="F147" s="12">
        <f t="shared" si="18"/>
        <v>1.1498956494896555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0.13967119868386188</v>
      </c>
      <c r="J147" s="18">
        <f t="shared" si="21"/>
        <v>2.6829810836735517E-4</v>
      </c>
      <c r="K147" s="12">
        <f t="shared" si="25"/>
        <v>0.99210069539066736</v>
      </c>
      <c r="L147" s="12">
        <f t="shared" si="22"/>
        <v>-7.9306693985273582E-3</v>
      </c>
      <c r="M147" s="12">
        <f t="shared" si="26"/>
        <v>6.2895517108738737E-5</v>
      </c>
      <c r="N147" s="18">
        <f t="shared" si="23"/>
        <v>1.208176662337974E-7</v>
      </c>
    </row>
    <row r="148" spans="1:14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1499.48</v>
      </c>
      <c r="D148" s="5" t="str">
        <f>'Исходные данные'!A150</f>
        <v>01.09.2016</v>
      </c>
      <c r="E148" s="1">
        <f>'Исходные данные'!B150</f>
        <v>1700.93</v>
      </c>
      <c r="F148" s="12">
        <f t="shared" si="18"/>
        <v>1.1343465734788061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0.12605677896485468</v>
      </c>
      <c r="J148" s="18">
        <f t="shared" si="21"/>
        <v>2.4146996848881618E-4</v>
      </c>
      <c r="K148" s="12">
        <f t="shared" si="25"/>
        <v>0.97868534841558097</v>
      </c>
      <c r="L148" s="12">
        <f t="shared" si="22"/>
        <v>-2.1545089117534548E-2</v>
      </c>
      <c r="M148" s="12">
        <f t="shared" si="26"/>
        <v>4.6419086508250678E-4</v>
      </c>
      <c r="N148" s="18">
        <f t="shared" si="23"/>
        <v>8.8918782856985443E-7</v>
      </c>
    </row>
    <row r="149" spans="1:14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1503.89</v>
      </c>
      <c r="D149" s="5" t="str">
        <f>'Исходные данные'!A151</f>
        <v>31.08.2016</v>
      </c>
      <c r="E149" s="1">
        <f>'Исходные данные'!B151</f>
        <v>1695.39</v>
      </c>
      <c r="F149" s="12">
        <f t="shared" si="18"/>
        <v>1.1273364408301139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0.1198577183066505</v>
      </c>
      <c r="J149" s="18">
        <f t="shared" si="21"/>
        <v>2.2895445317535135E-4</v>
      </c>
      <c r="K149" s="12">
        <f t="shared" si="25"/>
        <v>0.9726371844116255</v>
      </c>
      <c r="L149" s="12">
        <f t="shared" si="22"/>
        <v>-2.7744149775738691E-2</v>
      </c>
      <c r="M149" s="12">
        <f t="shared" si="26"/>
        <v>7.6973784677862285E-4</v>
      </c>
      <c r="N149" s="18">
        <f t="shared" si="23"/>
        <v>1.4703676182678784E-6</v>
      </c>
    </row>
    <row r="150" spans="1:14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1500.47</v>
      </c>
      <c r="D150" s="5" t="str">
        <f>'Исходные данные'!A152</f>
        <v>30.08.2016</v>
      </c>
      <c r="E150" s="1">
        <f>'Исходные данные'!B152</f>
        <v>1703.9</v>
      </c>
      <c r="F150" s="12">
        <f t="shared" si="18"/>
        <v>1.1355775190440329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0.12714134887619594</v>
      </c>
      <c r="J150" s="18">
        <f t="shared" si="21"/>
        <v>2.4218992522579918E-4</v>
      </c>
      <c r="K150" s="12">
        <f t="shared" si="25"/>
        <v>0.97974737691511626</v>
      </c>
      <c r="L150" s="12">
        <f t="shared" si="22"/>
        <v>-2.0460519206193236E-2</v>
      </c>
      <c r="M150" s="12">
        <f t="shared" si="26"/>
        <v>4.1863284618700344E-4</v>
      </c>
      <c r="N150" s="18">
        <f t="shared" si="23"/>
        <v>7.9744834085267725E-7</v>
      </c>
    </row>
    <row r="151" spans="1:14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1495.07</v>
      </c>
      <c r="D151" s="5" t="str">
        <f>'Исходные данные'!A153</f>
        <v>29.08.2016</v>
      </c>
      <c r="E151" s="1">
        <f>'Исходные данные'!B153</f>
        <v>1696.12</v>
      </c>
      <c r="F151" s="12">
        <f t="shared" si="18"/>
        <v>1.1344753088484152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0.12617026109472132</v>
      </c>
      <c r="J151" s="18">
        <f t="shared" si="21"/>
        <v>2.3966931223415346E-4</v>
      </c>
      <c r="K151" s="12">
        <f t="shared" si="25"/>
        <v>0.97879641801547668</v>
      </c>
      <c r="L151" s="12">
        <f t="shared" si="22"/>
        <v>-2.1431606987667856E-2</v>
      </c>
      <c r="M151" s="12">
        <f t="shared" si="26"/>
        <v>4.5931377807385484E-4</v>
      </c>
      <c r="N151" s="18">
        <f t="shared" si="23"/>
        <v>8.724989259393475E-7</v>
      </c>
    </row>
    <row r="152" spans="1:14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1478.6</v>
      </c>
      <c r="D152" s="5" t="str">
        <f>'Исходные данные'!A154</f>
        <v>26.08.2016</v>
      </c>
      <c r="E152" s="1">
        <f>'Исходные данные'!B154</f>
        <v>1701.07</v>
      </c>
      <c r="F152" s="12">
        <f t="shared" si="18"/>
        <v>1.1504598944947924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0.14016177068950539</v>
      </c>
      <c r="J152" s="18">
        <f t="shared" si="21"/>
        <v>2.6550406368303536E-4</v>
      </c>
      <c r="K152" s="12">
        <f t="shared" si="25"/>
        <v>0.99258751161804892</v>
      </c>
      <c r="L152" s="12">
        <f t="shared" si="22"/>
        <v>-7.4400973928837981E-3</v>
      </c>
      <c r="M152" s="12">
        <f t="shared" si="26"/>
        <v>5.5355049215596701E-5</v>
      </c>
      <c r="N152" s="18">
        <f t="shared" si="23"/>
        <v>1.0485734048461034E-7</v>
      </c>
    </row>
    <row r="153" spans="1:14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1483.63</v>
      </c>
      <c r="D153" s="5" t="str">
        <f>'Исходные данные'!A155</f>
        <v>25.08.2016</v>
      </c>
      <c r="E153" s="1">
        <f>'Исходные данные'!B155</f>
        <v>1693.39</v>
      </c>
      <c r="F153" s="12">
        <f t="shared" si="18"/>
        <v>1.1413829593631835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0.13224064941657834</v>
      </c>
      <c r="J153" s="18">
        <f t="shared" si="21"/>
        <v>2.4980017592941573E-4</v>
      </c>
      <c r="K153" s="12">
        <f t="shared" si="25"/>
        <v>0.98475616304300051</v>
      </c>
      <c r="L153" s="12">
        <f t="shared" si="22"/>
        <v>-1.5361218665810866E-2</v>
      </c>
      <c r="M153" s="12">
        <f t="shared" si="26"/>
        <v>2.3596703889885702E-4</v>
      </c>
      <c r="N153" s="18">
        <f t="shared" si="23"/>
        <v>4.4573743467330689E-7</v>
      </c>
    </row>
    <row r="154" spans="1:14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1455.45</v>
      </c>
      <c r="D154" s="5" t="str">
        <f>'Исходные данные'!A156</f>
        <v>24.08.2016</v>
      </c>
      <c r="E154" s="1">
        <f>'Исходные данные'!B156</f>
        <v>1694.75</v>
      </c>
      <c r="F154" s="12">
        <f t="shared" si="18"/>
        <v>1.1644165034868941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0.15222010617165682</v>
      </c>
      <c r="J154" s="18">
        <f t="shared" si="21"/>
        <v>2.8673846530806598E-4</v>
      </c>
      <c r="K154" s="12">
        <f t="shared" si="25"/>
        <v>1.0046289185861552</v>
      </c>
      <c r="L154" s="12">
        <f t="shared" si="22"/>
        <v>4.618238089267708E-3</v>
      </c>
      <c r="M154" s="12">
        <f t="shared" si="26"/>
        <v>2.1328123049162795E-5</v>
      </c>
      <c r="N154" s="18">
        <f t="shared" si="23"/>
        <v>4.0175988736481666E-8</v>
      </c>
    </row>
    <row r="155" spans="1:14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1479.1</v>
      </c>
      <c r="D155" s="5" t="str">
        <f>'Исходные данные'!A157</f>
        <v>23.08.2016</v>
      </c>
      <c r="E155" s="1">
        <f>'Исходные данные'!B157</f>
        <v>1697.11</v>
      </c>
      <c r="F155" s="12">
        <f t="shared" si="18"/>
        <v>1.1473936853491988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0.13749300972722558</v>
      </c>
      <c r="J155" s="18">
        <f t="shared" si="21"/>
        <v>2.5827402106002462E-4</v>
      </c>
      <c r="K155" s="12">
        <f t="shared" si="25"/>
        <v>0.98994206441863852</v>
      </c>
      <c r="L155" s="12">
        <f t="shared" si="22"/>
        <v>-1.0108858355163654E-2</v>
      </c>
      <c r="M155" s="12">
        <f t="shared" si="26"/>
        <v>1.0218901724476258E-4</v>
      </c>
      <c r="N155" s="18">
        <f t="shared" si="23"/>
        <v>1.9195716527216933E-7</v>
      </c>
    </row>
    <row r="156" spans="1:14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1493.52</v>
      </c>
      <c r="D156" s="5" t="str">
        <f>'Исходные данные'!A158</f>
        <v>22.08.2016</v>
      </c>
      <c r="E156" s="1">
        <f>'Исходные данные'!B158</f>
        <v>1684.06</v>
      </c>
      <c r="F156" s="12">
        <f t="shared" si="18"/>
        <v>1.1275778027746532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0.12007179469216778</v>
      </c>
      <c r="J156" s="18">
        <f t="shared" si="21"/>
        <v>2.2491958664413241E-4</v>
      </c>
      <c r="K156" s="12">
        <f t="shared" si="25"/>
        <v>0.97284542535342278</v>
      </c>
      <c r="L156" s="12">
        <f t="shared" si="22"/>
        <v>-2.7530073390221465E-2</v>
      </c>
      <c r="M156" s="12">
        <f t="shared" si="26"/>
        <v>7.5790494087098149E-4</v>
      </c>
      <c r="N156" s="18">
        <f t="shared" si="23"/>
        <v>1.4197144837659889E-6</v>
      </c>
    </row>
    <row r="157" spans="1:14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1498.88</v>
      </c>
      <c r="D157" s="5" t="str">
        <f>'Исходные данные'!A159</f>
        <v>19.08.2016</v>
      </c>
      <c r="E157" s="1">
        <f>'Исходные данные'!B159</f>
        <v>1682.47</v>
      </c>
      <c r="F157" s="12">
        <f t="shared" si="18"/>
        <v>1.122484788642186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0.11554478922145993</v>
      </c>
      <c r="J157" s="18">
        <f t="shared" si="21"/>
        <v>2.1583546571184639E-4</v>
      </c>
      <c r="K157" s="12">
        <f t="shared" si="25"/>
        <v>0.9684513024043554</v>
      </c>
      <c r="L157" s="12">
        <f t="shared" si="22"/>
        <v>-3.2057078860929324E-2</v>
      </c>
      <c r="M157" s="12">
        <f t="shared" si="26"/>
        <v>1.0276563050958434E-3</v>
      </c>
      <c r="N157" s="18">
        <f t="shared" si="23"/>
        <v>1.9196424061750877E-6</v>
      </c>
    </row>
    <row r="158" spans="1:14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1504.37</v>
      </c>
      <c r="D158" s="5" t="str">
        <f>'Исходные данные'!A160</f>
        <v>18.08.2016</v>
      </c>
      <c r="E158" s="1">
        <f>'Исходные данные'!B160</f>
        <v>1682.95</v>
      </c>
      <c r="F158" s="12">
        <f t="shared" si="18"/>
        <v>1.1187074988201042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0.11217400000382317</v>
      </c>
      <c r="J158" s="18">
        <f t="shared" si="21"/>
        <v>2.0895406293738652E-4</v>
      </c>
      <c r="K158" s="12">
        <f t="shared" si="25"/>
        <v>0.96519235289807404</v>
      </c>
      <c r="L158" s="12">
        <f t="shared" si="22"/>
        <v>-3.5427868078566037E-2</v>
      </c>
      <c r="M158" s="12">
        <f t="shared" si="26"/>
        <v>1.2551338365922803E-3</v>
      </c>
      <c r="N158" s="18">
        <f t="shared" si="23"/>
        <v>2.3380223106709942E-6</v>
      </c>
    </row>
    <row r="159" spans="1:14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1504.31</v>
      </c>
      <c r="D159" s="5" t="str">
        <f>'Исходные данные'!A161</f>
        <v>17.08.2016</v>
      </c>
      <c r="E159" s="1">
        <f>'Исходные данные'!B161</f>
        <v>1685.4</v>
      </c>
      <c r="F159" s="12">
        <f t="shared" si="18"/>
        <v>1.1203807725801198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0.11366860304638605</v>
      </c>
      <c r="J159" s="18">
        <f t="shared" si="21"/>
        <v>2.1114718969977419E-4</v>
      </c>
      <c r="K159" s="12">
        <f t="shared" si="25"/>
        <v>0.96663601090445672</v>
      </c>
      <c r="L159" s="12">
        <f t="shared" si="22"/>
        <v>-3.3933265036003205E-2</v>
      </c>
      <c r="M159" s="12">
        <f t="shared" si="26"/>
        <v>1.1514664760036394E-3</v>
      </c>
      <c r="N159" s="18">
        <f t="shared" si="23"/>
        <v>2.1389275835690047E-6</v>
      </c>
    </row>
    <row r="160" spans="1:14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1506.08</v>
      </c>
      <c r="D160" s="5" t="str">
        <f>'Исходные данные'!A162</f>
        <v>16.08.2016</v>
      </c>
      <c r="E160" s="1">
        <f>'Исходные данные'!B162</f>
        <v>1695.4</v>
      </c>
      <c r="F160" s="12">
        <f t="shared" si="18"/>
        <v>1.1257038138744291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0.11840845237539517</v>
      </c>
      <c r="J160" s="18">
        <f t="shared" si="21"/>
        <v>2.1933788783012591E-4</v>
      </c>
      <c r="K160" s="12">
        <f t="shared" si="25"/>
        <v>0.97122859543334095</v>
      </c>
      <c r="L160" s="12">
        <f t="shared" si="22"/>
        <v>-2.9193415706994082E-2</v>
      </c>
      <c r="M160" s="12">
        <f t="shared" si="26"/>
        <v>8.5225552064137041E-4</v>
      </c>
      <c r="N160" s="18">
        <f t="shared" si="23"/>
        <v>1.5787042397649494E-6</v>
      </c>
    </row>
    <row r="161" spans="1:14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1505.78</v>
      </c>
      <c r="D161" s="5" t="str">
        <f>'Исходные данные'!A163</f>
        <v>15.08.2016</v>
      </c>
      <c r="E161" s="1">
        <f>'Исходные данные'!B163</f>
        <v>1697.21</v>
      </c>
      <c r="F161" s="12">
        <f t="shared" si="18"/>
        <v>1.1271301252507007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0.1196746900168606</v>
      </c>
      <c r="J161" s="18">
        <f t="shared" si="21"/>
        <v>2.2106471709331134E-4</v>
      </c>
      <c r="K161" s="12">
        <f t="shared" si="25"/>
        <v>0.97245918058154179</v>
      </c>
      <c r="L161" s="12">
        <f t="shared" si="22"/>
        <v>-2.792717806552859E-2</v>
      </c>
      <c r="M161" s="12">
        <f t="shared" si="26"/>
        <v>7.7992727470374275E-4</v>
      </c>
      <c r="N161" s="18">
        <f t="shared" si="23"/>
        <v>1.4406922826493162E-6</v>
      </c>
    </row>
    <row r="162" spans="1:14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1493.08</v>
      </c>
      <c r="D162" s="5" t="str">
        <f>'Исходные данные'!A164</f>
        <v>12.08.2016</v>
      </c>
      <c r="E162" s="1">
        <f>'Исходные данные'!B164</f>
        <v>1690.97</v>
      </c>
      <c r="F162" s="12">
        <f t="shared" si="18"/>
        <v>1.1325381091435154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0.12446122826673831</v>
      </c>
      <c r="J162" s="18">
        <f t="shared" si="21"/>
        <v>2.2926479616295939E-4</v>
      </c>
      <c r="K162" s="12">
        <f t="shared" si="25"/>
        <v>0.97712505142217343</v>
      </c>
      <c r="L162" s="12">
        <f t="shared" si="22"/>
        <v>-2.3140639815650923E-2</v>
      </c>
      <c r="M162" s="12">
        <f t="shared" si="26"/>
        <v>5.3548921107769004E-4</v>
      </c>
      <c r="N162" s="18">
        <f t="shared" si="23"/>
        <v>9.864021634277888E-7</v>
      </c>
    </row>
    <row r="163" spans="1:14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1508.37</v>
      </c>
      <c r="D163" s="5" t="str">
        <f>'Исходные данные'!A165</f>
        <v>11.08.2016</v>
      </c>
      <c r="E163" s="1">
        <f>'Исходные данные'!B165</f>
        <v>1678.57</v>
      </c>
      <c r="F163" s="12">
        <f t="shared" si="18"/>
        <v>1.1128370360057547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0.10691264289008637</v>
      </c>
      <c r="J163" s="18">
        <f t="shared" si="21"/>
        <v>1.963896181757976E-4</v>
      </c>
      <c r="K163" s="12">
        <f t="shared" si="25"/>
        <v>0.96012746701650198</v>
      </c>
      <c r="L163" s="12">
        <f t="shared" si="22"/>
        <v>-4.0689225192302871E-2</v>
      </c>
      <c r="M163" s="12">
        <f t="shared" si="26"/>
        <v>1.6556130467499368E-3</v>
      </c>
      <c r="N163" s="18">
        <f t="shared" si="23"/>
        <v>3.0412232389798922E-6</v>
      </c>
    </row>
    <row r="164" spans="1:14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1492.79</v>
      </c>
      <c r="D164" s="5" t="str">
        <f>'Исходные данные'!A166</f>
        <v>10.08.2016</v>
      </c>
      <c r="E164" s="1">
        <f>'Исходные данные'!B166</f>
        <v>1678.93</v>
      </c>
      <c r="F164" s="12">
        <f t="shared" si="18"/>
        <v>1.124692689527663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0.11750983347576652</v>
      </c>
      <c r="J164" s="18">
        <f t="shared" si="21"/>
        <v>2.152533110251224E-4</v>
      </c>
      <c r="K164" s="12">
        <f t="shared" si="25"/>
        <v>0.97035622308546898</v>
      </c>
      <c r="L164" s="12">
        <f t="shared" si="22"/>
        <v>-3.0092034606622707E-2</v>
      </c>
      <c r="M164" s="12">
        <f t="shared" si="26"/>
        <v>9.0553054676618028E-4</v>
      </c>
      <c r="N164" s="18">
        <f t="shared" si="23"/>
        <v>1.6587415934514693E-6</v>
      </c>
    </row>
    <row r="165" spans="1:14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1493.38</v>
      </c>
      <c r="D165" s="5" t="str">
        <f>'Исходные данные'!A167</f>
        <v>09.08.2016</v>
      </c>
      <c r="E165" s="1">
        <f>'Исходные данные'!B167</f>
        <v>1684.85</v>
      </c>
      <c r="F165" s="12">
        <f t="shared" si="18"/>
        <v>1.1282125112161672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0.12063453179971445</v>
      </c>
      <c r="J165" s="18">
        <f t="shared" si="21"/>
        <v>2.2036034418218304E-4</v>
      </c>
      <c r="K165" s="12">
        <f t="shared" si="25"/>
        <v>0.97339303564003943</v>
      </c>
      <c r="L165" s="12">
        <f t="shared" si="22"/>
        <v>-2.6967336282674795E-2</v>
      </c>
      <c r="M165" s="12">
        <f t="shared" si="26"/>
        <v>7.272372261828699E-4</v>
      </c>
      <c r="N165" s="18">
        <f t="shared" si="23"/>
        <v>1.3284276323948282E-6</v>
      </c>
    </row>
    <row r="166" spans="1:14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1477.86</v>
      </c>
      <c r="D166" s="5" t="str">
        <f>'Исходные данные'!A168</f>
        <v>08.08.2016</v>
      </c>
      <c r="E166" s="1">
        <f>'Исходные данные'!B168</f>
        <v>1682.2</v>
      </c>
      <c r="F166" s="12">
        <f t="shared" si="18"/>
        <v>1.1382674948912619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0.12950736510476418</v>
      </c>
      <c r="J166" s="18">
        <f t="shared" si="21"/>
        <v>2.3590787354614437E-4</v>
      </c>
      <c r="K166" s="12">
        <f t="shared" si="25"/>
        <v>0.98206821960184554</v>
      </c>
      <c r="L166" s="12">
        <f t="shared" si="22"/>
        <v>-1.8094502977625077E-2</v>
      </c>
      <c r="M166" s="12">
        <f t="shared" si="26"/>
        <v>3.2741103800728379E-4</v>
      </c>
      <c r="N166" s="18">
        <f t="shared" si="23"/>
        <v>5.9640501286820474E-7</v>
      </c>
    </row>
    <row r="167" spans="1:14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1474.81</v>
      </c>
      <c r="D167" s="5" t="str">
        <f>'Исходные данные'!A169</f>
        <v>05.08.2016</v>
      </c>
      <c r="E167" s="1">
        <f>'Исходные данные'!B169</f>
        <v>1678.92</v>
      </c>
      <c r="F167" s="12">
        <f t="shared" si="18"/>
        <v>1.138397488490043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0.1296215616157759</v>
      </c>
      <c r="J167" s="18">
        <f t="shared" si="21"/>
        <v>2.3545688115945361E-4</v>
      </c>
      <c r="K167" s="12">
        <f t="shared" si="25"/>
        <v>0.9821803747698421</v>
      </c>
      <c r="L167" s="12">
        <f t="shared" si="22"/>
        <v>-1.7980306466613371E-2</v>
      </c>
      <c r="M167" s="12">
        <f t="shared" si="26"/>
        <v>3.2329142063333959E-4</v>
      </c>
      <c r="N167" s="18">
        <f t="shared" si="23"/>
        <v>5.8725715582391708E-7</v>
      </c>
    </row>
    <row r="168" spans="1:14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1462.75</v>
      </c>
      <c r="D168" s="5" t="str">
        <f>'Исходные данные'!A170</f>
        <v>04.08.2016</v>
      </c>
      <c r="E168" s="1">
        <f>'Исходные данные'!B170</f>
        <v>1678.68</v>
      </c>
      <c r="F168" s="12">
        <f t="shared" si="18"/>
        <v>1.147619210391386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0.13768954460799396</v>
      </c>
      <c r="J168" s="18">
        <f t="shared" si="21"/>
        <v>2.4941425456020364E-4</v>
      </c>
      <c r="K168" s="12">
        <f t="shared" si="25"/>
        <v>0.99013664168422022</v>
      </c>
      <c r="L168" s="12">
        <f t="shared" si="22"/>
        <v>-9.9123234743952321E-3</v>
      </c>
      <c r="M168" s="12">
        <f t="shared" si="26"/>
        <v>9.8254156661047319E-5</v>
      </c>
      <c r="N168" s="18">
        <f t="shared" si="23"/>
        <v>1.7798001519160969E-7</v>
      </c>
    </row>
    <row r="169" spans="1:14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1444.07</v>
      </c>
      <c r="D169" s="5" t="str">
        <f>'Исходные данные'!A171</f>
        <v>03.08.2016</v>
      </c>
      <c r="E169" s="1">
        <f>'Исходные данные'!B171</f>
        <v>1663.47</v>
      </c>
      <c r="F169" s="12">
        <f t="shared" si="18"/>
        <v>1.1519316930619707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0.14144026629868864</v>
      </c>
      <c r="J169" s="18">
        <f t="shared" si="21"/>
        <v>2.5549331535159068E-4</v>
      </c>
      <c r="K169" s="12">
        <f t="shared" si="25"/>
        <v>0.99385734195667197</v>
      </c>
      <c r="L169" s="12">
        <f t="shared" si="22"/>
        <v>-6.1616017837006062E-3</v>
      </c>
      <c r="M169" s="12">
        <f t="shared" si="26"/>
        <v>3.7965336540902832E-5</v>
      </c>
      <c r="N169" s="18">
        <f t="shared" si="23"/>
        <v>6.857940779601098E-8</v>
      </c>
    </row>
    <row r="170" spans="1:14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1428.86</v>
      </c>
      <c r="D170" s="5" t="str">
        <f>'Исходные данные'!A172</f>
        <v>02.08.2016</v>
      </c>
      <c r="E170" s="1">
        <f>'Исходные данные'!B172</f>
        <v>1668.03</v>
      </c>
      <c r="F170" s="12">
        <f t="shared" si="18"/>
        <v>1.1673851881919852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0.15476636584684722</v>
      </c>
      <c r="J170" s="18">
        <f t="shared" si="21"/>
        <v>2.78784889477479E-4</v>
      </c>
      <c r="K170" s="12">
        <f t="shared" si="25"/>
        <v>1.0071902241808182</v>
      </c>
      <c r="L170" s="12">
        <f t="shared" si="22"/>
        <v>7.1644977644579784E-3</v>
      </c>
      <c r="M170" s="12">
        <f t="shared" si="26"/>
        <v>5.1330028216922971E-5</v>
      </c>
      <c r="N170" s="18">
        <f t="shared" si="23"/>
        <v>9.2462184306192144E-8</v>
      </c>
    </row>
    <row r="171" spans="1:14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1421.97</v>
      </c>
      <c r="D171" s="5" t="str">
        <f>'Исходные данные'!A173</f>
        <v>01.08.2016</v>
      </c>
      <c r="E171" s="1">
        <f>'Исходные данные'!B173</f>
        <v>1692.12</v>
      </c>
      <c r="F171" s="12">
        <f t="shared" si="18"/>
        <v>1.1899829110318783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0.17393894654291214</v>
      </c>
      <c r="J171" s="18">
        <f t="shared" si="21"/>
        <v>3.124464903781725E-4</v>
      </c>
      <c r="K171" s="12">
        <f t="shared" si="25"/>
        <v>1.0266869642142755</v>
      </c>
      <c r="L171" s="12">
        <f t="shared" si="22"/>
        <v>2.6337078460522894E-2</v>
      </c>
      <c r="M171" s="12">
        <f t="shared" si="26"/>
        <v>6.9364170183573747E-4</v>
      </c>
      <c r="N171" s="18">
        <f t="shared" si="23"/>
        <v>1.2459884322977138E-6</v>
      </c>
    </row>
    <row r="172" spans="1:14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1408.95</v>
      </c>
      <c r="D172" s="5" t="str">
        <f>'Исходные данные'!A174</f>
        <v>29.07.2016</v>
      </c>
      <c r="E172" s="1">
        <f>'Исходные данные'!B174</f>
        <v>1680.37</v>
      </c>
      <c r="F172" s="12">
        <f t="shared" si="18"/>
        <v>1.1926399091522055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0.1761692611350596</v>
      </c>
      <c r="J172" s="18">
        <f t="shared" si="21"/>
        <v>3.1556956961905979E-4</v>
      </c>
      <c r="K172" s="12">
        <f t="shared" si="25"/>
        <v>1.0289793545576935</v>
      </c>
      <c r="L172" s="12">
        <f t="shared" si="22"/>
        <v>2.8567393052670396E-2</v>
      </c>
      <c r="M172" s="12">
        <f t="shared" si="26"/>
        <v>8.1609594582575916E-4</v>
      </c>
      <c r="N172" s="18">
        <f t="shared" si="23"/>
        <v>1.4618614208448994E-6</v>
      </c>
    </row>
    <row r="173" spans="1:14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1395.86</v>
      </c>
      <c r="D173" s="5" t="str">
        <f>'Исходные данные'!A175</f>
        <v>28.07.2016</v>
      </c>
      <c r="E173" s="1">
        <f>'Исходные данные'!B175</f>
        <v>1676.07</v>
      </c>
      <c r="F173" s="12">
        <f t="shared" si="18"/>
        <v>1.2007436275844283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0.18294105451929804</v>
      </c>
      <c r="J173" s="18">
        <f t="shared" si="21"/>
        <v>3.2678516457099334E-4</v>
      </c>
      <c r="K173" s="12">
        <f t="shared" si="25"/>
        <v>1.0359710365380772</v>
      </c>
      <c r="L173" s="12">
        <f t="shared" si="22"/>
        <v>3.5339186436908851E-2</v>
      </c>
      <c r="M173" s="12">
        <f t="shared" si="26"/>
        <v>1.2488580980226005E-3</v>
      </c>
      <c r="N173" s="18">
        <f t="shared" si="23"/>
        <v>2.230818556067101E-6</v>
      </c>
    </row>
    <row r="174" spans="1:14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1389.38</v>
      </c>
      <c r="D174" s="5" t="str">
        <f>'Исходные данные'!A176</f>
        <v>27.07.2016</v>
      </c>
      <c r="E174" s="1">
        <f>'Исходные данные'!B176</f>
        <v>1670.83</v>
      </c>
      <c r="F174" s="12">
        <f t="shared" si="18"/>
        <v>1.202572370409823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0.18446290447982958</v>
      </c>
      <c r="J174" s="18">
        <f t="shared" si="21"/>
        <v>3.2858396504882467E-4</v>
      </c>
      <c r="K174" s="12">
        <f t="shared" si="25"/>
        <v>1.0375488292965505</v>
      </c>
      <c r="L174" s="12">
        <f t="shared" si="22"/>
        <v>3.686103639744033E-2</v>
      </c>
      <c r="M174" s="12">
        <f t="shared" si="26"/>
        <v>1.3587360042934188E-3</v>
      </c>
      <c r="N174" s="18">
        <f t="shared" si="23"/>
        <v>2.4203178682689952E-6</v>
      </c>
    </row>
    <row r="175" spans="1:14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1399.52</v>
      </c>
      <c r="D175" s="5" t="str">
        <f>'Исходные данные'!A177</f>
        <v>26.07.2016</v>
      </c>
      <c r="E175" s="1">
        <f>'Исходные данные'!B177</f>
        <v>1663.63</v>
      </c>
      <c r="F175" s="12">
        <f t="shared" si="18"/>
        <v>1.188714702183606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0.17287264121566925</v>
      </c>
      <c r="J175" s="18">
        <f t="shared" si="21"/>
        <v>3.0707874719853201E-4</v>
      </c>
      <c r="K175" s="12">
        <f t="shared" si="25"/>
        <v>1.0255927859026783</v>
      </c>
      <c r="L175" s="12">
        <f t="shared" si="22"/>
        <v>2.5270773133279981E-2</v>
      </c>
      <c r="M175" s="12">
        <f t="shared" si="26"/>
        <v>6.3861197475370383E-4</v>
      </c>
      <c r="N175" s="18">
        <f t="shared" si="23"/>
        <v>1.1343851969537269E-6</v>
      </c>
    </row>
    <row r="176" spans="1:14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1400.61</v>
      </c>
      <c r="D176" s="5" t="str">
        <f>'Исходные данные'!A178</f>
        <v>25.07.2016</v>
      </c>
      <c r="E176" s="1">
        <f>'Исходные данные'!B178</f>
        <v>1663.75</v>
      </c>
      <c r="F176" s="12">
        <f t="shared" si="18"/>
        <v>1.1878752829124455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0.17216623471616266</v>
      </c>
      <c r="J176" s="18">
        <f t="shared" si="21"/>
        <v>3.0497036789867295E-4</v>
      </c>
      <c r="K176" s="12">
        <f t="shared" si="25"/>
        <v>1.0248685563232272</v>
      </c>
      <c r="L176" s="12">
        <f t="shared" si="22"/>
        <v>2.456436663377342E-2</v>
      </c>
      <c r="M176" s="12">
        <f t="shared" si="26"/>
        <v>6.0340810811843949E-4</v>
      </c>
      <c r="N176" s="18">
        <f t="shared" si="23"/>
        <v>1.0688599482314583E-6</v>
      </c>
    </row>
    <row r="177" spans="1:14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1403.6</v>
      </c>
      <c r="D177" s="5" t="str">
        <f>'Исходные данные'!A179</f>
        <v>22.07.2016</v>
      </c>
      <c r="E177" s="1">
        <f>'Исходные данные'!B179</f>
        <v>1659.75</v>
      </c>
      <c r="F177" s="12">
        <f t="shared" si="18"/>
        <v>1.1824950128241665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0.16762662389020871</v>
      </c>
      <c r="J177" s="18">
        <f t="shared" si="21"/>
        <v>2.9610028788443801E-4</v>
      </c>
      <c r="K177" s="12">
        <f t="shared" si="25"/>
        <v>1.0202265962476844</v>
      </c>
      <c r="L177" s="12">
        <f t="shared" si="22"/>
        <v>2.0024755807819421E-2</v>
      </c>
      <c r="M177" s="12">
        <f t="shared" si="26"/>
        <v>4.0099084516279651E-4</v>
      </c>
      <c r="N177" s="18">
        <f t="shared" si="23"/>
        <v>7.0832127937800419E-7</v>
      </c>
    </row>
    <row r="178" spans="1:14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1404.12</v>
      </c>
      <c r="D178" s="5" t="str">
        <f>'Исходные данные'!A180</f>
        <v>21.07.2016</v>
      </c>
      <c r="E178" s="1">
        <f>'Исходные данные'!B180</f>
        <v>1656.4</v>
      </c>
      <c r="F178" s="12">
        <f t="shared" si="18"/>
        <v>1.179671253169245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0.16523580065254553</v>
      </c>
      <c r="J178" s="18">
        <f t="shared" si="21"/>
        <v>2.9106242947494809E-4</v>
      </c>
      <c r="K178" s="12">
        <f t="shared" si="25"/>
        <v>1.017790328297191</v>
      </c>
      <c r="L178" s="12">
        <f t="shared" si="22"/>
        <v>1.7633932570156371E-2</v>
      </c>
      <c r="M178" s="12">
        <f t="shared" si="26"/>
        <v>3.1095557788882069E-4</v>
      </c>
      <c r="N178" s="18">
        <f t="shared" si="23"/>
        <v>5.477474348880597E-7</v>
      </c>
    </row>
    <row r="179" spans="1:14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1394.36</v>
      </c>
      <c r="D179" s="5" t="str">
        <f>'Исходные данные'!A181</f>
        <v>20.07.2016</v>
      </c>
      <c r="E179" s="1">
        <f>'Исходные данные'!B181</f>
        <v>1637.73</v>
      </c>
      <c r="F179" s="12">
        <f t="shared" si="18"/>
        <v>1.1745388565363322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0.16087560804028023</v>
      </c>
      <c r="J179" s="18">
        <f t="shared" si="21"/>
        <v>2.825910295119028E-4</v>
      </c>
      <c r="K179" s="12">
        <f t="shared" si="25"/>
        <v>1.0133622271292342</v>
      </c>
      <c r="L179" s="12">
        <f t="shared" si="22"/>
        <v>1.3273739957891101E-2</v>
      </c>
      <c r="M179" s="12">
        <f t="shared" si="26"/>
        <v>1.7619217246971411E-4</v>
      </c>
      <c r="N179" s="18">
        <f t="shared" si="23"/>
        <v>3.0949581491364856E-7</v>
      </c>
    </row>
    <row r="180" spans="1:14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1403.59</v>
      </c>
      <c r="D180" s="5" t="str">
        <f>'Исходные данные'!A182</f>
        <v>19.07.2016</v>
      </c>
      <c r="E180" s="1">
        <f>'Исходные данные'!B182</f>
        <v>1641.77</v>
      </c>
      <c r="F180" s="12">
        <f t="shared" si="18"/>
        <v>1.1696934289927972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0.15674168797284022</v>
      </c>
      <c r="J180" s="18">
        <f t="shared" si="21"/>
        <v>2.7456100702305276E-4</v>
      </c>
      <c r="K180" s="12">
        <f t="shared" si="25"/>
        <v>1.0091817155866958</v>
      </c>
      <c r="L180" s="12">
        <f t="shared" si="22"/>
        <v>9.1398198904510709E-3</v>
      </c>
      <c r="M180" s="12">
        <f t="shared" si="26"/>
        <v>8.3536307629884519E-5</v>
      </c>
      <c r="N180" s="18">
        <f t="shared" si="23"/>
        <v>1.4632873387086959E-7</v>
      </c>
    </row>
    <row r="181" spans="1:14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1407.11</v>
      </c>
      <c r="D181" s="5" t="str">
        <f>'Исходные данные'!A183</f>
        <v>18.07.2016</v>
      </c>
      <c r="E181" s="1">
        <f>'Исходные данные'!B183</f>
        <v>1623.73</v>
      </c>
      <c r="F181" s="12">
        <f t="shared" si="18"/>
        <v>1.1539467419036182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0.1431880161575082</v>
      </c>
      <c r="J181" s="18">
        <f t="shared" si="21"/>
        <v>2.5011928646086564E-4</v>
      </c>
      <c r="K181" s="12">
        <f t="shared" si="25"/>
        <v>0.99559587480348455</v>
      </c>
      <c r="L181" s="12">
        <f t="shared" si="22"/>
        <v>-4.4138519248810111E-3</v>
      </c>
      <c r="M181" s="12">
        <f t="shared" si="26"/>
        <v>1.948208881477605E-5</v>
      </c>
      <c r="N181" s="18">
        <f t="shared" si="23"/>
        <v>3.4031103187845132E-8</v>
      </c>
    </row>
    <row r="182" spans="1:14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1408.58</v>
      </c>
      <c r="D182" s="5" t="str">
        <f>'Исходные данные'!A184</f>
        <v>15.07.2016</v>
      </c>
      <c r="E182" s="1">
        <f>'Исходные данные'!B184</f>
        <v>1625.35</v>
      </c>
      <c r="F182" s="12">
        <f t="shared" si="18"/>
        <v>1.1538925726618297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0.14314107247173541</v>
      </c>
      <c r="J182" s="18">
        <f t="shared" si="21"/>
        <v>2.49339420150028E-4</v>
      </c>
      <c r="K182" s="12">
        <f t="shared" si="25"/>
        <v>0.99554913896056607</v>
      </c>
      <c r="L182" s="12">
        <f t="shared" si="22"/>
        <v>-4.460795610653762E-3</v>
      </c>
      <c r="M182" s="12">
        <f t="shared" si="26"/>
        <v>1.9898697480028118E-5</v>
      </c>
      <c r="N182" s="18">
        <f t="shared" si="23"/>
        <v>3.4661817225036763E-8</v>
      </c>
    </row>
    <row r="183" spans="1:14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1404.42</v>
      </c>
      <c r="D183" s="5" t="str">
        <f>'Исходные данные'!A185</f>
        <v>14.07.2016</v>
      </c>
      <c r="E183" s="1">
        <f>'Исходные данные'!B185</f>
        <v>1640.94</v>
      </c>
      <c r="F183" s="12">
        <f t="shared" si="18"/>
        <v>1.1684111590549835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0.15564484220047944</v>
      </c>
      <c r="J183" s="18">
        <f t="shared" si="21"/>
        <v>2.7036320196258123E-4</v>
      </c>
      <c r="K183" s="12">
        <f t="shared" si="25"/>
        <v>1.0080754057249721</v>
      </c>
      <c r="L183" s="12">
        <f t="shared" si="22"/>
        <v>8.0429741180902421E-3</v>
      </c>
      <c r="M183" s="12">
        <f t="shared" si="26"/>
        <v>6.4689432664269067E-5</v>
      </c>
      <c r="N183" s="18">
        <f t="shared" si="23"/>
        <v>1.1236891567358796E-7</v>
      </c>
    </row>
    <row r="184" spans="1:14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1401.28</v>
      </c>
      <c r="D184" s="5" t="str">
        <f>'Исходные данные'!A186</f>
        <v>13.07.2016</v>
      </c>
      <c r="E184" s="1">
        <f>'Исходные данные'!B186</f>
        <v>1635.57</v>
      </c>
      <c r="F184" s="12">
        <f t="shared" si="18"/>
        <v>1.1671971340488696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0.15460526281635578</v>
      </c>
      <c r="J184" s="18">
        <f t="shared" si="21"/>
        <v>2.6780784232389667E-4</v>
      </c>
      <c r="K184" s="12">
        <f t="shared" si="25"/>
        <v>1.0070279758531209</v>
      </c>
      <c r="L184" s="12">
        <f t="shared" si="22"/>
        <v>7.0033947339665703E-3</v>
      </c>
      <c r="M184" s="12">
        <f t="shared" si="26"/>
        <v>4.9047537799750296E-5</v>
      </c>
      <c r="N184" s="18">
        <f t="shared" si="23"/>
        <v>8.4960337249666355E-8</v>
      </c>
    </row>
    <row r="185" spans="1:14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1394.83</v>
      </c>
      <c r="D185" s="5" t="str">
        <f>'Исходные данные'!A187</f>
        <v>12.07.2016</v>
      </c>
      <c r="E185" s="1">
        <f>'Исходные данные'!B187</f>
        <v>1625.15</v>
      </c>
      <c r="F185" s="12">
        <f t="shared" si="18"/>
        <v>1.1651240652982802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0.15282757516586601</v>
      </c>
      <c r="J185" s="18">
        <f t="shared" si="21"/>
        <v>2.6398965529629982E-4</v>
      </c>
      <c r="K185" s="12">
        <f t="shared" si="25"/>
        <v>1.0052393849057899</v>
      </c>
      <c r="L185" s="12">
        <f t="shared" si="22"/>
        <v>5.2257070834767754E-3</v>
      </c>
      <c r="M185" s="12">
        <f t="shared" si="26"/>
        <v>2.7308014522299057E-5</v>
      </c>
      <c r="N185" s="18">
        <f t="shared" si="23"/>
        <v>4.7171024815017888E-8</v>
      </c>
    </row>
    <row r="186" spans="1:14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1388.1</v>
      </c>
      <c r="D186" s="5" t="str">
        <f>'Исходные данные'!A188</f>
        <v>11.07.2016</v>
      </c>
      <c r="E186" s="1">
        <f>'Исходные данные'!B188</f>
        <v>1609.89</v>
      </c>
      <c r="F186" s="12">
        <f t="shared" si="18"/>
        <v>1.1597795547871192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0.14822994808195755</v>
      </c>
      <c r="J186" s="18">
        <f t="shared" si="21"/>
        <v>2.5533321424346444E-4</v>
      </c>
      <c r="K186" s="12">
        <f t="shared" si="25"/>
        <v>1.0006282772831123</v>
      </c>
      <c r="L186" s="12">
        <f t="shared" si="22"/>
        <v>6.2807999956827204E-4</v>
      </c>
      <c r="M186" s="12">
        <f t="shared" si="26"/>
        <v>3.944844858576452E-7</v>
      </c>
      <c r="N186" s="18">
        <f t="shared" si="23"/>
        <v>6.7951849843137882E-10</v>
      </c>
    </row>
    <row r="187" spans="1:14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1377.9</v>
      </c>
      <c r="D187" s="5" t="str">
        <f>'Исходные данные'!A189</f>
        <v>08.07.2016</v>
      </c>
      <c r="E187" s="1">
        <f>'Исходные данные'!B189</f>
        <v>1594.32</v>
      </c>
      <c r="F187" s="12">
        <f t="shared" si="18"/>
        <v>1.1570650990637925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0.14588671202523779</v>
      </c>
      <c r="J187" s="18">
        <f t="shared" si="21"/>
        <v>2.5059549628092775E-4</v>
      </c>
      <c r="K187" s="12">
        <f t="shared" si="25"/>
        <v>0.99828631398242951</v>
      </c>
      <c r="L187" s="12">
        <f t="shared" si="22"/>
        <v>-1.7151560571514758E-3</v>
      </c>
      <c r="M187" s="12">
        <f t="shared" si="26"/>
        <v>2.9417603003834932E-6</v>
      </c>
      <c r="N187" s="18">
        <f t="shared" si="23"/>
        <v>5.053180458865928E-9</v>
      </c>
    </row>
    <row r="188" spans="1:14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1388.1</v>
      </c>
      <c r="D188" s="5" t="str">
        <f>'Исходные данные'!A190</f>
        <v>07.07.2016</v>
      </c>
      <c r="E188" s="1">
        <f>'Исходные данные'!B190</f>
        <v>1601.33</v>
      </c>
      <c r="F188" s="12">
        <f t="shared" si="18"/>
        <v>1.1536128520999929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0.14289862834986664</v>
      </c>
      <c r="J188" s="18">
        <f t="shared" si="21"/>
        <v>2.4477764646075467E-4</v>
      </c>
      <c r="K188" s="12">
        <f t="shared" si="25"/>
        <v>0.99530780318019629</v>
      </c>
      <c r="L188" s="12">
        <f t="shared" si="22"/>
        <v>-4.7032397325226056E-3</v>
      </c>
      <c r="M188" s="12">
        <f t="shared" si="26"/>
        <v>2.2120463981579572E-5</v>
      </c>
      <c r="N188" s="18">
        <f t="shared" si="23"/>
        <v>3.7891162249466023E-8</v>
      </c>
    </row>
    <row r="189" spans="1:14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1387.41</v>
      </c>
      <c r="D189" s="5" t="str">
        <f>'Исходные данные'!A191</f>
        <v>06.07.2016</v>
      </c>
      <c r="E189" s="1">
        <f>'Исходные данные'!B191</f>
        <v>1597.11</v>
      </c>
      <c r="F189" s="12">
        <f t="shared" si="18"/>
        <v>1.1511449391311868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0.14075704633944758</v>
      </c>
      <c r="J189" s="18">
        <f t="shared" si="21"/>
        <v>2.4043628495722645E-4</v>
      </c>
      <c r="K189" s="12">
        <f t="shared" si="25"/>
        <v>0.99317855069228334</v>
      </c>
      <c r="L189" s="12">
        <f t="shared" si="22"/>
        <v>-6.8448217429416154E-3</v>
      </c>
      <c r="M189" s="12">
        <f t="shared" si="26"/>
        <v>4.6851584692646671E-5</v>
      </c>
      <c r="N189" s="18">
        <f t="shared" si="23"/>
        <v>8.0030245453522455E-8</v>
      </c>
    </row>
    <row r="190" spans="1:14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1399.57</v>
      </c>
      <c r="D190" s="5" t="str">
        <f>'Исходные данные'!A192</f>
        <v>05.07.2016</v>
      </c>
      <c r="E190" s="1">
        <f>'Исходные данные'!B192</f>
        <v>1598.08</v>
      </c>
      <c r="F190" s="12">
        <f t="shared" si="18"/>
        <v>1.1418364211865073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0.13263786208317446</v>
      </c>
      <c r="J190" s="18">
        <f t="shared" si="21"/>
        <v>2.2593501715683639E-4</v>
      </c>
      <c r="K190" s="12">
        <f t="shared" si="25"/>
        <v>0.98514739836113774</v>
      </c>
      <c r="L190" s="12">
        <f t="shared" si="22"/>
        <v>-1.496400599921476E-2</v>
      </c>
      <c r="M190" s="12">
        <f t="shared" si="26"/>
        <v>2.2392147554453618E-4</v>
      </c>
      <c r="N190" s="18">
        <f t="shared" si="23"/>
        <v>3.8142730608258663E-7</v>
      </c>
    </row>
    <row r="191" spans="1:14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1394.26</v>
      </c>
      <c r="D191" s="5" t="str">
        <f>'Исходные данные'!A193</f>
        <v>04.07.2016</v>
      </c>
      <c r="E191" s="1">
        <f>'Исходные данные'!B193</f>
        <v>1600.1</v>
      </c>
      <c r="F191" s="12">
        <f t="shared" si="18"/>
        <v>1.1476338702967881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0.13770231871602207</v>
      </c>
      <c r="J191" s="18">
        <f t="shared" si="21"/>
        <v>2.3390712768388803E-4</v>
      </c>
      <c r="K191" s="12">
        <f t="shared" si="25"/>
        <v>0.99014928987742812</v>
      </c>
      <c r="L191" s="12">
        <f t="shared" si="22"/>
        <v>-9.8995493663672097E-3</v>
      </c>
      <c r="M191" s="12">
        <f t="shared" si="26"/>
        <v>9.8001077657141974E-5</v>
      </c>
      <c r="N191" s="18">
        <f t="shared" si="23"/>
        <v>1.6646887865396969E-7</v>
      </c>
    </row>
    <row r="192" spans="1:14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1398.46</v>
      </c>
      <c r="D192" s="5" t="str">
        <f>'Исходные данные'!A194</f>
        <v>01.07.2016</v>
      </c>
      <c r="E192" s="1">
        <f>'Исходные данные'!B194</f>
        <v>1584.76</v>
      </c>
      <c r="F192" s="12">
        <f t="shared" si="18"/>
        <v>1.1332179683365988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0.1250613451286057</v>
      </c>
      <c r="J192" s="18">
        <f t="shared" si="21"/>
        <v>2.1184170716971788E-4</v>
      </c>
      <c r="K192" s="12">
        <f t="shared" si="25"/>
        <v>0.97771161662791639</v>
      </c>
      <c r="L192" s="12">
        <f t="shared" si="22"/>
        <v>-2.2540522953783521E-2</v>
      </c>
      <c r="M192" s="12">
        <f t="shared" si="26"/>
        <v>5.0807517503004306E-4</v>
      </c>
      <c r="N192" s="18">
        <f t="shared" si="23"/>
        <v>8.6062973605661806E-7</v>
      </c>
    </row>
    <row r="193" spans="1:14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1393.88</v>
      </c>
      <c r="D193" s="5" t="str">
        <f>'Исходные данные'!A195</f>
        <v>30.06.2016</v>
      </c>
      <c r="E193" s="1">
        <f>'Исходные данные'!B195</f>
        <v>1580.3</v>
      </c>
      <c r="F193" s="12">
        <f t="shared" si="18"/>
        <v>1.1337417855195568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0.12552347701373462</v>
      </c>
      <c r="J193" s="18">
        <f t="shared" si="21"/>
        <v>2.1203106864459183E-4</v>
      </c>
      <c r="K193" s="12">
        <f t="shared" si="25"/>
        <v>0.97816355275942612</v>
      </c>
      <c r="L193" s="12">
        <f t="shared" si="22"/>
        <v>-2.2078391068654599E-2</v>
      </c>
      <c r="M193" s="12">
        <f t="shared" si="26"/>
        <v>4.8745535218044835E-4</v>
      </c>
      <c r="N193" s="18">
        <f t="shared" si="23"/>
        <v>8.2339719786472516E-7</v>
      </c>
    </row>
    <row r="194" spans="1:14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1387.98</v>
      </c>
      <c r="D194" s="5" t="str">
        <f>'Исходные данные'!A196</f>
        <v>29.06.2016</v>
      </c>
      <c r="E194" s="1">
        <f>'Исходные данные'!B196</f>
        <v>1573.75</v>
      </c>
      <c r="F194" s="12">
        <f t="shared" ref="F194:F257" si="27">E194/C194</f>
        <v>1.1338419861957665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0.12561185361752294</v>
      </c>
      <c r="J194" s="18">
        <f t="shared" ref="J194:J257" si="30">H194*I194</f>
        <v>2.1158814701912392E-4</v>
      </c>
      <c r="K194" s="12">
        <f t="shared" si="25"/>
        <v>0.97825000335221712</v>
      </c>
      <c r="L194" s="12">
        <f t="shared" ref="L194:L257" si="31">LN(K194)</f>
        <v>-2.19900144648663E-2</v>
      </c>
      <c r="M194" s="12">
        <f t="shared" si="26"/>
        <v>4.8356073616503037E-4</v>
      </c>
      <c r="N194" s="18">
        <f t="shared" ref="N194:N257" si="32">M194*H194</f>
        <v>8.1453873332611276E-7</v>
      </c>
    </row>
    <row r="195" spans="1:14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1387.8</v>
      </c>
      <c r="D195" s="5" t="str">
        <f>'Исходные данные'!A197</f>
        <v>28.06.2016</v>
      </c>
      <c r="E195" s="1">
        <f>'Исходные данные'!B197</f>
        <v>1563.38</v>
      </c>
      <c r="F195" s="12">
        <f t="shared" si="27"/>
        <v>1.1265167891627037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0.11913038460751098</v>
      </c>
      <c r="J195" s="18">
        <f t="shared" si="30"/>
        <v>2.0011029126706505E-4</v>
      </c>
      <c r="K195" s="12">
        <f t="shared" ref="K195:K258" si="34">F195/GEOMEAN(F$2:F$1242)</f>
        <v>0.97193000981749889</v>
      </c>
      <c r="L195" s="12">
        <f t="shared" si="31"/>
        <v>-2.8471483474878271E-2</v>
      </c>
      <c r="M195" s="12">
        <f t="shared" ref="M195:M258" si="35">POWER(L195-AVERAGE(L$2:L$1242),2)</f>
        <v>8.1062537126026801E-4</v>
      </c>
      <c r="N195" s="18">
        <f t="shared" si="32"/>
        <v>1.3616549605358833E-6</v>
      </c>
    </row>
    <row r="196" spans="1:14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1378.48</v>
      </c>
      <c r="D196" s="5" t="str">
        <f>'Исходные данные'!A198</f>
        <v>27.06.2016</v>
      </c>
      <c r="E196" s="1">
        <f>'Исходные данные'!B198</f>
        <v>1558.2</v>
      </c>
      <c r="F196" s="12">
        <f t="shared" si="27"/>
        <v>1.1303754860425976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0.12254986606191368</v>
      </c>
      <c r="J196" s="18">
        <f t="shared" si="30"/>
        <v>2.0527964619685657E-4</v>
      </c>
      <c r="K196" s="12">
        <f t="shared" si="34"/>
        <v>0.97525919526101601</v>
      </c>
      <c r="L196" s="12">
        <f t="shared" si="31"/>
        <v>-2.5052002020475521E-2</v>
      </c>
      <c r="M196" s="12">
        <f t="shared" si="35"/>
        <v>6.2760280523391102E-4</v>
      </c>
      <c r="N196" s="18">
        <f t="shared" si="32"/>
        <v>1.0512788463227157E-6</v>
      </c>
    </row>
    <row r="197" spans="1:14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1380.07</v>
      </c>
      <c r="D197" s="5" t="str">
        <f>'Исходные данные'!A199</f>
        <v>24.06.2016</v>
      </c>
      <c r="E197" s="1">
        <f>'Исходные данные'!B199</f>
        <v>1564.05</v>
      </c>
      <c r="F197" s="12">
        <f t="shared" si="27"/>
        <v>1.1333120783728361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0.12514438840123115</v>
      </c>
      <c r="J197" s="18">
        <f t="shared" si="30"/>
        <v>2.090405787638881E-4</v>
      </c>
      <c r="K197" s="12">
        <f t="shared" si="34"/>
        <v>0.97779281237157856</v>
      </c>
      <c r="L197" s="12">
        <f t="shared" si="31"/>
        <v>-2.2457479681158084E-2</v>
      </c>
      <c r="M197" s="12">
        <f t="shared" si="35"/>
        <v>5.0433839362962944E-4</v>
      </c>
      <c r="N197" s="18">
        <f t="shared" si="32"/>
        <v>8.4244440397257297E-7</v>
      </c>
    </row>
    <row r="198" spans="1:14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1380.8</v>
      </c>
      <c r="D198" s="5" t="str">
        <f>'Исходные данные'!A200</f>
        <v>23.06.2016</v>
      </c>
      <c r="E198" s="1">
        <f>'Исходные данные'!B200</f>
        <v>1585.93</v>
      </c>
      <c r="F198" s="12">
        <f t="shared" si="27"/>
        <v>1.148558806488992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0.13850794469992234</v>
      </c>
      <c r="J198" s="18">
        <f t="shared" si="30"/>
        <v>2.307172535314599E-4</v>
      </c>
      <c r="K198" s="12">
        <f t="shared" si="34"/>
        <v>0.99094730127949304</v>
      </c>
      <c r="L198" s="12">
        <f t="shared" si="31"/>
        <v>-9.0939233824668224E-3</v>
      </c>
      <c r="M198" s="12">
        <f t="shared" si="35"/>
        <v>8.2699442486177313E-5</v>
      </c>
      <c r="N198" s="18">
        <f t="shared" si="32"/>
        <v>1.377551900025014E-7</v>
      </c>
    </row>
    <row r="199" spans="1:14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1385.84</v>
      </c>
      <c r="D199" s="5" t="str">
        <f>'Исходные данные'!A201</f>
        <v>22.06.2016</v>
      </c>
      <c r="E199" s="1">
        <f>'Исходные данные'!B201</f>
        <v>1586.21</v>
      </c>
      <c r="F199" s="12">
        <f t="shared" si="27"/>
        <v>1.1445837903365468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0.1350410690338977</v>
      </c>
      <c r="J199" s="18">
        <f t="shared" si="30"/>
        <v>2.2431453984205393E-4</v>
      </c>
      <c r="K199" s="12">
        <f t="shared" si="34"/>
        <v>0.98751775852856571</v>
      </c>
      <c r="L199" s="12">
        <f t="shared" si="31"/>
        <v>-1.2560799048491533E-2</v>
      </c>
      <c r="M199" s="12">
        <f t="shared" si="35"/>
        <v>1.5777367273658649E-4</v>
      </c>
      <c r="N199" s="18">
        <f t="shared" si="32"/>
        <v>2.6207530088653589E-7</v>
      </c>
    </row>
    <row r="200" spans="1:14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1381.97</v>
      </c>
      <c r="D200" s="5" t="str">
        <f>'Исходные данные'!A202</f>
        <v>21.06.2016</v>
      </c>
      <c r="E200" s="1">
        <f>'Исходные данные'!B202</f>
        <v>1578</v>
      </c>
      <c r="F200" s="12">
        <f t="shared" si="27"/>
        <v>1.1418482311482883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0.13264820498386259</v>
      </c>
      <c r="J200" s="18">
        <f t="shared" si="30"/>
        <v>2.1972481348380798E-4</v>
      </c>
      <c r="K200" s="12">
        <f t="shared" si="34"/>
        <v>0.98515758769553574</v>
      </c>
      <c r="L200" s="12">
        <f t="shared" si="31"/>
        <v>-1.495366309852659E-2</v>
      </c>
      <c r="M200" s="12">
        <f t="shared" si="35"/>
        <v>2.2361204006423669E-4</v>
      </c>
      <c r="N200" s="18">
        <f t="shared" si="32"/>
        <v>3.7040164849441819E-7</v>
      </c>
    </row>
    <row r="201" spans="1:14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1387.96</v>
      </c>
      <c r="D201" s="5" t="str">
        <f>'Исходные данные'!A203</f>
        <v>20.06.2016</v>
      </c>
      <c r="E201" s="1">
        <f>'Исходные данные'!B203</f>
        <v>1590.27</v>
      </c>
      <c r="F201" s="12">
        <f t="shared" si="27"/>
        <v>1.145760684745958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0.13606876991103511</v>
      </c>
      <c r="J201" s="18">
        <f t="shared" si="30"/>
        <v>2.2476172426621395E-4</v>
      </c>
      <c r="K201" s="12">
        <f t="shared" si="34"/>
        <v>0.98853315306675404</v>
      </c>
      <c r="L201" s="12">
        <f t="shared" si="31"/>
        <v>-1.1533098171354112E-2</v>
      </c>
      <c r="M201" s="12">
        <f t="shared" si="35"/>
        <v>1.3301235343009219E-4</v>
      </c>
      <c r="N201" s="18">
        <f t="shared" si="32"/>
        <v>2.1971306072070268E-7</v>
      </c>
    </row>
    <row r="202" spans="1:14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1385.07</v>
      </c>
      <c r="D202" s="5" t="str">
        <f>'Исходные данные'!A204</f>
        <v>17.06.2016</v>
      </c>
      <c r="E202" s="1">
        <f>'Исходные данные'!B204</f>
        <v>1586.71</v>
      </c>
      <c r="F202" s="12">
        <f t="shared" si="27"/>
        <v>1.1455810897644163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0.13591201024828434</v>
      </c>
      <c r="J202" s="18">
        <f t="shared" si="30"/>
        <v>2.2387618720191534E-4</v>
      </c>
      <c r="K202" s="12">
        <f t="shared" si="34"/>
        <v>0.9883782030883318</v>
      </c>
      <c r="L202" s="12">
        <f t="shared" si="31"/>
        <v>-1.1689857834104917E-2</v>
      </c>
      <c r="M202" s="12">
        <f t="shared" si="35"/>
        <v>1.3665277618158474E-4</v>
      </c>
      <c r="N202" s="18">
        <f t="shared" si="32"/>
        <v>2.2509638733326063E-7</v>
      </c>
    </row>
    <row r="203" spans="1:14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1388.24</v>
      </c>
      <c r="D203" s="5" t="str">
        <f>'Исходные данные'!A205</f>
        <v>16.06.2016</v>
      </c>
      <c r="E203" s="1">
        <f>'Исходные данные'!B205</f>
        <v>1567.82</v>
      </c>
      <c r="F203" s="12">
        <f t="shared" si="27"/>
        <v>1.129358036074454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0.12164936162018167</v>
      </c>
      <c r="J203" s="18">
        <f t="shared" si="30"/>
        <v>1.9982327355340387E-4</v>
      </c>
      <c r="K203" s="12">
        <f t="shared" si="34"/>
        <v>0.97438136532804032</v>
      </c>
      <c r="L203" s="12">
        <f t="shared" si="31"/>
        <v>-2.5952506462207516E-2</v>
      </c>
      <c r="M203" s="12">
        <f t="shared" si="35"/>
        <v>6.7353259167092429E-4</v>
      </c>
      <c r="N203" s="18">
        <f t="shared" si="32"/>
        <v>1.1063558864600246E-6</v>
      </c>
    </row>
    <row r="204" spans="1:14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1378.66</v>
      </c>
      <c r="D204" s="5" t="str">
        <f>'Исходные данные'!A206</f>
        <v>15.06.2016</v>
      </c>
      <c r="E204" s="1">
        <f>'Исходные данные'!B206</f>
        <v>1585.41</v>
      </c>
      <c r="F204" s="12">
        <f t="shared" si="27"/>
        <v>1.1499644582420612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0.13973103602109371</v>
      </c>
      <c r="J204" s="18">
        <f t="shared" si="30"/>
        <v>2.2888392042908618E-4</v>
      </c>
      <c r="K204" s="12">
        <f t="shared" si="34"/>
        <v>0.9921600618306925</v>
      </c>
      <c r="L204" s="12">
        <f t="shared" si="31"/>
        <v>-7.8708320612955532E-3</v>
      </c>
      <c r="M204" s="12">
        <f t="shared" si="35"/>
        <v>6.1949997337118449E-5</v>
      </c>
      <c r="N204" s="18">
        <f t="shared" si="32"/>
        <v>1.014760833731356E-7</v>
      </c>
    </row>
    <row r="205" spans="1:14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1385.89</v>
      </c>
      <c r="D205" s="5" t="str">
        <f>'Исходные данные'!A207</f>
        <v>14.06.2016</v>
      </c>
      <c r="E205" s="1">
        <f>'Исходные данные'!B207</f>
        <v>1580.09</v>
      </c>
      <c r="F205" s="12">
        <f t="shared" si="27"/>
        <v>1.1401265612710965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0.13113927490314539</v>
      </c>
      <c r="J205" s="18">
        <f t="shared" si="30"/>
        <v>2.1421079448474264E-4</v>
      </c>
      <c r="K205" s="12">
        <f t="shared" si="34"/>
        <v>0.98367217475119317</v>
      </c>
      <c r="L205" s="12">
        <f t="shared" si="31"/>
        <v>-1.6462593179243777E-2</v>
      </c>
      <c r="M205" s="12">
        <f t="shared" si="35"/>
        <v>2.7101697418528464E-4</v>
      </c>
      <c r="N205" s="18">
        <f t="shared" si="32"/>
        <v>4.4269545795458988E-7</v>
      </c>
    </row>
    <row r="206" spans="1:14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1399.04</v>
      </c>
      <c r="D206" s="5" t="str">
        <f>'Исходные данные'!A208</f>
        <v>10.06.2016</v>
      </c>
      <c r="E206" s="1">
        <f>'Исходные данные'!B208</f>
        <v>1591.26</v>
      </c>
      <c r="F206" s="12">
        <f t="shared" si="27"/>
        <v>1.1373942131747483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0.12873986811144078</v>
      </c>
      <c r="J206" s="18">
        <f t="shared" si="30"/>
        <v>2.0970452568428591E-4</v>
      </c>
      <c r="K206" s="12">
        <f t="shared" si="34"/>
        <v>0.98131477436652392</v>
      </c>
      <c r="L206" s="12">
        <f t="shared" si="31"/>
        <v>-1.8861999970948427E-2</v>
      </c>
      <c r="M206" s="12">
        <f t="shared" si="35"/>
        <v>3.557750429040595E-4</v>
      </c>
      <c r="N206" s="18">
        <f t="shared" si="32"/>
        <v>5.7952239439860105E-7</v>
      </c>
    </row>
    <row r="207" spans="1:14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1406.88</v>
      </c>
      <c r="D207" s="5" t="str">
        <f>'Исходные данные'!A209</f>
        <v>09.06.2016</v>
      </c>
      <c r="E207" s="1">
        <f>'Исходные данные'!B209</f>
        <v>1609.3</v>
      </c>
      <c r="F207" s="12">
        <f t="shared" si="27"/>
        <v>1.1438786534743546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0.13442481519375715</v>
      </c>
      <c r="J207" s="18">
        <f t="shared" si="30"/>
        <v>2.1835360212348929E-4</v>
      </c>
      <c r="K207" s="12">
        <f t="shared" si="34"/>
        <v>0.98690938439336751</v>
      </c>
      <c r="L207" s="12">
        <f t="shared" si="31"/>
        <v>-1.3177052888632064E-2</v>
      </c>
      <c r="M207" s="12">
        <f t="shared" si="35"/>
        <v>1.7363472282980733E-4</v>
      </c>
      <c r="N207" s="18">
        <f t="shared" si="32"/>
        <v>2.8204440622777849E-7</v>
      </c>
    </row>
    <row r="208" spans="1:14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1410.77</v>
      </c>
      <c r="D208" s="5" t="str">
        <f>'Исходные данные'!A210</f>
        <v>08.06.2016</v>
      </c>
      <c r="E208" s="1">
        <f>'Исходные данные'!B210</f>
        <v>1630.74</v>
      </c>
      <c r="F208" s="12">
        <f t="shared" si="27"/>
        <v>1.1559219433359087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0.14489824490457798</v>
      </c>
      <c r="J208" s="18">
        <f t="shared" si="30"/>
        <v>2.3470925077377503E-4</v>
      </c>
      <c r="K208" s="12">
        <f t="shared" si="34"/>
        <v>0.99730002831983333</v>
      </c>
      <c r="L208" s="12">
        <f t="shared" si="31"/>
        <v>-2.7036231778112987E-3</v>
      </c>
      <c r="M208" s="12">
        <f t="shared" si="35"/>
        <v>7.3095782875986176E-6</v>
      </c>
      <c r="N208" s="18">
        <f t="shared" si="32"/>
        <v>1.1840209965858054E-8</v>
      </c>
    </row>
    <row r="209" spans="1:14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1393.65</v>
      </c>
      <c r="D209" s="5" t="str">
        <f>'Исходные данные'!A211</f>
        <v>07.06.2016</v>
      </c>
      <c r="E209" s="1">
        <f>'Исходные данные'!B211</f>
        <v>1634.29</v>
      </c>
      <c r="F209" s="12">
        <f t="shared" si="27"/>
        <v>1.1726688910415095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0.15928225449722819</v>
      </c>
      <c r="J209" s="18">
        <f t="shared" si="30"/>
        <v>2.5728866025678018E-4</v>
      </c>
      <c r="K209" s="12">
        <f t="shared" si="34"/>
        <v>1.0117488685009155</v>
      </c>
      <c r="L209" s="12">
        <f t="shared" si="31"/>
        <v>1.1680386414838928E-2</v>
      </c>
      <c r="M209" s="12">
        <f t="shared" si="35"/>
        <v>1.3643142679995314E-4</v>
      </c>
      <c r="N209" s="18">
        <f t="shared" si="32"/>
        <v>2.2037771331828908E-7</v>
      </c>
    </row>
    <row r="210" spans="1:14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1378.37</v>
      </c>
      <c r="D210" s="5" t="str">
        <f>'Исходные данные'!A212</f>
        <v>06.06.2016</v>
      </c>
      <c r="E210" s="1">
        <f>'Исходные данные'!B212</f>
        <v>1622.69</v>
      </c>
      <c r="F210" s="12">
        <f t="shared" si="27"/>
        <v>1.1772528421251189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0.16318362434555173</v>
      </c>
      <c r="J210" s="18">
        <f t="shared" si="30"/>
        <v>2.6285485046617868E-4</v>
      </c>
      <c r="K210" s="12">
        <f t="shared" si="34"/>
        <v>1.0157037848098034</v>
      </c>
      <c r="L210" s="12">
        <f t="shared" si="31"/>
        <v>1.5581756263162588E-2</v>
      </c>
      <c r="M210" s="12">
        <f t="shared" si="35"/>
        <v>2.4279112824460565E-4</v>
      </c>
      <c r="N210" s="18">
        <f t="shared" si="32"/>
        <v>3.9108596812453558E-7</v>
      </c>
    </row>
    <row r="211" spans="1:14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1384.59</v>
      </c>
      <c r="D211" s="5" t="str">
        <f>'Исходные данные'!A213</f>
        <v>03.06.2016</v>
      </c>
      <c r="E211" s="1">
        <f>'Исходные данные'!B213</f>
        <v>1609.7</v>
      </c>
      <c r="F211" s="12">
        <f t="shared" si="27"/>
        <v>1.1625824251222385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0.15064375929680984</v>
      </c>
      <c r="J211" s="18">
        <f t="shared" si="30"/>
        <v>2.4197847482879798E-4</v>
      </c>
      <c r="K211" s="12">
        <f t="shared" si="34"/>
        <v>1.0030465224602254</v>
      </c>
      <c r="L211" s="12">
        <f t="shared" si="31"/>
        <v>3.0418912144205296E-3</v>
      </c>
      <c r="M211" s="12">
        <f t="shared" si="35"/>
        <v>9.2531021603686327E-6</v>
      </c>
      <c r="N211" s="18">
        <f t="shared" si="32"/>
        <v>1.4863221408259648E-8</v>
      </c>
    </row>
    <row r="212" spans="1:14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1382.68</v>
      </c>
      <c r="D212" s="5" t="str">
        <f>'Исходные данные'!A214</f>
        <v>02.06.2016</v>
      </c>
      <c r="E212" s="1">
        <f>'Исходные данные'!B214</f>
        <v>1603.91</v>
      </c>
      <c r="F212" s="12">
        <f t="shared" si="27"/>
        <v>1.1600008678797697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0.14842075329020871</v>
      </c>
      <c r="J212" s="18">
        <f t="shared" si="30"/>
        <v>2.377422622819046E-4</v>
      </c>
      <c r="K212" s="12">
        <f t="shared" si="34"/>
        <v>1.0008192205858504</v>
      </c>
      <c r="L212" s="12">
        <f t="shared" si="31"/>
        <v>8.188852078194628E-4</v>
      </c>
      <c r="M212" s="12">
        <f t="shared" si="35"/>
        <v>6.7057298358547862E-7</v>
      </c>
      <c r="N212" s="18">
        <f t="shared" si="32"/>
        <v>1.0741323878811988E-9</v>
      </c>
    </row>
    <row r="213" spans="1:14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1377.71</v>
      </c>
      <c r="D213" s="5" t="str">
        <f>'Исходные данные'!A215</f>
        <v>01.06.2016</v>
      </c>
      <c r="E213" s="1">
        <f>'Исходные данные'!B215</f>
        <v>1610.54</v>
      </c>
      <c r="F213" s="12">
        <f t="shared" si="27"/>
        <v>1.1689978297319463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0.15614682597148119</v>
      </c>
      <c r="J213" s="18">
        <f t="shared" si="30"/>
        <v>2.494198935709127E-4</v>
      </c>
      <c r="K213" s="12">
        <f t="shared" si="34"/>
        <v>1.0085815702511518</v>
      </c>
      <c r="L213" s="12">
        <f t="shared" si="31"/>
        <v>8.5449578890918754E-3</v>
      </c>
      <c r="M213" s="12">
        <f t="shared" si="35"/>
        <v>7.3016305326353007E-5</v>
      </c>
      <c r="N213" s="18">
        <f t="shared" si="32"/>
        <v>1.1663201598965861E-7</v>
      </c>
    </row>
    <row r="214" spans="1:14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1377.67</v>
      </c>
      <c r="D214" s="5" t="str">
        <f>'Исходные данные'!A216</f>
        <v>31.05.2016</v>
      </c>
      <c r="E214" s="1">
        <f>'Исходные данные'!B216</f>
        <v>1619.27</v>
      </c>
      <c r="F214" s="12">
        <f t="shared" si="27"/>
        <v>1.1753685570564794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0.16158176399334104</v>
      </c>
      <c r="J214" s="18">
        <f t="shared" si="30"/>
        <v>2.5738097594167272E-4</v>
      </c>
      <c r="K214" s="12">
        <f t="shared" si="34"/>
        <v>1.0140780716177051</v>
      </c>
      <c r="L214" s="12">
        <f t="shared" si="31"/>
        <v>1.3979895910951789E-2</v>
      </c>
      <c r="M214" s="12">
        <f t="shared" si="35"/>
        <v>1.9543748968104576E-4</v>
      </c>
      <c r="N214" s="18">
        <f t="shared" si="32"/>
        <v>3.113092132833204E-7</v>
      </c>
    </row>
    <row r="215" spans="1:14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1370.63</v>
      </c>
      <c r="D215" s="5" t="str">
        <f>'Исходные данные'!A217</f>
        <v>30.05.2016</v>
      </c>
      <c r="E215" s="1">
        <f>'Исходные данные'!B217</f>
        <v>1629.18</v>
      </c>
      <c r="F215" s="12">
        <f t="shared" si="27"/>
        <v>1.1886358827692374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0.17280633259892894</v>
      </c>
      <c r="J215" s="18">
        <f t="shared" si="30"/>
        <v>2.7449214506743288E-4</v>
      </c>
      <c r="K215" s="12">
        <f t="shared" si="34"/>
        <v>1.0255247825183365</v>
      </c>
      <c r="L215" s="12">
        <f t="shared" si="31"/>
        <v>2.5204464516539751E-2</v>
      </c>
      <c r="M215" s="12">
        <f t="shared" si="35"/>
        <v>6.3526503156550995E-4</v>
      </c>
      <c r="N215" s="18">
        <f t="shared" si="32"/>
        <v>1.0090791152049948E-6</v>
      </c>
    </row>
    <row r="216" spans="1:14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1359.94</v>
      </c>
      <c r="D216" s="5" t="str">
        <f>'Исходные данные'!A218</f>
        <v>27.05.2016</v>
      </c>
      <c r="E216" s="1">
        <f>'Исходные данные'!B218</f>
        <v>1623.81</v>
      </c>
      <c r="F216" s="12">
        <f t="shared" si="27"/>
        <v>1.1940306189978969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0.17733465869344719</v>
      </c>
      <c r="J216" s="18">
        <f t="shared" si="30"/>
        <v>2.808989141831154E-4</v>
      </c>
      <c r="K216" s="12">
        <f t="shared" si="34"/>
        <v>1.0301792236115588</v>
      </c>
      <c r="L216" s="12">
        <f t="shared" si="31"/>
        <v>2.9732790611057922E-2</v>
      </c>
      <c r="M216" s="12">
        <f t="shared" si="35"/>
        <v>8.8403883752101247E-4</v>
      </c>
      <c r="N216" s="18">
        <f t="shared" si="32"/>
        <v>1.4003215805920291E-6</v>
      </c>
    </row>
    <row r="217" spans="1:14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1353.01</v>
      </c>
      <c r="D217" s="5" t="str">
        <f>'Исходные данные'!A219</f>
        <v>26.05.2016</v>
      </c>
      <c r="E217" s="1">
        <f>'Исходные данные'!B219</f>
        <v>1622.14</v>
      </c>
      <c r="F217" s="12">
        <f t="shared" si="27"/>
        <v>1.1989120553432717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0.18141452501770147</v>
      </c>
      <c r="J217" s="18">
        <f t="shared" si="30"/>
        <v>2.8655940216368016E-4</v>
      </c>
      <c r="K217" s="12">
        <f t="shared" si="34"/>
        <v>1.0343908026317081</v>
      </c>
      <c r="L217" s="12">
        <f t="shared" si="31"/>
        <v>3.3812656935312185E-2</v>
      </c>
      <c r="M217" s="12">
        <f t="shared" si="35"/>
        <v>1.1432957690251132E-3</v>
      </c>
      <c r="N217" s="18">
        <f t="shared" si="32"/>
        <v>1.8059312066447478E-6</v>
      </c>
    </row>
    <row r="218" spans="1:14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1354.35</v>
      </c>
      <c r="D218" s="5" t="str">
        <f>'Исходные данные'!A220</f>
        <v>25.05.2016</v>
      </c>
      <c r="E218" s="1">
        <f>'Исходные данные'!B220</f>
        <v>1623.57</v>
      </c>
      <c r="F218" s="12">
        <f t="shared" si="27"/>
        <v>1.1987817034001551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0.18130579391493265</v>
      </c>
      <c r="J218" s="18">
        <f t="shared" si="30"/>
        <v>2.8558833116727836E-4</v>
      </c>
      <c r="K218" s="12">
        <f t="shared" si="34"/>
        <v>1.0342783382933407</v>
      </c>
      <c r="L218" s="12">
        <f t="shared" si="31"/>
        <v>3.370392583254344E-2</v>
      </c>
      <c r="M218" s="12">
        <f t="shared" si="35"/>
        <v>1.1359546165255871E-3</v>
      </c>
      <c r="N218" s="18">
        <f t="shared" si="32"/>
        <v>1.7893271704682608E-6</v>
      </c>
    </row>
    <row r="219" spans="1:14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1355.73</v>
      </c>
      <c r="D219" s="5" t="str">
        <f>'Исходные данные'!A221</f>
        <v>24.05.2016</v>
      </c>
      <c r="E219" s="1">
        <f>'Исходные данные'!B221</f>
        <v>1613.51</v>
      </c>
      <c r="F219" s="12">
        <f t="shared" si="27"/>
        <v>1.1901411047922521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0.17407187554959838</v>
      </c>
      <c r="J219" s="18">
        <f t="shared" si="30"/>
        <v>2.734283576179404E-4</v>
      </c>
      <c r="K219" s="12">
        <f t="shared" si="34"/>
        <v>1.0268234497638495</v>
      </c>
      <c r="L219" s="12">
        <f t="shared" si="31"/>
        <v>2.6470007467209147E-2</v>
      </c>
      <c r="M219" s="12">
        <f t="shared" si="35"/>
        <v>7.0066129531410649E-4</v>
      </c>
      <c r="N219" s="18">
        <f t="shared" si="32"/>
        <v>1.1005836906123741E-6</v>
      </c>
    </row>
    <row r="220" spans="1:14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1355.13</v>
      </c>
      <c r="D220" s="5" t="str">
        <f>'Исходные данные'!A222</f>
        <v>23.05.2016</v>
      </c>
      <c r="E220" s="1">
        <f>'Исходные данные'!B222</f>
        <v>1608.31</v>
      </c>
      <c r="F220" s="12">
        <f t="shared" si="27"/>
        <v>1.1868307837624432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0.17128654755654557</v>
      </c>
      <c r="J220" s="18">
        <f t="shared" si="30"/>
        <v>2.6830228437594705E-4</v>
      </c>
      <c r="K220" s="12">
        <f t="shared" si="34"/>
        <v>1.0239673890446901</v>
      </c>
      <c r="L220" s="12">
        <f t="shared" si="31"/>
        <v>2.3684679474156329E-2</v>
      </c>
      <c r="M220" s="12">
        <f t="shared" si="35"/>
        <v>5.6096404179352085E-4</v>
      </c>
      <c r="N220" s="18">
        <f t="shared" si="32"/>
        <v>8.7869091889005358E-7</v>
      </c>
    </row>
    <row r="221" spans="1:14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1348.82</v>
      </c>
      <c r="D221" s="5" t="str">
        <f>'Исходные данные'!A223</f>
        <v>20.05.2016</v>
      </c>
      <c r="E221" s="1">
        <f>'Исходные данные'!B223</f>
        <v>1621.5</v>
      </c>
      <c r="F221" s="12">
        <f t="shared" si="27"/>
        <v>1.2021618896516957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0.18412151061446036</v>
      </c>
      <c r="J221" s="18">
        <f t="shared" si="30"/>
        <v>2.8760194135389708E-4</v>
      </c>
      <c r="K221" s="12">
        <f t="shared" si="34"/>
        <v>1.037194676947367</v>
      </c>
      <c r="L221" s="12">
        <f t="shared" si="31"/>
        <v>3.6519642532071107E-2</v>
      </c>
      <c r="M221" s="12">
        <f t="shared" si="35"/>
        <v>1.3336842906702549E-3</v>
      </c>
      <c r="N221" s="18">
        <f t="shared" si="32"/>
        <v>2.0832448629705953E-6</v>
      </c>
    </row>
    <row r="222" spans="1:14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1359.88</v>
      </c>
      <c r="D222" s="5" t="str">
        <f>'Исходные данные'!A224</f>
        <v>19.05.2016</v>
      </c>
      <c r="E222" s="1">
        <f>'Исходные данные'!B224</f>
        <v>1621.52</v>
      </c>
      <c r="F222" s="12">
        <f t="shared" si="27"/>
        <v>1.1923993293525899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0.17596752038669147</v>
      </c>
      <c r="J222" s="18">
        <f t="shared" si="30"/>
        <v>2.7409806368735239E-4</v>
      </c>
      <c r="K222" s="12">
        <f t="shared" si="34"/>
        <v>1.0287717884306267</v>
      </c>
      <c r="L222" s="12">
        <f t="shared" si="31"/>
        <v>2.8365652304302349E-2</v>
      </c>
      <c r="M222" s="12">
        <f t="shared" si="35"/>
        <v>8.0461023064857162E-4</v>
      </c>
      <c r="N222" s="18">
        <f t="shared" si="32"/>
        <v>1.2533114392881289E-6</v>
      </c>
    </row>
    <row r="223" spans="1:14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1378.17</v>
      </c>
      <c r="D223" s="5" t="str">
        <f>'Исходные данные'!A225</f>
        <v>18.05.2016</v>
      </c>
      <c r="E223" s="1">
        <f>'Исходные данные'!B225</f>
        <v>1621.03</v>
      </c>
      <c r="F223" s="12">
        <f t="shared" si="27"/>
        <v>1.1762191892146832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0.16230521749547236</v>
      </c>
      <c r="J223" s="18">
        <f t="shared" si="30"/>
        <v>2.5211117912030064E-4</v>
      </c>
      <c r="K223" s="12">
        <f t="shared" si="34"/>
        <v>1.0148119753906695</v>
      </c>
      <c r="L223" s="12">
        <f t="shared" si="31"/>
        <v>1.4703349413083169E-2</v>
      </c>
      <c r="M223" s="12">
        <f t="shared" si="35"/>
        <v>2.1618848396321236E-4</v>
      </c>
      <c r="N223" s="18">
        <f t="shared" si="32"/>
        <v>3.3580888184149775E-7</v>
      </c>
    </row>
    <row r="224" spans="1:14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1372.85</v>
      </c>
      <c r="D224" s="5" t="str">
        <f>'Исходные данные'!A226</f>
        <v>17.05.2016</v>
      </c>
      <c r="E224" s="1">
        <f>'Исходные данные'!B226</f>
        <v>1605.04</v>
      </c>
      <c r="F224" s="12">
        <f t="shared" si="27"/>
        <v>1.1691299122263905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0.15625980739008757</v>
      </c>
      <c r="J224" s="18">
        <f t="shared" si="30"/>
        <v>2.4204330625236949E-4</v>
      </c>
      <c r="K224" s="12">
        <f t="shared" si="34"/>
        <v>1.008695527665153</v>
      </c>
      <c r="L224" s="12">
        <f t="shared" si="31"/>
        <v>8.6579393076983233E-3</v>
      </c>
      <c r="M224" s="12">
        <f t="shared" si="35"/>
        <v>7.4959913055787239E-5</v>
      </c>
      <c r="N224" s="18">
        <f t="shared" si="32"/>
        <v>1.1611140123268735E-7</v>
      </c>
    </row>
    <row r="225" spans="1:14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1369.61</v>
      </c>
      <c r="D225" s="5" t="str">
        <f>'Исходные данные'!A227</f>
        <v>16.05.2016</v>
      </c>
      <c r="E225" s="1">
        <f>'Исходные данные'!B227</f>
        <v>1613.65</v>
      </c>
      <c r="F225" s="12">
        <f t="shared" si="27"/>
        <v>1.1781821102357608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0.16397266601101818</v>
      </c>
      <c r="J225" s="18">
        <f t="shared" si="30"/>
        <v>2.5328147067122991E-4</v>
      </c>
      <c r="K225" s="12">
        <f t="shared" si="34"/>
        <v>1.016505533680826</v>
      </c>
      <c r="L225" s="12">
        <f t="shared" si="31"/>
        <v>1.6370797928628993E-2</v>
      </c>
      <c r="M225" s="12">
        <f t="shared" si="35"/>
        <v>2.6800302482000239E-4</v>
      </c>
      <c r="N225" s="18">
        <f t="shared" si="32"/>
        <v>4.1397265728537413E-7</v>
      </c>
    </row>
    <row r="226" spans="1:14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1385.64</v>
      </c>
      <c r="D226" s="5" t="str">
        <f>'Исходные данные'!A228</f>
        <v>13.05.2016</v>
      </c>
      <c r="E226" s="1">
        <f>'Исходные данные'!B228</f>
        <v>1596.18</v>
      </c>
      <c r="F226" s="12">
        <f t="shared" si="27"/>
        <v>1.1519442279379926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0.14145114785347002</v>
      </c>
      <c r="J226" s="18">
        <f t="shared" si="30"/>
        <v>2.1788363233988246E-4</v>
      </c>
      <c r="K226" s="12">
        <f t="shared" si="34"/>
        <v>0.99386815672862405</v>
      </c>
      <c r="L226" s="12">
        <f t="shared" si="31"/>
        <v>-6.1507202289191806E-3</v>
      </c>
      <c r="M226" s="12">
        <f t="shared" si="35"/>
        <v>3.7831359334435956E-5</v>
      </c>
      <c r="N226" s="18">
        <f t="shared" si="32"/>
        <v>5.8273362310788873E-8</v>
      </c>
    </row>
    <row r="227" spans="1:14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1386.19</v>
      </c>
      <c r="D227" s="5" t="str">
        <f>'Исходные данные'!A229</f>
        <v>12.05.2016</v>
      </c>
      <c r="E227" s="1">
        <f>'Исходные данные'!B229</f>
        <v>1609.87</v>
      </c>
      <c r="F227" s="12">
        <f t="shared" si="27"/>
        <v>1.1613631608942496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0.14959445388518822</v>
      </c>
      <c r="J227" s="18">
        <f t="shared" si="30"/>
        <v>2.2978400399766482E-4</v>
      </c>
      <c r="K227" s="12">
        <f t="shared" si="34"/>
        <v>1.0019945723211068</v>
      </c>
      <c r="L227" s="12">
        <f t="shared" si="31"/>
        <v>1.9925858027990827E-3</v>
      </c>
      <c r="M227" s="12">
        <f t="shared" si="35"/>
        <v>3.9703981815163523E-6</v>
      </c>
      <c r="N227" s="18">
        <f t="shared" si="32"/>
        <v>6.0987153461857552E-9</v>
      </c>
    </row>
    <row r="228" spans="1:14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1376.01</v>
      </c>
      <c r="D228" s="5" t="str">
        <f>'Исходные данные'!A230</f>
        <v>11.05.2016</v>
      </c>
      <c r="E228" s="1">
        <f>'Исходные данные'!B230</f>
        <v>1603.55</v>
      </c>
      <c r="F228" s="12">
        <f t="shared" si="27"/>
        <v>1.1653621703330643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0.15303191452816065</v>
      </c>
      <c r="J228" s="18">
        <f t="shared" si="30"/>
        <v>2.3440802788025124E-4</v>
      </c>
      <c r="K228" s="12">
        <f t="shared" si="34"/>
        <v>1.0054448158687561</v>
      </c>
      <c r="L228" s="12">
        <f t="shared" si="31"/>
        <v>5.4300464457713461E-3</v>
      </c>
      <c r="M228" s="12">
        <f t="shared" si="35"/>
        <v>2.9485404403233726E-5</v>
      </c>
      <c r="N228" s="18">
        <f t="shared" si="32"/>
        <v>4.5164536552549183E-8</v>
      </c>
    </row>
    <row r="229" spans="1:14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1369.33</v>
      </c>
      <c r="D229" s="5" t="str">
        <f>'Исходные данные'!A231</f>
        <v>10.05.2016</v>
      </c>
      <c r="E229" s="1">
        <f>'Исходные данные'!B231</f>
        <v>1591.05</v>
      </c>
      <c r="F229" s="12">
        <f t="shared" si="27"/>
        <v>1.1619186025282437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0.1500726065167988</v>
      </c>
      <c r="J229" s="18">
        <f t="shared" si="30"/>
        <v>2.2923348895730221E-4</v>
      </c>
      <c r="K229" s="12">
        <f t="shared" si="34"/>
        <v>1.0024737932239591</v>
      </c>
      <c r="L229" s="12">
        <f t="shared" si="31"/>
        <v>2.4707384344096017E-3</v>
      </c>
      <c r="M229" s="12">
        <f t="shared" si="35"/>
        <v>6.1045484112686705E-6</v>
      </c>
      <c r="N229" s="18">
        <f t="shared" si="32"/>
        <v>9.3245993609582005E-9</v>
      </c>
    </row>
    <row r="230" spans="1:14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1392.17</v>
      </c>
      <c r="D230" s="5" t="str">
        <f>'Исходные данные'!A232</f>
        <v>06.05.2016</v>
      </c>
      <c r="E230" s="1">
        <f>'Исходные данные'!B232</f>
        <v>1599.63</v>
      </c>
      <c r="F230" s="12">
        <f t="shared" si="27"/>
        <v>1.1490191571431649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0.13890867161114806</v>
      </c>
      <c r="J230" s="18">
        <f t="shared" si="30"/>
        <v>2.1158855195419968E-4</v>
      </c>
      <c r="K230" s="12">
        <f t="shared" si="34"/>
        <v>0.99134448010552922</v>
      </c>
      <c r="L230" s="12">
        <f t="shared" si="31"/>
        <v>-8.693196471241213E-3</v>
      </c>
      <c r="M230" s="12">
        <f t="shared" si="35"/>
        <v>7.5571664887601165E-5</v>
      </c>
      <c r="N230" s="18">
        <f t="shared" si="32"/>
        <v>1.151123177327418E-7</v>
      </c>
    </row>
    <row r="231" spans="1:14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1384.97</v>
      </c>
      <c r="D231" s="5" t="str">
        <f>'Исходные данные'!A233</f>
        <v>05.05.2016</v>
      </c>
      <c r="E231" s="1">
        <f>'Исходные данные'!B233</f>
        <v>1606.98</v>
      </c>
      <c r="F231" s="12">
        <f t="shared" si="27"/>
        <v>1.1602995010722255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0.14867816237232639</v>
      </c>
      <c r="J231" s="18">
        <f t="shared" si="30"/>
        <v>2.2583755445743431E-4</v>
      </c>
      <c r="K231" s="12">
        <f t="shared" si="34"/>
        <v>1.0010768737024907</v>
      </c>
      <c r="L231" s="12">
        <f t="shared" si="31"/>
        <v>1.0762942899372172E-3</v>
      </c>
      <c r="M231" s="12">
        <f t="shared" si="35"/>
        <v>1.1584093985513979E-6</v>
      </c>
      <c r="N231" s="18">
        <f t="shared" si="32"/>
        <v>1.7595882371360893E-9</v>
      </c>
    </row>
    <row r="232" spans="1:14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1375.21</v>
      </c>
      <c r="D232" s="5" t="str">
        <f>'Исходные данные'!A234</f>
        <v>04.05.2016</v>
      </c>
      <c r="E232" s="1">
        <f>'Исходные данные'!B234</f>
        <v>1605.9</v>
      </c>
      <c r="F232" s="12">
        <f t="shared" si="27"/>
        <v>1.1677489256186329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0.15507790035566899</v>
      </c>
      <c r="J232" s="18">
        <f t="shared" si="30"/>
        <v>2.3490110476820318E-4</v>
      </c>
      <c r="K232" s="12">
        <f t="shared" si="34"/>
        <v>1.0075040475734685</v>
      </c>
      <c r="L232" s="12">
        <f t="shared" si="31"/>
        <v>7.4760322732796824E-3</v>
      </c>
      <c r="M232" s="12">
        <f t="shared" si="35"/>
        <v>5.5891058551118961E-5</v>
      </c>
      <c r="N232" s="18">
        <f t="shared" si="32"/>
        <v>8.4659847536053118E-8</v>
      </c>
    </row>
    <row r="233" spans="1:14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1375.21</v>
      </c>
      <c r="D233" s="5" t="str">
        <f>'Исходные данные'!A235</f>
        <v>29.04.2016</v>
      </c>
      <c r="E233" s="1">
        <f>'Исходные данные'!B235</f>
        <v>1630.17</v>
      </c>
      <c r="F233" s="12">
        <f t="shared" si="27"/>
        <v>1.1853971393459908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0.17007785712926823</v>
      </c>
      <c r="J233" s="18">
        <f t="shared" si="30"/>
        <v>2.5690295027881244E-4</v>
      </c>
      <c r="K233" s="12">
        <f t="shared" si="34"/>
        <v>1.0227304771360863</v>
      </c>
      <c r="L233" s="12">
        <f t="shared" si="31"/>
        <v>2.2475989046878996E-2</v>
      </c>
      <c r="M233" s="12">
        <f t="shared" si="35"/>
        <v>5.0517008363542334E-4</v>
      </c>
      <c r="N233" s="18">
        <f t="shared" si="32"/>
        <v>7.6306044225319236E-7</v>
      </c>
    </row>
    <row r="234" spans="1:14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1375.67</v>
      </c>
      <c r="D234" s="5" t="str">
        <f>'Исходные данные'!A236</f>
        <v>28.04.2016</v>
      </c>
      <c r="E234" s="1">
        <f>'Исходные данные'!B236</f>
        <v>1633.32</v>
      </c>
      <c r="F234" s="12">
        <f t="shared" si="27"/>
        <v>1.1872905566015104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0.17167386798284232</v>
      </c>
      <c r="J234" s="18">
        <f t="shared" si="30"/>
        <v>2.5858997136711959E-4</v>
      </c>
      <c r="K234" s="12">
        <f t="shared" si="34"/>
        <v>1.0243640693465617</v>
      </c>
      <c r="L234" s="12">
        <f t="shared" si="31"/>
        <v>2.4071999900453139E-2</v>
      </c>
      <c r="M234" s="12">
        <f t="shared" si="35"/>
        <v>5.7946117920741461E-4</v>
      </c>
      <c r="N234" s="18">
        <f t="shared" si="32"/>
        <v>8.7283435446668279E-7</v>
      </c>
    </row>
    <row r="235" spans="1:14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1369.9</v>
      </c>
      <c r="D235" s="5" t="str">
        <f>'Исходные данные'!A237</f>
        <v>27.04.2016</v>
      </c>
      <c r="E235" s="1">
        <f>'Исходные данные'!B237</f>
        <v>1642.14</v>
      </c>
      <c r="F235" s="12">
        <f t="shared" si="27"/>
        <v>1.1987298342944741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0.18126252479620386</v>
      </c>
      <c r="J235" s="18">
        <f t="shared" si="30"/>
        <v>2.7227118408532569E-4</v>
      </c>
      <c r="K235" s="12">
        <f t="shared" si="34"/>
        <v>1.0342335869493051</v>
      </c>
      <c r="L235" s="12">
        <f t="shared" si="31"/>
        <v>3.3660656713814699E-2</v>
      </c>
      <c r="M235" s="12">
        <f t="shared" si="35"/>
        <v>1.1330398104052767E-3</v>
      </c>
      <c r="N235" s="18">
        <f t="shared" si="32"/>
        <v>1.7019187564649785E-6</v>
      </c>
    </row>
    <row r="236" spans="1:14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1368.46</v>
      </c>
      <c r="D236" s="5" t="str">
        <f>'Исходные данные'!A238</f>
        <v>26.04.2016</v>
      </c>
      <c r="E236" s="1">
        <f>'Исходные данные'!B238</f>
        <v>1652.22</v>
      </c>
      <c r="F236" s="12">
        <f t="shared" si="27"/>
        <v>1.2073571752188592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0.18843381815654608</v>
      </c>
      <c r="J236" s="18">
        <f t="shared" si="30"/>
        <v>2.8225306887902114E-4</v>
      </c>
      <c r="K236" s="12">
        <f t="shared" si="34"/>
        <v>1.0416770370869359</v>
      </c>
      <c r="L236" s="12">
        <f t="shared" si="31"/>
        <v>4.0831950074156929E-2</v>
      </c>
      <c r="M236" s="12">
        <f t="shared" si="35"/>
        <v>1.6672481468584417E-3</v>
      </c>
      <c r="N236" s="18">
        <f t="shared" si="32"/>
        <v>2.4973537692830974E-6</v>
      </c>
    </row>
    <row r="237" spans="1:14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1373.79</v>
      </c>
      <c r="D237" s="5" t="str">
        <f>'Исходные данные'!A239</f>
        <v>25.04.2016</v>
      </c>
      <c r="E237" s="1">
        <f>'Исходные данные'!B239</f>
        <v>1661.52</v>
      </c>
      <c r="F237" s="12">
        <f t="shared" si="27"/>
        <v>1.2094424912104471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0.19015950236451545</v>
      </c>
      <c r="J237" s="18">
        <f t="shared" si="30"/>
        <v>2.8404295756785756E-4</v>
      </c>
      <c r="K237" s="12">
        <f t="shared" si="34"/>
        <v>1.0434761946420426</v>
      </c>
      <c r="L237" s="12">
        <f t="shared" si="31"/>
        <v>4.2557634282126243E-2</v>
      </c>
      <c r="M237" s="12">
        <f t="shared" si="35"/>
        <v>1.8111522356912045E-3</v>
      </c>
      <c r="N237" s="18">
        <f t="shared" si="32"/>
        <v>2.70533437053927E-6</v>
      </c>
    </row>
    <row r="238" spans="1:14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1375.07</v>
      </c>
      <c r="D238" s="5" t="str">
        <f>'Исходные данные'!A240</f>
        <v>22.04.2016</v>
      </c>
      <c r="E238" s="1">
        <f>'Исходные данные'!B240</f>
        <v>1656.81</v>
      </c>
      <c r="F238" s="12">
        <f t="shared" si="27"/>
        <v>1.2048913873475533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0.1863894278989332</v>
      </c>
      <c r="J238" s="18">
        <f t="shared" si="30"/>
        <v>2.776345039564996E-4</v>
      </c>
      <c r="K238" s="12">
        <f t="shared" si="34"/>
        <v>1.0395496180790509</v>
      </c>
      <c r="L238" s="12">
        <f t="shared" si="31"/>
        <v>3.8787559816543957E-2</v>
      </c>
      <c r="M238" s="12">
        <f t="shared" si="35"/>
        <v>1.5044747965219734E-3</v>
      </c>
      <c r="N238" s="18">
        <f t="shared" si="32"/>
        <v>2.2409753522819008E-6</v>
      </c>
    </row>
    <row r="239" spans="1:14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1384.93</v>
      </c>
      <c r="D239" s="5" t="str">
        <f>'Исходные данные'!A241</f>
        <v>21.04.2016</v>
      </c>
      <c r="E239" s="1">
        <f>'Исходные данные'!B241</f>
        <v>1652.61</v>
      </c>
      <c r="F239" s="12">
        <f t="shared" si="27"/>
        <v>1.1932805268136295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0.17670625949188792</v>
      </c>
      <c r="J239" s="18">
        <f t="shared" si="30"/>
        <v>2.6247640338630243E-4</v>
      </c>
      <c r="K239" s="12">
        <f t="shared" si="34"/>
        <v>1.0295320631688274</v>
      </c>
      <c r="L239" s="12">
        <f t="shared" si="31"/>
        <v>2.9104391409498775E-2</v>
      </c>
      <c r="M239" s="12">
        <f t="shared" si="35"/>
        <v>8.4706559931730448E-4</v>
      </c>
      <c r="N239" s="18">
        <f t="shared" si="32"/>
        <v>1.2582165033677009E-6</v>
      </c>
    </row>
    <row r="240" spans="1:14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1372.37</v>
      </c>
      <c r="D240" s="5" t="str">
        <f>'Исходные данные'!A242</f>
        <v>20.04.2016</v>
      </c>
      <c r="E240" s="1">
        <f>'Исходные данные'!B242</f>
        <v>1647.4</v>
      </c>
      <c r="F240" s="12">
        <f t="shared" si="27"/>
        <v>1.2004051385559289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0.18265911527795256</v>
      </c>
      <c r="J240" s="18">
        <f t="shared" si="30"/>
        <v>2.7056140888429166E-4</v>
      </c>
      <c r="K240" s="12">
        <f t="shared" si="34"/>
        <v>1.0356789968206424</v>
      </c>
      <c r="L240" s="12">
        <f t="shared" si="31"/>
        <v>3.505724719556326E-2</v>
      </c>
      <c r="M240" s="12">
        <f t="shared" si="35"/>
        <v>1.229010580930826E-3</v>
      </c>
      <c r="N240" s="18">
        <f t="shared" si="32"/>
        <v>1.8204557369302138E-6</v>
      </c>
    </row>
    <row r="241" spans="1:14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1353.82</v>
      </c>
      <c r="D241" s="5" t="str">
        <f>'Исходные данные'!A243</f>
        <v>19.04.2016</v>
      </c>
      <c r="E241" s="1">
        <f>'Исходные данные'!B243</f>
        <v>1637.09</v>
      </c>
      <c r="F241" s="12">
        <f t="shared" si="27"/>
        <v>1.2092375648165929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0.18999004928300195</v>
      </c>
      <c r="J241" s="18">
        <f t="shared" si="30"/>
        <v>2.8063480142283005E-4</v>
      </c>
      <c r="K241" s="12">
        <f t="shared" si="34"/>
        <v>1.0432993893658971</v>
      </c>
      <c r="L241" s="12">
        <f t="shared" si="31"/>
        <v>4.2388181200612808E-2</v>
      </c>
      <c r="M241" s="12">
        <f t="shared" si="35"/>
        <v>1.7967579054959826E-3</v>
      </c>
      <c r="N241" s="18">
        <f t="shared" si="32"/>
        <v>2.6539958272376632E-6</v>
      </c>
    </row>
    <row r="242" spans="1:14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1348.31</v>
      </c>
      <c r="D242" s="5" t="str">
        <f>'Исходные данные'!A244</f>
        <v>18.04.2016</v>
      </c>
      <c r="E242" s="1">
        <f>'Исходные данные'!B244</f>
        <v>1609.3</v>
      </c>
      <c r="F242" s="12">
        <f t="shared" si="27"/>
        <v>1.1935682446915028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0.17694734546490953</v>
      </c>
      <c r="J242" s="18">
        <f t="shared" si="30"/>
        <v>2.6063989530533162E-4</v>
      </c>
      <c r="K242" s="12">
        <f t="shared" si="34"/>
        <v>1.029780298829899</v>
      </c>
      <c r="L242" s="12">
        <f t="shared" si="31"/>
        <v>2.934547738252035E-2</v>
      </c>
      <c r="M242" s="12">
        <f t="shared" si="35"/>
        <v>8.6115704280801178E-4</v>
      </c>
      <c r="N242" s="18">
        <f t="shared" si="32"/>
        <v>1.2684670735760782E-6</v>
      </c>
    </row>
    <row r="243" spans="1:14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1356.95</v>
      </c>
      <c r="D243" s="5" t="str">
        <f>'Исходные данные'!A245</f>
        <v>15.04.2016</v>
      </c>
      <c r="E243" s="1">
        <f>'Исходные данные'!B245</f>
        <v>1618.25</v>
      </c>
      <c r="F243" s="12">
        <f t="shared" si="27"/>
        <v>1.1925642064925015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0.17610578425336806</v>
      </c>
      <c r="J243" s="18">
        <f t="shared" si="30"/>
        <v>2.5867629432990995E-4</v>
      </c>
      <c r="K243" s="12">
        <f t="shared" si="34"/>
        <v>1.0289140402299382</v>
      </c>
      <c r="L243" s="12">
        <f t="shared" si="31"/>
        <v>2.850391617097893E-2</v>
      </c>
      <c r="M243" s="12">
        <f t="shared" si="35"/>
        <v>8.124732370821925E-4</v>
      </c>
      <c r="N243" s="18">
        <f t="shared" si="32"/>
        <v>1.193416599583545E-6</v>
      </c>
    </row>
    <row r="244" spans="1:14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1358.87</v>
      </c>
      <c r="D244" s="5" t="str">
        <f>'Исходные данные'!A246</f>
        <v>14.04.2016</v>
      </c>
      <c r="E244" s="1">
        <f>'Исходные данные'!B246</f>
        <v>1623.82</v>
      </c>
      <c r="F244" s="12">
        <f t="shared" si="27"/>
        <v>1.1949781803998911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0.17812792613718595</v>
      </c>
      <c r="J244" s="18">
        <f t="shared" si="30"/>
        <v>2.6091628788685745E-4</v>
      </c>
      <c r="K244" s="12">
        <f t="shared" si="34"/>
        <v>1.0309967554686983</v>
      </c>
      <c r="L244" s="12">
        <f t="shared" si="31"/>
        <v>3.0526058054796731E-2</v>
      </c>
      <c r="M244" s="12">
        <f t="shared" si="35"/>
        <v>9.318402203648187E-4</v>
      </c>
      <c r="N244" s="18">
        <f t="shared" si="32"/>
        <v>1.3649307914470996E-6</v>
      </c>
    </row>
    <row r="245" spans="1:14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1360.52</v>
      </c>
      <c r="D245" s="5" t="str">
        <f>'Исходные данные'!A247</f>
        <v>13.04.2016</v>
      </c>
      <c r="E245" s="1">
        <f>'Исходные данные'!B247</f>
        <v>1623.59</v>
      </c>
      <c r="F245" s="12">
        <f t="shared" si="27"/>
        <v>1.1933598918060742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0.17677276720025886</v>
      </c>
      <c r="J245" s="18">
        <f t="shared" si="30"/>
        <v>2.5820860373678431E-4</v>
      </c>
      <c r="K245" s="12">
        <f t="shared" si="34"/>
        <v>1.0296005372640453</v>
      </c>
      <c r="L245" s="12">
        <f t="shared" si="31"/>
        <v>2.9170899117869548E-2</v>
      </c>
      <c r="M245" s="12">
        <f t="shared" si="35"/>
        <v>8.5094135534492072E-4</v>
      </c>
      <c r="N245" s="18">
        <f t="shared" si="32"/>
        <v>1.2429537801859848E-6</v>
      </c>
    </row>
    <row r="246" spans="1:14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1362.85</v>
      </c>
      <c r="D246" s="5" t="str">
        <f>'Исходные данные'!A248</f>
        <v>12.04.2016</v>
      </c>
      <c r="E246" s="1">
        <f>'Исходные данные'!B248</f>
        <v>1608.45</v>
      </c>
      <c r="F246" s="12">
        <f t="shared" si="27"/>
        <v>1.1802105881058078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0.16569288705112686</v>
      </c>
      <c r="J246" s="18">
        <f t="shared" si="30"/>
        <v>2.4134893313994957E-4</v>
      </c>
      <c r="K246" s="12">
        <f t="shared" si="34"/>
        <v>1.018255652751501</v>
      </c>
      <c r="L246" s="12">
        <f t="shared" si="31"/>
        <v>1.8091018968737566E-2</v>
      </c>
      <c r="M246" s="12">
        <f t="shared" si="35"/>
        <v>3.2728496732722142E-4</v>
      </c>
      <c r="N246" s="18">
        <f t="shared" si="32"/>
        <v>4.7672461445369531E-7</v>
      </c>
    </row>
    <row r="247" spans="1:14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1354.34</v>
      </c>
      <c r="D247" s="5" t="str">
        <f>'Исходные данные'!A249</f>
        <v>11.04.2016</v>
      </c>
      <c r="E247" s="1">
        <f>'Исходные данные'!B249</f>
        <v>1610.25</v>
      </c>
      <c r="F247" s="12">
        <f t="shared" si="27"/>
        <v>1.188955506002924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0.17307519564841792</v>
      </c>
      <c r="J247" s="18">
        <f t="shared" si="30"/>
        <v>2.5139840547345511E-4</v>
      </c>
      <c r="K247" s="12">
        <f t="shared" si="34"/>
        <v>1.0258005453082419</v>
      </c>
      <c r="L247" s="12">
        <f t="shared" si="31"/>
        <v>2.5473327566028683E-2</v>
      </c>
      <c r="M247" s="12">
        <f t="shared" si="35"/>
        <v>6.4889041728619535E-4</v>
      </c>
      <c r="N247" s="18">
        <f t="shared" si="32"/>
        <v>9.4253838986918741E-7</v>
      </c>
    </row>
    <row r="248" spans="1:14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1371.19</v>
      </c>
      <c r="D248" s="5" t="str">
        <f>'Исходные данные'!A250</f>
        <v>08.04.2016</v>
      </c>
      <c r="E248" s="1">
        <f>'Исходные данные'!B250</f>
        <v>1599.67</v>
      </c>
      <c r="F248" s="12">
        <f t="shared" si="27"/>
        <v>1.1666289865007766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0.15411838202064115</v>
      </c>
      <c r="J248" s="18">
        <f t="shared" si="30"/>
        <v>2.2323808993415776E-4</v>
      </c>
      <c r="K248" s="12">
        <f t="shared" si="34"/>
        <v>1.0065377926110173</v>
      </c>
      <c r="L248" s="12">
        <f t="shared" si="31"/>
        <v>6.5165139382518484E-3</v>
      </c>
      <c r="M248" s="12">
        <f t="shared" si="35"/>
        <v>4.2464953907430251E-5</v>
      </c>
      <c r="N248" s="18">
        <f t="shared" si="32"/>
        <v>6.1509828192766419E-8</v>
      </c>
    </row>
    <row r="249" spans="1:14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1381.79</v>
      </c>
      <c r="D249" s="5" t="str">
        <f>'Исходные данные'!A251</f>
        <v>07.04.2016</v>
      </c>
      <c r="E249" s="1">
        <f>'Исходные данные'!B251</f>
        <v>1600.64</v>
      </c>
      <c r="F249" s="12">
        <f t="shared" si="27"/>
        <v>1.1583815196230978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0.14702378915802009</v>
      </c>
      <c r="J249" s="18">
        <f t="shared" si="30"/>
        <v>2.1236729616061533E-4</v>
      </c>
      <c r="K249" s="12">
        <f t="shared" si="34"/>
        <v>0.99942208813106026</v>
      </c>
      <c r="L249" s="12">
        <f t="shared" si="31"/>
        <v>-5.7807892436918156E-4</v>
      </c>
      <c r="M249" s="12">
        <f t="shared" si="35"/>
        <v>3.3417524279986252E-7</v>
      </c>
      <c r="N249" s="18">
        <f t="shared" si="32"/>
        <v>4.8269666537398359E-10</v>
      </c>
    </row>
    <row r="250" spans="1:14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1395.79</v>
      </c>
      <c r="D250" s="5" t="str">
        <f>'Исходные данные'!A252</f>
        <v>06.04.2016</v>
      </c>
      <c r="E250" s="1">
        <f>'Исходные данные'!B252</f>
        <v>1606.55</v>
      </c>
      <c r="F250" s="12">
        <f t="shared" si="27"/>
        <v>1.1509969264717472</v>
      </c>
      <c r="G250" s="12">
        <f t="shared" si="28"/>
        <v>0.5</v>
      </c>
      <c r="H250" s="12">
        <f t="shared" si="29"/>
        <v>1.4404102252062085E-3</v>
      </c>
      <c r="I250" s="12">
        <f t="shared" si="33"/>
        <v>0.1406284594249268</v>
      </c>
      <c r="J250" s="18">
        <f t="shared" si="30"/>
        <v>2.0256267091066097E-4</v>
      </c>
      <c r="K250" s="12">
        <f t="shared" si="34"/>
        <v>0.99305084913743202</v>
      </c>
      <c r="L250" s="12">
        <f t="shared" si="31"/>
        <v>-6.9734086574623827E-3</v>
      </c>
      <c r="M250" s="12">
        <f t="shared" si="35"/>
        <v>4.8628428303971698E-5</v>
      </c>
      <c r="N250" s="18">
        <f t="shared" si="32"/>
        <v>7.0044885364747841E-8</v>
      </c>
    </row>
    <row r="251" spans="1:14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1391.82</v>
      </c>
      <c r="D251" s="5" t="str">
        <f>'Исходные данные'!A253</f>
        <v>05.04.2016</v>
      </c>
      <c r="E251" s="1">
        <f>'Исходные данные'!B253</f>
        <v>1602.87</v>
      </c>
      <c r="F251" s="12">
        <f t="shared" si="27"/>
        <v>1.1516359874121653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0.14118352919134319</v>
      </c>
      <c r="J251" s="18">
        <f t="shared" si="30"/>
        <v>2.0279460580995454E-4</v>
      </c>
      <c r="K251" s="12">
        <f t="shared" si="34"/>
        <v>0.99360221464930887</v>
      </c>
      <c r="L251" s="12">
        <f t="shared" si="31"/>
        <v>-6.4183388910459827E-3</v>
      </c>
      <c r="M251" s="12">
        <f t="shared" si="35"/>
        <v>4.1195074120313729E-5</v>
      </c>
      <c r="N251" s="18">
        <f t="shared" si="32"/>
        <v>5.9172191440395901E-8</v>
      </c>
    </row>
    <row r="252" spans="1:14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1387.23</v>
      </c>
      <c r="D252" s="5" t="str">
        <f>'Исходные данные'!A254</f>
        <v>04.04.2016</v>
      </c>
      <c r="E252" s="1">
        <f>'Исходные данные'!B254</f>
        <v>1603.32</v>
      </c>
      <c r="F252" s="12">
        <f t="shared" si="27"/>
        <v>1.1557708527064725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0.14476752629879264</v>
      </c>
      <c r="J252" s="18">
        <f t="shared" si="30"/>
        <v>2.073622458785018E-4</v>
      </c>
      <c r="K252" s="12">
        <f t="shared" si="34"/>
        <v>0.99716967117081978</v>
      </c>
      <c r="L252" s="12">
        <f t="shared" si="31"/>
        <v>-2.8343417835965468E-3</v>
      </c>
      <c r="M252" s="12">
        <f t="shared" si="35"/>
        <v>8.0334933462414133E-6</v>
      </c>
      <c r="N252" s="18">
        <f t="shared" si="32"/>
        <v>1.1507022777251899E-8</v>
      </c>
    </row>
    <row r="253" spans="1:14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1387.23</v>
      </c>
      <c r="D253" s="5" t="str">
        <f>'Исходные данные'!A255</f>
        <v>01.04.2016</v>
      </c>
      <c r="E253" s="1">
        <f>'Исходные данные'!B255</f>
        <v>1602.63</v>
      </c>
      <c r="F253" s="12">
        <f t="shared" si="27"/>
        <v>1.1552734586189746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0.14433707665943221</v>
      </c>
      <c r="J253" s="18">
        <f t="shared" si="30"/>
        <v>2.061686413044553E-4</v>
      </c>
      <c r="K253" s="12">
        <f t="shared" si="34"/>
        <v>0.99674053221346404</v>
      </c>
      <c r="L253" s="12">
        <f t="shared" si="31"/>
        <v>-3.2647914229569515E-3</v>
      </c>
      <c r="M253" s="12">
        <f t="shared" si="35"/>
        <v>1.0658863035413461E-5</v>
      </c>
      <c r="N253" s="18">
        <f t="shared" si="32"/>
        <v>1.5224939847206406E-8</v>
      </c>
    </row>
    <row r="254" spans="1:14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1390.15</v>
      </c>
      <c r="D254" s="5" t="str">
        <f>'Исходные данные'!A256</f>
        <v>31.03.2016</v>
      </c>
      <c r="E254" s="1">
        <f>'Исходные данные'!B256</f>
        <v>1609.58</v>
      </c>
      <c r="F254" s="12">
        <f t="shared" si="27"/>
        <v>1.1578462755817716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0.14656162040936621</v>
      </c>
      <c r="J254" s="18">
        <f t="shared" si="30"/>
        <v>2.0876184727831426E-4</v>
      </c>
      <c r="K254" s="12">
        <f t="shared" si="34"/>
        <v>0.99896029319702506</v>
      </c>
      <c r="L254" s="12">
        <f t="shared" si="31"/>
        <v>-1.0402476730230264E-3</v>
      </c>
      <c r="M254" s="12">
        <f t="shared" si="35"/>
        <v>1.0821152212298799E-6</v>
      </c>
      <c r="N254" s="18">
        <f t="shared" si="32"/>
        <v>1.5413610460975412E-9</v>
      </c>
    </row>
    <row r="255" spans="1:14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1383.03</v>
      </c>
      <c r="D255" s="5" t="str">
        <f>'Исходные данные'!A257</f>
        <v>30.03.2016</v>
      </c>
      <c r="E255" s="1">
        <f>'Исходные данные'!B257</f>
        <v>1610.05</v>
      </c>
      <c r="F255" s="12">
        <f t="shared" si="27"/>
        <v>1.1641468370172736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0.15198848999344489</v>
      </c>
      <c r="J255" s="18">
        <f t="shared" si="30"/>
        <v>2.1588762212139574E-4</v>
      </c>
      <c r="K255" s="12">
        <f t="shared" si="34"/>
        <v>1.0043962572206193</v>
      </c>
      <c r="L255" s="12">
        <f t="shared" si="31"/>
        <v>4.3866219110557207E-3</v>
      </c>
      <c r="M255" s="12">
        <f t="shared" si="35"/>
        <v>1.9242451790553898E-5</v>
      </c>
      <c r="N255" s="18">
        <f t="shared" si="32"/>
        <v>2.7332379978427588E-8</v>
      </c>
    </row>
    <row r="256" spans="1:14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1381.11</v>
      </c>
      <c r="D256" s="5" t="str">
        <f>'Исходные данные'!A258</f>
        <v>29.03.2016</v>
      </c>
      <c r="E256" s="1">
        <f>'Исходные данные'!B258</f>
        <v>1600.07</v>
      </c>
      <c r="F256" s="12">
        <f t="shared" si="27"/>
        <v>1.1585391460491923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0.14715985460788472</v>
      </c>
      <c r="J256" s="18">
        <f t="shared" si="30"/>
        <v>2.0844551831137312E-4</v>
      </c>
      <c r="K256" s="12">
        <f t="shared" si="34"/>
        <v>0.99955808419905978</v>
      </c>
      <c r="L256" s="12">
        <f t="shared" si="31"/>
        <v>-4.4201347450449917E-4</v>
      </c>
      <c r="M256" s="12">
        <f t="shared" si="35"/>
        <v>1.9537591164356445E-7</v>
      </c>
      <c r="N256" s="18">
        <f t="shared" si="32"/>
        <v>2.7674146102287465E-10</v>
      </c>
    </row>
    <row r="257" spans="1:14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1366.33</v>
      </c>
      <c r="D257" s="5" t="str">
        <f>'Исходные данные'!A259</f>
        <v>28.03.2016</v>
      </c>
      <c r="E257" s="1">
        <f>'Исходные данные'!B259</f>
        <v>1607.96</v>
      </c>
      <c r="F257" s="12">
        <f t="shared" si="27"/>
        <v>1.1768460035276984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0.16283798159378521</v>
      </c>
      <c r="J257" s="18">
        <f t="shared" si="30"/>
        <v>2.3000913878991127E-4</v>
      </c>
      <c r="K257" s="12">
        <f t="shared" si="34"/>
        <v>1.0153527748241653</v>
      </c>
      <c r="L257" s="12">
        <f t="shared" si="31"/>
        <v>1.5236113511396081E-2</v>
      </c>
      <c r="M257" s="12">
        <f t="shared" si="35"/>
        <v>2.3213915493214537E-4</v>
      </c>
      <c r="N257" s="18">
        <f t="shared" si="32"/>
        <v>3.2789725457637549E-7</v>
      </c>
    </row>
    <row r="258" spans="1:14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1348.43</v>
      </c>
      <c r="D258" s="5" t="str">
        <f>'Исходные данные'!A260</f>
        <v>25.03.2016</v>
      </c>
      <c r="E258" s="1">
        <f>'Исходные данные'!B260</f>
        <v>1616.51</v>
      </c>
      <c r="F258" s="12">
        <f t="shared" ref="F258:F321" si="36">E258/C258</f>
        <v>1.1988089852643444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0.18132855164778464</v>
      </c>
      <c r="J258" s="18">
        <f t="shared" ref="J258:J321" si="39">H258*I258</f>
        <v>2.5541226200128476E-4</v>
      </c>
      <c r="K258" s="12">
        <f t="shared" si="34"/>
        <v>1.0343018763912941</v>
      </c>
      <c r="L258" s="12">
        <f t="shared" ref="L258:L321" si="40">LN(K258)</f>
        <v>3.3726683565395502E-2</v>
      </c>
      <c r="M258" s="12">
        <f t="shared" si="35"/>
        <v>1.1374891843203172E-3</v>
      </c>
      <c r="N258" s="18">
        <f t="shared" ref="N258:N321" si="41">M258*H258</f>
        <v>1.6022225012505251E-6</v>
      </c>
    </row>
    <row r="259" spans="1:14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1360.17</v>
      </c>
      <c r="D259" s="5" t="str">
        <f>'Исходные данные'!A261</f>
        <v>24.03.2016</v>
      </c>
      <c r="E259" s="1">
        <f>'Исходные данные'!B261</f>
        <v>1608.88</v>
      </c>
      <c r="F259" s="12">
        <f t="shared" si="36"/>
        <v>1.1828521434820647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0.16792859280809869</v>
      </c>
      <c r="J259" s="18">
        <f t="shared" si="39"/>
        <v>2.3587741994934337E-4</v>
      </c>
      <c r="K259" s="12">
        <f t="shared" ref="K259:K322" si="43">F259/GEOMEAN(F$2:F$1242)</f>
        <v>1.0205347194884353</v>
      </c>
      <c r="L259" s="12">
        <f t="shared" si="40"/>
        <v>2.0326724725709386E-2</v>
      </c>
      <c r="M259" s="12">
        <f t="shared" ref="M259:M322" si="44">POWER(L259-AVERAGE(L$2:L$1242),2)</f>
        <v>4.1317573807476418E-4</v>
      </c>
      <c r="N259" s="18">
        <f t="shared" si="41"/>
        <v>5.8035874327913085E-7</v>
      </c>
    </row>
    <row r="260" spans="1:14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1365.81</v>
      </c>
      <c r="D260" s="5" t="str">
        <f>'Исходные данные'!A262</f>
        <v>23.03.2016</v>
      </c>
      <c r="E260" s="1">
        <f>'Исходные данные'!B262</f>
        <v>1617.97</v>
      </c>
      <c r="F260" s="12">
        <f t="shared" si="36"/>
        <v>1.1846230442008772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0.16942461782100035</v>
      </c>
      <c r="J260" s="18">
        <f t="shared" si="39"/>
        <v>2.3731457075807998E-4</v>
      </c>
      <c r="K260" s="12">
        <f t="shared" si="43"/>
        <v>1.0220626075497403</v>
      </c>
      <c r="L260" s="12">
        <f t="shared" si="40"/>
        <v>2.1822749738611126E-2</v>
      </c>
      <c r="M260" s="12">
        <f t="shared" si="44"/>
        <v>4.7623240615405076E-4</v>
      </c>
      <c r="N260" s="18">
        <f t="shared" si="41"/>
        <v>6.6706297172787603E-7</v>
      </c>
    </row>
    <row r="261" spans="1:14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1372.48</v>
      </c>
      <c r="D261" s="5" t="str">
        <f>'Исходные данные'!A263</f>
        <v>22.03.2016</v>
      </c>
      <c r="E261" s="1">
        <f>'Исходные данные'!B263</f>
        <v>1624.04</v>
      </c>
      <c r="F261" s="12">
        <f t="shared" si="36"/>
        <v>1.1832886453718816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0.16829754963165278</v>
      </c>
      <c r="J261" s="18">
        <f t="shared" si="39"/>
        <v>2.3507792661692386E-4</v>
      </c>
      <c r="K261" s="12">
        <f t="shared" si="43"/>
        <v>1.0209113222076638</v>
      </c>
      <c r="L261" s="12">
        <f t="shared" si="40"/>
        <v>2.0695681549263521E-2</v>
      </c>
      <c r="M261" s="12">
        <f t="shared" si="44"/>
        <v>4.2831123478852539E-4</v>
      </c>
      <c r="N261" s="18">
        <f t="shared" si="41"/>
        <v>5.9826490190255437E-7</v>
      </c>
    </row>
    <row r="262" spans="1:14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1377.8</v>
      </c>
      <c r="D262" s="5" t="str">
        <f>'Исходные данные'!A264</f>
        <v>21.03.2016</v>
      </c>
      <c r="E262" s="1">
        <f>'Исходные данные'!B264</f>
        <v>1620.75</v>
      </c>
      <c r="F262" s="12">
        <f t="shared" si="36"/>
        <v>1.1763318333575266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0.16240098089600963</v>
      </c>
      <c r="J262" s="18">
        <f t="shared" si="39"/>
        <v>2.2620847722008912E-4</v>
      </c>
      <c r="K262" s="12">
        <f t="shared" si="43"/>
        <v>1.0149091618897192</v>
      </c>
      <c r="L262" s="12">
        <f t="shared" si="40"/>
        <v>1.4799112813620313E-2</v>
      </c>
      <c r="M262" s="12">
        <f t="shared" si="44"/>
        <v>2.1901374007026012E-4</v>
      </c>
      <c r="N262" s="18">
        <f t="shared" si="41"/>
        <v>3.0506444208790659E-7</v>
      </c>
    </row>
    <row r="263" spans="1:14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1376.45</v>
      </c>
      <c r="D263" s="5" t="str">
        <f>'Исходные данные'!A265</f>
        <v>18.03.2016</v>
      </c>
      <c r="E263" s="1">
        <f>'Исходные данные'!B265</f>
        <v>1621.3</v>
      </c>
      <c r="F263" s="12">
        <f t="shared" si="36"/>
        <v>1.1778851393076391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0.16372057564326487</v>
      </c>
      <c r="J263" s="18">
        <f t="shared" si="39"/>
        <v>2.2741005356357954E-4</v>
      </c>
      <c r="K263" s="12">
        <f t="shared" si="43"/>
        <v>1.0162493147235396</v>
      </c>
      <c r="L263" s="12">
        <f t="shared" si="40"/>
        <v>1.6118707560875752E-2</v>
      </c>
      <c r="M263" s="12">
        <f t="shared" si="44"/>
        <v>2.5981273343303224E-4</v>
      </c>
      <c r="N263" s="18">
        <f t="shared" si="41"/>
        <v>3.6088333671172549E-7</v>
      </c>
    </row>
    <row r="264" spans="1:14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1379.27</v>
      </c>
      <c r="D264" s="5" t="str">
        <f>'Исходные данные'!A266</f>
        <v>17.03.2016</v>
      </c>
      <c r="E264" s="1">
        <f>'Исходные данные'!B266</f>
        <v>1625.82</v>
      </c>
      <c r="F264" s="12">
        <f t="shared" si="36"/>
        <v>1.1787539785538728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0.16445793019111535</v>
      </c>
      <c r="J264" s="18">
        <f t="shared" si="39"/>
        <v>2.2779667830761168E-4</v>
      </c>
      <c r="K264" s="12">
        <f t="shared" si="43"/>
        <v>1.0169989271085884</v>
      </c>
      <c r="L264" s="12">
        <f t="shared" si="40"/>
        <v>1.6856062108726227E-2</v>
      </c>
      <c r="M264" s="12">
        <f t="shared" si="44"/>
        <v>2.8412682981323516E-4</v>
      </c>
      <c r="N264" s="18">
        <f t="shared" si="41"/>
        <v>3.9355443653165746E-7</v>
      </c>
    </row>
    <row r="265" spans="1:14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1375.83</v>
      </c>
      <c r="D265" s="5" t="str">
        <f>'Исходные данные'!A267</f>
        <v>16.03.2016</v>
      </c>
      <c r="E265" s="1">
        <f>'Исходные данные'!B267</f>
        <v>1609.92</v>
      </c>
      <c r="F265" s="12">
        <f t="shared" si="36"/>
        <v>1.1701445672793878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0.15712730295379163</v>
      </c>
      <c r="J265" s="18">
        <f t="shared" si="39"/>
        <v>2.1703530814094898E-4</v>
      </c>
      <c r="K265" s="12">
        <f t="shared" si="43"/>
        <v>1.0095709462164859</v>
      </c>
      <c r="L265" s="12">
        <f t="shared" si="40"/>
        <v>9.525434871402368E-3</v>
      </c>
      <c r="M265" s="12">
        <f t="shared" si="44"/>
        <v>9.0733909489327722E-5</v>
      </c>
      <c r="N265" s="18">
        <f t="shared" si="41"/>
        <v>1.253280724269825E-7</v>
      </c>
    </row>
    <row r="266" spans="1:14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1369.21</v>
      </c>
      <c r="D266" s="5" t="str">
        <f>'Исходные данные'!A268</f>
        <v>15.03.2016</v>
      </c>
      <c r="E266" s="1">
        <f>'Исходные данные'!B268</f>
        <v>1607.63</v>
      </c>
      <c r="F266" s="12">
        <f t="shared" si="36"/>
        <v>1.1741296075839354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0.16052711359520155</v>
      </c>
      <c r="J266" s="18">
        <f t="shared" si="39"/>
        <v>2.2111250382173827E-4</v>
      </c>
      <c r="K266" s="12">
        <f t="shared" si="43"/>
        <v>1.0130091375506789</v>
      </c>
      <c r="L266" s="12">
        <f t="shared" si="40"/>
        <v>1.2925245512812348E-2</v>
      </c>
      <c r="M266" s="12">
        <f t="shared" si="44"/>
        <v>1.6706197156647504E-4</v>
      </c>
      <c r="N266" s="18">
        <f t="shared" si="41"/>
        <v>2.3011371723538876E-7</v>
      </c>
    </row>
    <row r="267" spans="1:14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1367.33</v>
      </c>
      <c r="D267" s="5" t="str">
        <f>'Исходные данные'!A269</f>
        <v>14.03.2016</v>
      </c>
      <c r="E267" s="1">
        <f>'Исходные данные'!B269</f>
        <v>1609.49</v>
      </c>
      <c r="F267" s="12">
        <f t="shared" si="36"/>
        <v>1.1771042835306766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0.16305742548385771</v>
      </c>
      <c r="J267" s="18">
        <f t="shared" si="39"/>
        <v>2.2397093136215755E-4</v>
      </c>
      <c r="K267" s="12">
        <f t="shared" si="43"/>
        <v>1.0155756122361286</v>
      </c>
      <c r="L267" s="12">
        <f t="shared" si="40"/>
        <v>1.5455557401468504E-2</v>
      </c>
      <c r="M267" s="12">
        <f t="shared" si="44"/>
        <v>2.38874254590087E-4</v>
      </c>
      <c r="N267" s="18">
        <f t="shared" si="41"/>
        <v>3.2811072001305078E-7</v>
      </c>
    </row>
    <row r="268" spans="1:14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1375.59</v>
      </c>
      <c r="D268" s="5" t="str">
        <f>'Исходные данные'!A270</f>
        <v>11.03.2016</v>
      </c>
      <c r="E268" s="1">
        <f>'Исходные данные'!B270</f>
        <v>1613.76</v>
      </c>
      <c r="F268" s="12">
        <f t="shared" si="36"/>
        <v>1.1731402525461803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0.15968412991177597</v>
      </c>
      <c r="J268" s="18">
        <f t="shared" si="39"/>
        <v>2.1872528980833929E-4</v>
      </c>
      <c r="K268" s="12">
        <f t="shared" si="43"/>
        <v>1.0121555472084764</v>
      </c>
      <c r="L268" s="12">
        <f t="shared" si="40"/>
        <v>1.2082261829386855E-2</v>
      </c>
      <c r="M268" s="12">
        <f t="shared" si="44"/>
        <v>1.4598105091385792E-4</v>
      </c>
      <c r="N268" s="18">
        <f t="shared" si="41"/>
        <v>1.9995567302336434E-7</v>
      </c>
    </row>
    <row r="269" spans="1:14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1393.32</v>
      </c>
      <c r="D269" s="5" t="str">
        <f>'Исходные данные'!A271</f>
        <v>10.03.2016</v>
      </c>
      <c r="E269" s="1">
        <f>'Исходные данные'!B271</f>
        <v>1615.23</v>
      </c>
      <c r="F269" s="12">
        <f t="shared" si="36"/>
        <v>1.1592670743260702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0.14778797295048951</v>
      </c>
      <c r="J269" s="18">
        <f t="shared" si="39"/>
        <v>2.018656879594712E-4</v>
      </c>
      <c r="K269" s="12">
        <f t="shared" si="43"/>
        <v>1.0001861221866857</v>
      </c>
      <c r="L269" s="12">
        <f t="shared" si="40"/>
        <v>1.8610486810037135E-4</v>
      </c>
      <c r="M269" s="12">
        <f t="shared" si="44"/>
        <v>3.4635021930646126E-8</v>
      </c>
      <c r="N269" s="18">
        <f t="shared" si="41"/>
        <v>4.7308467596774723E-11</v>
      </c>
    </row>
    <row r="270" spans="1:14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1373.07</v>
      </c>
      <c r="D270" s="5" t="str">
        <f>'Исходные данные'!A272</f>
        <v>09.03.2016</v>
      </c>
      <c r="E270" s="1">
        <f>'Исходные данные'!B272</f>
        <v>1620.02</v>
      </c>
      <c r="F270" s="12">
        <f t="shared" si="36"/>
        <v>1.1798524474353091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0.16538938611250412</v>
      </c>
      <c r="J270" s="18">
        <f t="shared" si="39"/>
        <v>2.2527718897257984E-4</v>
      </c>
      <c r="K270" s="12">
        <f t="shared" si="43"/>
        <v>1.0179466580975887</v>
      </c>
      <c r="L270" s="12">
        <f t="shared" si="40"/>
        <v>1.7787518030114885E-2</v>
      </c>
      <c r="M270" s="12">
        <f t="shared" si="44"/>
        <v>3.1639579767166111E-4</v>
      </c>
      <c r="N270" s="18">
        <f t="shared" si="41"/>
        <v>4.309633016820305E-7</v>
      </c>
    </row>
    <row r="271" spans="1:14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1372.54</v>
      </c>
      <c r="D271" s="5" t="str">
        <f>'Исходные данные'!A273</f>
        <v>04.03.2016</v>
      </c>
      <c r="E271" s="1">
        <f>'Исходные данные'!B273</f>
        <v>1605.27</v>
      </c>
      <c r="F271" s="12">
        <f t="shared" si="36"/>
        <v>1.1695615428329957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0.15662892885805402</v>
      </c>
      <c r="J271" s="18">
        <f t="shared" si="39"/>
        <v>2.1274909944969423E-4</v>
      </c>
      <c r="K271" s="12">
        <f t="shared" si="43"/>
        <v>1.0090679275652266</v>
      </c>
      <c r="L271" s="12">
        <f t="shared" si="40"/>
        <v>9.0270607756647754E-3</v>
      </c>
      <c r="M271" s="12">
        <f t="shared" si="44"/>
        <v>8.1487826247545034E-5</v>
      </c>
      <c r="N271" s="18">
        <f t="shared" si="41"/>
        <v>1.1068492759718508E-7</v>
      </c>
    </row>
    <row r="272" spans="1:14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1411.2</v>
      </c>
      <c r="D272" s="5" t="str">
        <f>'Исходные данные'!A274</f>
        <v>03.03.2016</v>
      </c>
      <c r="E272" s="1">
        <f>'Исходные данные'!B274</f>
        <v>1593.99</v>
      </c>
      <c r="F272" s="12">
        <f t="shared" si="36"/>
        <v>1.1295280612244898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0.12179990055223339</v>
      </c>
      <c r="J272" s="18">
        <f t="shared" si="39"/>
        <v>1.6497907169319177E-4</v>
      </c>
      <c r="K272" s="12">
        <f t="shared" si="43"/>
        <v>0.97452805869944259</v>
      </c>
      <c r="L272" s="12">
        <f t="shared" si="40"/>
        <v>-2.580196753015581E-2</v>
      </c>
      <c r="M272" s="12">
        <f t="shared" si="44"/>
        <v>6.6574152842721612E-4</v>
      </c>
      <c r="N272" s="18">
        <f t="shared" si="41"/>
        <v>9.0175294765882962E-7</v>
      </c>
    </row>
    <row r="273" spans="1:14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1416.64</v>
      </c>
      <c r="D273" s="5" t="str">
        <f>'Исходные данные'!A275</f>
        <v>02.03.2016</v>
      </c>
      <c r="E273" s="1">
        <f>'Исходные данные'!B275</f>
        <v>1580.8</v>
      </c>
      <c r="F273" s="12">
        <f t="shared" si="36"/>
        <v>1.1158798283261802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0.10964317744982707</v>
      </c>
      <c r="J273" s="18">
        <f t="shared" si="39"/>
        <v>1.4809817409040278E-4</v>
      </c>
      <c r="K273" s="12">
        <f t="shared" si="43"/>
        <v>0.96275271077524072</v>
      </c>
      <c r="L273" s="12">
        <f t="shared" si="40"/>
        <v>-3.7958690632562131E-2</v>
      </c>
      <c r="M273" s="12">
        <f t="shared" si="44"/>
        <v>1.4408621945385621E-3</v>
      </c>
      <c r="N273" s="18">
        <f t="shared" si="41"/>
        <v>1.9462137552945236E-6</v>
      </c>
    </row>
    <row r="274" spans="1:14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1424.01</v>
      </c>
      <c r="D274" s="5" t="str">
        <f>'Исходные данные'!A276</f>
        <v>01.03.2016</v>
      </c>
      <c r="E274" s="1">
        <f>'Исходные данные'!B276</f>
        <v>1588.75</v>
      </c>
      <c r="F274" s="12">
        <f t="shared" si="36"/>
        <v>1.1156873898357456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0.10947070808449008</v>
      </c>
      <c r="J274" s="18">
        <f t="shared" si="39"/>
        <v>1.4745251616068942E-4</v>
      </c>
      <c r="K274" s="12">
        <f t="shared" si="43"/>
        <v>0.96258667974428169</v>
      </c>
      <c r="L274" s="12">
        <f t="shared" si="40"/>
        <v>-3.8131159997899094E-2</v>
      </c>
      <c r="M274" s="12">
        <f t="shared" si="44"/>
        <v>1.4539853627853821E-3</v>
      </c>
      <c r="N274" s="18">
        <f t="shared" si="41"/>
        <v>1.9584581478914631E-6</v>
      </c>
    </row>
    <row r="275" spans="1:14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1421.39</v>
      </c>
      <c r="D275" s="5" t="str">
        <f>'Исходные данные'!A277</f>
        <v>29.02.2016</v>
      </c>
      <c r="E275" s="1">
        <f>'Исходные данные'!B277</f>
        <v>1577.44</v>
      </c>
      <c r="F275" s="12">
        <f t="shared" si="36"/>
        <v>1.1097868987399657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0.10416801377597712</v>
      </c>
      <c r="J275" s="18">
        <f t="shared" si="39"/>
        <v>1.3991839455022081E-4</v>
      </c>
      <c r="K275" s="12">
        <f t="shared" si="43"/>
        <v>0.95749588622587178</v>
      </c>
      <c r="L275" s="12">
        <f t="shared" si="40"/>
        <v>-4.3433854306412119E-2</v>
      </c>
      <c r="M275" s="12">
        <f t="shared" si="44"/>
        <v>1.8864996999106371E-3</v>
      </c>
      <c r="N275" s="18">
        <f t="shared" si="41"/>
        <v>2.5339449199696875E-6</v>
      </c>
    </row>
    <row r="276" spans="1:14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1407.47</v>
      </c>
      <c r="D276" s="5" t="str">
        <f>'Исходные данные'!A278</f>
        <v>26.02.2016</v>
      </c>
      <c r="E276" s="1">
        <f>'Исходные данные'!B278</f>
        <v>1572.81</v>
      </c>
      <c r="F276" s="12">
        <f t="shared" si="36"/>
        <v>1.1174731965867832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0.1110700620606974</v>
      </c>
      <c r="J276" s="18">
        <f t="shared" si="39"/>
        <v>1.4877282641426623E-4</v>
      </c>
      <c r="K276" s="12">
        <f t="shared" si="43"/>
        <v>0.96412742835075227</v>
      </c>
      <c r="L276" s="12">
        <f t="shared" si="40"/>
        <v>-3.6531806021691822E-2</v>
      </c>
      <c r="M276" s="12">
        <f t="shared" si="44"/>
        <v>1.3345728512065209E-3</v>
      </c>
      <c r="N276" s="18">
        <f t="shared" si="41"/>
        <v>1.7875939874890658E-6</v>
      </c>
    </row>
    <row r="277" spans="1:14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1395.17</v>
      </c>
      <c r="D277" s="5" t="str">
        <f>'Исходные данные'!A279</f>
        <v>25.02.2016</v>
      </c>
      <c r="E277" s="1">
        <f>'Исходные данные'!B279</f>
        <v>1558.61</v>
      </c>
      <c r="F277" s="12">
        <f t="shared" si="36"/>
        <v>1.1171470143423381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0.11077812677329023</v>
      </c>
      <c r="J277" s="18">
        <f t="shared" si="39"/>
        <v>1.4796765318704003E-4</v>
      </c>
      <c r="K277" s="12">
        <f t="shared" si="43"/>
        <v>0.9638460066133262</v>
      </c>
      <c r="L277" s="12">
        <f t="shared" si="40"/>
        <v>-3.6823741309098955E-2</v>
      </c>
      <c r="M277" s="12">
        <f t="shared" si="44"/>
        <v>1.3559879239994428E-3</v>
      </c>
      <c r="N277" s="18">
        <f t="shared" si="41"/>
        <v>1.8112090961312493E-6</v>
      </c>
    </row>
    <row r="278" spans="1:14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1404.49</v>
      </c>
      <c r="D278" s="5" t="str">
        <f>'Исходные данные'!A280</f>
        <v>24.02.2016</v>
      </c>
      <c r="E278" s="1">
        <f>'Исходные данные'!B280</f>
        <v>1555.64</v>
      </c>
      <c r="F278" s="12">
        <f t="shared" si="36"/>
        <v>1.1076191357717036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0.10221278895461477</v>
      </c>
      <c r="J278" s="18">
        <f t="shared" si="39"/>
        <v>1.3614577755735488E-4</v>
      </c>
      <c r="K278" s="12">
        <f t="shared" si="43"/>
        <v>0.95562559551800674</v>
      </c>
      <c r="L278" s="12">
        <f t="shared" si="40"/>
        <v>-4.5389079127774401E-2</v>
      </c>
      <c r="M278" s="12">
        <f t="shared" si="44"/>
        <v>2.0601685040673684E-3</v>
      </c>
      <c r="N278" s="18">
        <f t="shared" si="41"/>
        <v>2.7441110427968714E-6</v>
      </c>
    </row>
    <row r="279" spans="1:14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1400.16</v>
      </c>
      <c r="D279" s="5" t="str">
        <f>'Исходные данные'!A281</f>
        <v>20.02.2016</v>
      </c>
      <c r="E279" s="1">
        <f>'Исходные данные'!B281</f>
        <v>1544</v>
      </c>
      <c r="F279" s="12">
        <f t="shared" si="36"/>
        <v>1.1027311164438349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9.7789935797200439E-2</v>
      </c>
      <c r="J279" s="18">
        <f t="shared" si="39"/>
        <v>1.2989106225097901E-4</v>
      </c>
      <c r="K279" s="12">
        <f t="shared" si="43"/>
        <v>0.95140833686813375</v>
      </c>
      <c r="L279" s="12">
        <f t="shared" si="40"/>
        <v>-4.9811932285188786E-2</v>
      </c>
      <c r="M279" s="12">
        <f t="shared" si="44"/>
        <v>2.4812285979842357E-3</v>
      </c>
      <c r="N279" s="18">
        <f t="shared" si="41"/>
        <v>3.2957319754054519E-6</v>
      </c>
    </row>
    <row r="280" spans="1:14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1398.73</v>
      </c>
      <c r="D280" s="5" t="str">
        <f>'Исходные данные'!A282</f>
        <v>19.02.2016</v>
      </c>
      <c r="E280" s="1">
        <f>'Исходные данные'!B282</f>
        <v>1541.62</v>
      </c>
      <c r="F280" s="12">
        <f t="shared" si="36"/>
        <v>1.1021569566678342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9.7269129506867238E-2</v>
      </c>
      <c r="J280" s="18">
        <f t="shared" si="39"/>
        <v>1.2883869170143079E-4</v>
      </c>
      <c r="K280" s="12">
        <f t="shared" si="43"/>
        <v>0.95091296642883483</v>
      </c>
      <c r="L280" s="12">
        <f t="shared" si="40"/>
        <v>-5.0332738575521944E-2</v>
      </c>
      <c r="M280" s="12">
        <f t="shared" si="44"/>
        <v>2.5333845725118375E-3</v>
      </c>
      <c r="N280" s="18">
        <f t="shared" si="41"/>
        <v>3.3556170961308936E-6</v>
      </c>
    </row>
    <row r="281" spans="1:14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1407.43</v>
      </c>
      <c r="D281" s="5" t="str">
        <f>'Исходные данные'!A283</f>
        <v>18.02.2016</v>
      </c>
      <c r="E281" s="1">
        <f>'Исходные данные'!B283</f>
        <v>1553.93</v>
      </c>
      <c r="F281" s="12">
        <f t="shared" si="36"/>
        <v>1.1040904343377647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9.9021859661058684E-2</v>
      </c>
      <c r="J281" s="18">
        <f t="shared" si="39"/>
        <v>1.3079421163399074E-4</v>
      </c>
      <c r="K281" s="12">
        <f t="shared" si="43"/>
        <v>0.95258112174511211</v>
      </c>
      <c r="L281" s="12">
        <f t="shared" si="40"/>
        <v>-4.8580008421330534E-2</v>
      </c>
      <c r="M281" s="12">
        <f t="shared" si="44"/>
        <v>2.3600172182165484E-3</v>
      </c>
      <c r="N281" s="18">
        <f t="shared" si="41"/>
        <v>3.1172570638023215E-6</v>
      </c>
    </row>
    <row r="282" spans="1:14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1403.06</v>
      </c>
      <c r="D282" s="5" t="str">
        <f>'Исходные данные'!A284</f>
        <v>17.02.2016</v>
      </c>
      <c r="E282" s="1">
        <f>'Исходные данные'!B284</f>
        <v>1538.01</v>
      </c>
      <c r="F282" s="12">
        <f t="shared" si="36"/>
        <v>1.0961826293957493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9.1833807304499304E-2</v>
      </c>
      <c r="J282" s="18">
        <f t="shared" si="39"/>
        <v>1.2096123312638389E-4</v>
      </c>
      <c r="K282" s="12">
        <f t="shared" si="43"/>
        <v>0.94575846893703419</v>
      </c>
      <c r="L282" s="12">
        <f t="shared" si="40"/>
        <v>-5.5768060777889893E-2</v>
      </c>
      <c r="M282" s="12">
        <f t="shared" si="44"/>
        <v>3.1100766029264243E-3</v>
      </c>
      <c r="N282" s="18">
        <f t="shared" si="41"/>
        <v>4.0965164360452667E-6</v>
      </c>
    </row>
    <row r="283" spans="1:14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1413.42</v>
      </c>
      <c r="D283" s="5" t="str">
        <f>'Исходные данные'!A285</f>
        <v>16.02.2016</v>
      </c>
      <c r="E283" s="1">
        <f>'Исходные данные'!B285</f>
        <v>1534.12</v>
      </c>
      <c r="F283" s="12">
        <f t="shared" si="36"/>
        <v>1.0853957068670317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8.1944627292958122E-2</v>
      </c>
      <c r="J283" s="18">
        <f t="shared" si="39"/>
        <v>1.0763419554399544E-4</v>
      </c>
      <c r="K283" s="12">
        <f t="shared" si="43"/>
        <v>0.93645178676407737</v>
      </c>
      <c r="L283" s="12">
        <f t="shared" si="40"/>
        <v>-6.5657240789431082E-2</v>
      </c>
      <c r="M283" s="12">
        <f t="shared" si="44"/>
        <v>4.3108732680813364E-3</v>
      </c>
      <c r="N283" s="18">
        <f t="shared" si="41"/>
        <v>5.6623282285881198E-6</v>
      </c>
    </row>
    <row r="284" spans="1:14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1415.22</v>
      </c>
      <c r="D284" s="5" t="str">
        <f>'Исходные данные'!A286</f>
        <v>15.02.2016</v>
      </c>
      <c r="E284" s="1">
        <f>'Исходные данные'!B286</f>
        <v>1531.15</v>
      </c>
      <c r="F284" s="12">
        <f t="shared" si="36"/>
        <v>1.081916592473255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7.8734091014211388E-2</v>
      </c>
      <c r="J284" s="18">
        <f t="shared" si="39"/>
        <v>1.0312851692278715E-4</v>
      </c>
      <c r="K284" s="12">
        <f t="shared" si="43"/>
        <v>0.9334500954271796</v>
      </c>
      <c r="L284" s="12">
        <f t="shared" si="40"/>
        <v>-6.8867777068177802E-2</v>
      </c>
      <c r="M284" s="12">
        <f t="shared" si="44"/>
        <v>4.7427707183122399E-3</v>
      </c>
      <c r="N284" s="18">
        <f t="shared" si="41"/>
        <v>6.2122379770165718E-6</v>
      </c>
    </row>
    <row r="285" spans="1:14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1419.97</v>
      </c>
      <c r="D285" s="5" t="str">
        <f>'Исходные данные'!A287</f>
        <v>12.02.2016</v>
      </c>
      <c r="E285" s="1">
        <f>'Исходные данные'!B287</f>
        <v>1522.53</v>
      </c>
      <c r="F285" s="12">
        <f t="shared" si="36"/>
        <v>1.0722268780326345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6.9737680211849951E-2</v>
      </c>
      <c r="J285" s="18">
        <f t="shared" si="39"/>
        <v>9.1089773130201117E-5</v>
      </c>
      <c r="K285" s="12">
        <f t="shared" si="43"/>
        <v>0.92509005646282394</v>
      </c>
      <c r="L285" s="12">
        <f t="shared" si="40"/>
        <v>-7.7864187870539239E-2</v>
      </c>
      <c r="M285" s="12">
        <f t="shared" si="44"/>
        <v>6.0628317527386347E-3</v>
      </c>
      <c r="N285" s="18">
        <f t="shared" si="41"/>
        <v>7.9191330598590869E-6</v>
      </c>
    </row>
    <row r="286" spans="1:14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1429.63</v>
      </c>
      <c r="D286" s="5" t="str">
        <f>'Исходные данные'!A288</f>
        <v>11.02.2016</v>
      </c>
      <c r="E286" s="1">
        <f>'Исходные данные'!B288</f>
        <v>1514.59</v>
      </c>
      <c r="F286" s="12">
        <f t="shared" si="36"/>
        <v>1.0594279638787656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5.7729105738734209E-2</v>
      </c>
      <c r="J286" s="18">
        <f t="shared" si="39"/>
        <v>7.5193988760427317E-5</v>
      </c>
      <c r="K286" s="12">
        <f t="shared" si="43"/>
        <v>0.91404747913162498</v>
      </c>
      <c r="L286" s="12">
        <f t="shared" si="40"/>
        <v>-8.9872762343654947E-2</v>
      </c>
      <c r="M286" s="12">
        <f t="shared" si="44"/>
        <v>8.0771134112790875E-3</v>
      </c>
      <c r="N286" s="18">
        <f t="shared" si="41"/>
        <v>1.0520696056043454E-5</v>
      </c>
    </row>
    <row r="287" spans="1:14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1415.49</v>
      </c>
      <c r="D287" s="5" t="str">
        <f>'Исходные данные'!A289</f>
        <v>10.02.2016</v>
      </c>
      <c r="E287" s="1">
        <f>'Исходные данные'!B289</f>
        <v>1527.37</v>
      </c>
      <c r="F287" s="12">
        <f t="shared" si="36"/>
        <v>1.0790397671477721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7.6071541155487726E-2</v>
      </c>
      <c r="J287" s="18">
        <f t="shared" si="39"/>
        <v>9.8809039424184588E-5</v>
      </c>
      <c r="K287" s="12">
        <f t="shared" si="43"/>
        <v>0.93096804376693043</v>
      </c>
      <c r="L287" s="12">
        <f t="shared" si="40"/>
        <v>-7.153032692690145E-2</v>
      </c>
      <c r="M287" s="12">
        <f t="shared" si="44"/>
        <v>5.1165876702694065E-3</v>
      </c>
      <c r="N287" s="18">
        <f t="shared" si="41"/>
        <v>6.6459165300146628E-6</v>
      </c>
    </row>
    <row r="288" spans="1:14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1403.98</v>
      </c>
      <c r="D288" s="5" t="str">
        <f>'Исходные данные'!A290</f>
        <v>09.02.2016</v>
      </c>
      <c r="E288" s="1">
        <f>'Исходные данные'!B290</f>
        <v>1526.54</v>
      </c>
      <c r="F288" s="12">
        <f t="shared" si="36"/>
        <v>1.0872946908075614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8.3692676095602561E-2</v>
      </c>
      <c r="J288" s="18">
        <f t="shared" si="39"/>
        <v>1.0840469368274172E-4</v>
      </c>
      <c r="K288" s="12">
        <f t="shared" si="43"/>
        <v>0.93809018176867742</v>
      </c>
      <c r="L288" s="12">
        <f t="shared" si="40"/>
        <v>-6.3909191986786656E-2</v>
      </c>
      <c r="M288" s="12">
        <f t="shared" si="44"/>
        <v>4.0843848204039591E-3</v>
      </c>
      <c r="N288" s="18">
        <f t="shared" si="41"/>
        <v>5.2903850849811148E-6</v>
      </c>
    </row>
    <row r="289" spans="1:14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1404.33</v>
      </c>
      <c r="D289" s="5" t="str">
        <f>'Исходные данные'!A291</f>
        <v>08.02.2016</v>
      </c>
      <c r="E289" s="1">
        <f>'Исходные данные'!B291</f>
        <v>1540</v>
      </c>
      <c r="F289" s="12">
        <f t="shared" si="36"/>
        <v>1.0966083470409378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9.2222095705091878E-2</v>
      </c>
      <c r="J289" s="18">
        <f t="shared" si="39"/>
        <v>1.1911920556738872E-4</v>
      </c>
      <c r="K289" s="12">
        <f t="shared" si="43"/>
        <v>0.94612576728451381</v>
      </c>
      <c r="L289" s="12">
        <f t="shared" si="40"/>
        <v>-5.5379772377297354E-2</v>
      </c>
      <c r="M289" s="12">
        <f t="shared" si="44"/>
        <v>3.0669191885612699E-3</v>
      </c>
      <c r="N289" s="18">
        <f t="shared" si="41"/>
        <v>3.9614039833691171E-6</v>
      </c>
    </row>
    <row r="290" spans="1:14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1414.85</v>
      </c>
      <c r="D290" s="5" t="str">
        <f>'Исходные данные'!A292</f>
        <v>05.02.2016</v>
      </c>
      <c r="E290" s="1">
        <f>'Исходные данные'!B292</f>
        <v>1553.94</v>
      </c>
      <c r="F290" s="12">
        <f t="shared" si="36"/>
        <v>1.0983072410502881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9.3770122752542123E-2</v>
      </c>
      <c r="J290" s="18">
        <f t="shared" si="39"/>
        <v>1.2078067575594707E-4</v>
      </c>
      <c r="K290" s="12">
        <f t="shared" si="43"/>
        <v>0.94759152978985028</v>
      </c>
      <c r="L290" s="12">
        <f t="shared" si="40"/>
        <v>-5.3831745329847115E-2</v>
      </c>
      <c r="M290" s="12">
        <f t="shared" si="44"/>
        <v>2.8978568052575198E-3</v>
      </c>
      <c r="N290" s="18">
        <f t="shared" si="41"/>
        <v>3.7325865948435528E-6</v>
      </c>
    </row>
    <row r="291" spans="1:14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1400.92</v>
      </c>
      <c r="D291" s="5" t="str">
        <f>'Исходные данные'!A293</f>
        <v>04.02.2016</v>
      </c>
      <c r="E291" s="1">
        <f>'Исходные данные'!B293</f>
        <v>1559.06</v>
      </c>
      <c r="F291" s="12">
        <f t="shared" si="36"/>
        <v>1.1128829626245609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0.10695391188963796</v>
      </c>
      <c r="J291" s="18">
        <f t="shared" si="39"/>
        <v>1.3737756480419668E-4</v>
      </c>
      <c r="K291" s="12">
        <f t="shared" si="43"/>
        <v>0.96016709133413014</v>
      </c>
      <c r="L291" s="12">
        <f t="shared" si="40"/>
        <v>-4.0647956192751244E-2</v>
      </c>
      <c r="M291" s="12">
        <f t="shared" si="44"/>
        <v>1.6522563426478265E-3</v>
      </c>
      <c r="N291" s="18">
        <f t="shared" si="41"/>
        <v>2.1222501241419076E-6</v>
      </c>
    </row>
    <row r="292" spans="1:14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1357.55</v>
      </c>
      <c r="D292" s="5" t="str">
        <f>'Исходные данные'!A294</f>
        <v>03.02.2016</v>
      </c>
      <c r="E292" s="1">
        <f>'Исходные данные'!B294</f>
        <v>1546.3</v>
      </c>
      <c r="F292" s="12">
        <f t="shared" si="36"/>
        <v>1.1390372361975618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0.13018337593906795</v>
      </c>
      <c r="J292" s="18">
        <f t="shared" si="39"/>
        <v>1.6674807880671461E-4</v>
      </c>
      <c r="K292" s="12">
        <f t="shared" si="43"/>
        <v>0.98273233280689165</v>
      </c>
      <c r="L292" s="12">
        <f t="shared" si="40"/>
        <v>-1.7418492143321234E-2</v>
      </c>
      <c r="M292" s="12">
        <f t="shared" si="44"/>
        <v>3.0340386854694454E-4</v>
      </c>
      <c r="N292" s="18">
        <f t="shared" si="41"/>
        <v>3.8862114166103262E-7</v>
      </c>
    </row>
    <row r="293" spans="1:14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1356.88</v>
      </c>
      <c r="D293" s="5" t="str">
        <f>'Исходные данные'!A295</f>
        <v>02.02.2016</v>
      </c>
      <c r="E293" s="1">
        <f>'Исходные данные'!B295</f>
        <v>1544.48</v>
      </c>
      <c r="F293" s="12">
        <f t="shared" si="36"/>
        <v>1.1382583574081717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0.12949933753672141</v>
      </c>
      <c r="J293" s="18">
        <f t="shared" si="39"/>
        <v>1.6540895786808655E-4</v>
      </c>
      <c r="K293" s="12">
        <f t="shared" si="43"/>
        <v>0.9820603360140332</v>
      </c>
      <c r="L293" s="12">
        <f t="shared" si="40"/>
        <v>-1.8102530545667749E-2</v>
      </c>
      <c r="M293" s="12">
        <f t="shared" si="44"/>
        <v>3.2770161215683489E-4</v>
      </c>
      <c r="N293" s="18">
        <f t="shared" si="41"/>
        <v>4.1857188762207681E-7</v>
      </c>
    </row>
    <row r="294" spans="1:14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1359.89</v>
      </c>
      <c r="D294" s="5" t="str">
        <f>'Исходные данные'!A296</f>
        <v>01.02.2016</v>
      </c>
      <c r="E294" s="1">
        <f>'Исходные данные'!B296</f>
        <v>1547.99</v>
      </c>
      <c r="F294" s="12">
        <f t="shared" si="36"/>
        <v>1.1383200111773746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0.1295535010744838</v>
      </c>
      <c r="J294" s="18">
        <f t="shared" si="39"/>
        <v>1.650162836110064E-4</v>
      </c>
      <c r="K294" s="12">
        <f t="shared" si="43"/>
        <v>0.9821135293166835</v>
      </c>
      <c r="L294" s="12">
        <f t="shared" si="40"/>
        <v>-1.8048367007905426E-2</v>
      </c>
      <c r="M294" s="12">
        <f t="shared" si="44"/>
        <v>3.2574355165205002E-4</v>
      </c>
      <c r="N294" s="18">
        <f t="shared" si="41"/>
        <v>4.1490959223840007E-7</v>
      </c>
    </row>
    <row r="295" spans="1:14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1348.29</v>
      </c>
      <c r="D295" s="5" t="str">
        <f>'Исходные данные'!A297</f>
        <v>29.01.2016</v>
      </c>
      <c r="E295" s="1">
        <f>'Исходные данные'!B297</f>
        <v>1553.1</v>
      </c>
      <c r="F295" s="12">
        <f t="shared" si="36"/>
        <v>1.1519035222392808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0.14141581071045539</v>
      </c>
      <c r="J295" s="18">
        <f t="shared" si="39"/>
        <v>1.796229336139319E-4</v>
      </c>
      <c r="K295" s="12">
        <f t="shared" si="43"/>
        <v>0.9938330368879531</v>
      </c>
      <c r="L295" s="12">
        <f t="shared" si="40"/>
        <v>-6.1860573719338249E-3</v>
      </c>
      <c r="M295" s="12">
        <f t="shared" si="44"/>
        <v>3.8267305808857165E-5</v>
      </c>
      <c r="N295" s="18">
        <f t="shared" si="41"/>
        <v>4.8606203905743223E-8</v>
      </c>
    </row>
    <row r="296" spans="1:14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1346.35</v>
      </c>
      <c r="D296" s="5" t="str">
        <f>'Исходные данные'!A298</f>
        <v>28.01.2016</v>
      </c>
      <c r="E296" s="1">
        <f>'Исходные данные'!B298</f>
        <v>1547.42</v>
      </c>
      <c r="F296" s="12">
        <f t="shared" si="36"/>
        <v>1.1493445240836337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0.13919180081763521</v>
      </c>
      <c r="J296" s="18">
        <f t="shared" si="39"/>
        <v>1.7630459867305811E-4</v>
      </c>
      <c r="K296" s="12">
        <f t="shared" si="43"/>
        <v>0.99162519841943841</v>
      </c>
      <c r="L296" s="12">
        <f t="shared" si="40"/>
        <v>-8.4100672647540523E-3</v>
      </c>
      <c r="M296" s="12">
        <f t="shared" si="44"/>
        <v>7.0729231397688167E-5</v>
      </c>
      <c r="N296" s="18">
        <f t="shared" si="41"/>
        <v>8.9587811083505812E-8</v>
      </c>
    </row>
    <row r="297" spans="1:14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1331.03</v>
      </c>
      <c r="D297" s="5" t="str">
        <f>'Исходные данные'!A299</f>
        <v>27.01.2016</v>
      </c>
      <c r="E297" s="1">
        <f>'Исходные данные'!B299</f>
        <v>1542.94</v>
      </c>
      <c r="F297" s="12">
        <f t="shared" si="36"/>
        <v>1.1592075310098195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0.14773660873358002</v>
      </c>
      <c r="J297" s="18">
        <f t="shared" si="39"/>
        <v>1.8660543205363162E-4</v>
      </c>
      <c r="K297" s="12">
        <f t="shared" si="43"/>
        <v>1.00013474972912</v>
      </c>
      <c r="L297" s="12">
        <f t="shared" si="40"/>
        <v>1.3474065119071707E-4</v>
      </c>
      <c r="M297" s="12">
        <f t="shared" si="44"/>
        <v>1.815504308329089E-8</v>
      </c>
      <c r="N297" s="18">
        <f t="shared" si="41"/>
        <v>2.2931551546707131E-11</v>
      </c>
    </row>
    <row r="298" spans="1:14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1343.01</v>
      </c>
      <c r="D298" s="5" t="str">
        <f>'Исходные данные'!A300</f>
        <v>26.01.2016</v>
      </c>
      <c r="E298" s="1">
        <f>'Исходные данные'!B300</f>
        <v>1517.75</v>
      </c>
      <c r="F298" s="12">
        <f t="shared" si="36"/>
        <v>1.1301107214391553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0.12231561149864599</v>
      </c>
      <c r="J298" s="18">
        <f t="shared" si="39"/>
        <v>1.540650809285173E-4</v>
      </c>
      <c r="K298" s="12">
        <f t="shared" si="43"/>
        <v>0.97503076310083991</v>
      </c>
      <c r="L298" s="12">
        <f t="shared" si="40"/>
        <v>-2.52862565837432E-2</v>
      </c>
      <c r="M298" s="12">
        <f t="shared" si="44"/>
        <v>6.3939477201889776E-4</v>
      </c>
      <c r="N298" s="18">
        <f t="shared" si="41"/>
        <v>8.053625051570202E-7</v>
      </c>
    </row>
    <row r="299" spans="1:14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1319.58</v>
      </c>
      <c r="D299" s="5" t="str">
        <f>'Исходные данные'!A301</f>
        <v>25.01.2016</v>
      </c>
      <c r="E299" s="1">
        <f>'Исходные данные'!B301</f>
        <v>1527.43</v>
      </c>
      <c r="F299" s="12">
        <f t="shared" si="36"/>
        <v>1.1575122387426304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0.14627308035011227</v>
      </c>
      <c r="J299" s="18">
        <f t="shared" si="39"/>
        <v>1.8372696552109634E-4</v>
      </c>
      <c r="K299" s="12">
        <f t="shared" si="43"/>
        <v>0.99867209471523666</v>
      </c>
      <c r="L299" s="12">
        <f t="shared" si="40"/>
        <v>-1.3287877322769796E-3</v>
      </c>
      <c r="M299" s="12">
        <f t="shared" si="44"/>
        <v>1.765676837449873E-6</v>
      </c>
      <c r="N299" s="18">
        <f t="shared" si="41"/>
        <v>2.2177863941818752E-9</v>
      </c>
    </row>
    <row r="300" spans="1:14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1309.81</v>
      </c>
      <c r="D300" s="5" t="str">
        <f>'Исходные данные'!A302</f>
        <v>22.01.2016</v>
      </c>
      <c r="E300" s="1">
        <f>'Исходные данные'!B302</f>
        <v>1536.63</v>
      </c>
      <c r="F300" s="12">
        <f t="shared" si="36"/>
        <v>1.1731701544498823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0.15970961835832972</v>
      </c>
      <c r="J300" s="18">
        <f t="shared" si="39"/>
        <v>2.0004409500488997E-4</v>
      </c>
      <c r="K300" s="12">
        <f t="shared" si="43"/>
        <v>1.0121813458098272</v>
      </c>
      <c r="L300" s="12">
        <f t="shared" si="40"/>
        <v>1.210775027594053E-2</v>
      </c>
      <c r="M300" s="12">
        <f t="shared" si="44"/>
        <v>1.465976167445373E-4</v>
      </c>
      <c r="N300" s="18">
        <f t="shared" si="41"/>
        <v>1.8362067277462227E-7</v>
      </c>
    </row>
    <row r="301" spans="1:14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1346.88</v>
      </c>
      <c r="D301" s="5" t="str">
        <f>'Исходные данные'!A303</f>
        <v>21.01.2016</v>
      </c>
      <c r="E301" s="1">
        <f>'Исходные данные'!B303</f>
        <v>1502.76</v>
      </c>
      <c r="F301" s="12">
        <f t="shared" si="36"/>
        <v>1.1157341411261581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0.10951261078173548</v>
      </c>
      <c r="J301" s="18">
        <f t="shared" si="39"/>
        <v>1.3678704459772081E-4</v>
      </c>
      <c r="K301" s="12">
        <f t="shared" si="43"/>
        <v>0.96262701556757946</v>
      </c>
      <c r="L301" s="12">
        <f t="shared" si="40"/>
        <v>-3.8089257300653705E-2</v>
      </c>
      <c r="M301" s="12">
        <f t="shared" si="44"/>
        <v>1.4507915217154036E-3</v>
      </c>
      <c r="N301" s="18">
        <f t="shared" si="41"/>
        <v>1.812115364306314E-6</v>
      </c>
    </row>
    <row r="302" spans="1:14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1319.79</v>
      </c>
      <c r="D302" s="5" t="str">
        <f>'Исходные данные'!A304</f>
        <v>20.01.2016</v>
      </c>
      <c r="E302" s="1">
        <f>'Исходные данные'!B304</f>
        <v>1480.93</v>
      </c>
      <c r="F302" s="12">
        <f t="shared" si="36"/>
        <v>1.1220951818092273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0.11519763577448945</v>
      </c>
      <c r="J302" s="18">
        <f t="shared" si="39"/>
        <v>1.4348634370331132E-4</v>
      </c>
      <c r="K302" s="12">
        <f t="shared" si="43"/>
        <v>0.96811515954645444</v>
      </c>
      <c r="L302" s="12">
        <f t="shared" si="40"/>
        <v>-3.2404232307899801E-2</v>
      </c>
      <c r="M302" s="12">
        <f t="shared" si="44"/>
        <v>1.0500342714643391E-3</v>
      </c>
      <c r="N302" s="18">
        <f t="shared" si="41"/>
        <v>1.3078877649063107E-6</v>
      </c>
    </row>
    <row r="303" spans="1:14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1281.1300000000001</v>
      </c>
      <c r="D303" s="5" t="str">
        <f>'Исходные данные'!A305</f>
        <v>19.01.2016</v>
      </c>
      <c r="E303" s="1">
        <f>'Исходные данные'!B305</f>
        <v>1502.79</v>
      </c>
      <c r="F303" s="12">
        <f t="shared" si="36"/>
        <v>1.1730191315479301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0.15958087946836716</v>
      </c>
      <c r="J303" s="18">
        <f t="shared" si="39"/>
        <v>1.98213863461864E-4</v>
      </c>
      <c r="K303" s="12">
        <f t="shared" si="43"/>
        <v>1.0120510470943629</v>
      </c>
      <c r="L303" s="12">
        <f t="shared" si="40"/>
        <v>1.1979011385978051E-2</v>
      </c>
      <c r="M303" s="12">
        <f t="shared" si="44"/>
        <v>1.4349671378539113E-4</v>
      </c>
      <c r="N303" s="18">
        <f t="shared" si="41"/>
        <v>1.7823587718177604E-7</v>
      </c>
    </row>
    <row r="304" spans="1:14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1263.6099999999999</v>
      </c>
      <c r="D304" s="5" t="str">
        <f>'Исходные данные'!A306</f>
        <v>18.01.2016</v>
      </c>
      <c r="E304" s="1">
        <f>'Исходные данные'!B306</f>
        <v>1471.99</v>
      </c>
      <c r="F304" s="12">
        <f t="shared" si="36"/>
        <v>1.1649084765077833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0.15264252299406672</v>
      </c>
      <c r="J304" s="18">
        <f t="shared" si="39"/>
        <v>1.890666275347028E-4</v>
      </c>
      <c r="K304" s="12">
        <f t="shared" si="43"/>
        <v>1.005053380385236</v>
      </c>
      <c r="L304" s="12">
        <f t="shared" si="40"/>
        <v>5.0406549116774873E-3</v>
      </c>
      <c r="M304" s="12">
        <f t="shared" si="44"/>
        <v>2.5408201938618098E-5</v>
      </c>
      <c r="N304" s="18">
        <f t="shared" si="41"/>
        <v>3.1471197920660344E-8</v>
      </c>
    </row>
    <row r="305" spans="1:14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1268.76</v>
      </c>
      <c r="D305" s="5" t="str">
        <f>'Исходные данные'!A307</f>
        <v>15.01.2016</v>
      </c>
      <c r="E305" s="1">
        <f>'Исходные данные'!B307</f>
        <v>1475.95</v>
      </c>
      <c r="F305" s="12">
        <f t="shared" si="36"/>
        <v>1.1633011759513225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0.1512618047154467</v>
      </c>
      <c r="J305" s="18">
        <f t="shared" si="39"/>
        <v>1.868335168749065E-4</v>
      </c>
      <c r="K305" s="12">
        <f t="shared" si="43"/>
        <v>1.0036666423795098</v>
      </c>
      <c r="L305" s="12">
        <f t="shared" si="40"/>
        <v>3.6599366330574562E-3</v>
      </c>
      <c r="M305" s="12">
        <f t="shared" si="44"/>
        <v>1.3395136157995743E-5</v>
      </c>
      <c r="N305" s="18">
        <f t="shared" si="41"/>
        <v>1.6545223707495531E-8</v>
      </c>
    </row>
    <row r="306" spans="1:14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1247.47</v>
      </c>
      <c r="D306" s="5" t="str">
        <f>'Исходные данные'!A308</f>
        <v>14.01.2016</v>
      </c>
      <c r="E306" s="1">
        <f>'Исходные данные'!B308</f>
        <v>1504.18</v>
      </c>
      <c r="F306" s="12">
        <f t="shared" si="36"/>
        <v>1.205784507843876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0.18713039895934605</v>
      </c>
      <c r="J306" s="18">
        <f t="shared" si="39"/>
        <v>2.3049208900383011E-4</v>
      </c>
      <c r="K306" s="12">
        <f t="shared" si="43"/>
        <v>1.040320179708589</v>
      </c>
      <c r="L306" s="12">
        <f t="shared" si="40"/>
        <v>3.9528530876956902E-2</v>
      </c>
      <c r="M306" s="12">
        <f t="shared" si="44"/>
        <v>1.562504753290533E-3</v>
      </c>
      <c r="N306" s="18">
        <f t="shared" si="41"/>
        <v>1.9245669686334093E-6</v>
      </c>
    </row>
    <row r="307" spans="1:14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1244.3800000000001</v>
      </c>
      <c r="D307" s="5" t="str">
        <f>'Исходные данные'!A309</f>
        <v>13.01.2016</v>
      </c>
      <c r="E307" s="1">
        <f>'Исходные данные'!B309</f>
        <v>1519.69</v>
      </c>
      <c r="F307" s="12">
        <f t="shared" si="36"/>
        <v>1.2212427072116234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0.1998689527800539</v>
      </c>
      <c r="J307" s="18">
        <f t="shared" si="39"/>
        <v>2.4549530276809118E-4</v>
      </c>
      <c r="K307" s="12">
        <f t="shared" si="43"/>
        <v>1.0536571206293031</v>
      </c>
      <c r="L307" s="12">
        <f t="shared" si="40"/>
        <v>5.2267084697664633E-2</v>
      </c>
      <c r="M307" s="12">
        <f t="shared" si="44"/>
        <v>2.7318481427928455E-3</v>
      </c>
      <c r="N307" s="18">
        <f t="shared" si="41"/>
        <v>3.3554780650169392E-6</v>
      </c>
    </row>
    <row r="308" spans="1:14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1231.1600000000001</v>
      </c>
      <c r="D308" s="5" t="str">
        <f>'Исходные данные'!A310</f>
        <v>12.01.2016</v>
      </c>
      <c r="E308" s="1">
        <f>'Исходные данные'!B310</f>
        <v>1515.2</v>
      </c>
      <c r="F308" s="12">
        <f t="shared" si="36"/>
        <v>1.2307092498131842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0.20759062906389103</v>
      </c>
      <c r="J308" s="18">
        <f t="shared" si="39"/>
        <v>2.5426803349575477E-4</v>
      </c>
      <c r="K308" s="12">
        <f t="shared" si="43"/>
        <v>1.061824612611834</v>
      </c>
      <c r="L308" s="12">
        <f t="shared" si="40"/>
        <v>5.998876098150191E-2</v>
      </c>
      <c r="M308" s="12">
        <f t="shared" si="44"/>
        <v>3.5986514440957628E-3</v>
      </c>
      <c r="N308" s="18">
        <f t="shared" si="41"/>
        <v>4.4078195150382615E-6</v>
      </c>
    </row>
    <row r="309" spans="1:14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1207.7</v>
      </c>
      <c r="D309" s="5" t="str">
        <f>'Исходные данные'!A311</f>
        <v>11.01.2016</v>
      </c>
      <c r="E309" s="1">
        <f>'Исходные данные'!B311</f>
        <v>1514.53</v>
      </c>
      <c r="F309" s="12">
        <f t="shared" si="36"/>
        <v>1.2540614390991141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0.22638743550743895</v>
      </c>
      <c r="J309" s="18">
        <f t="shared" si="39"/>
        <v>2.7651742789369823E-4</v>
      </c>
      <c r="K309" s="12">
        <f t="shared" si="43"/>
        <v>1.0819722870897293</v>
      </c>
      <c r="L309" s="12">
        <f t="shared" si="40"/>
        <v>7.8785567425049816E-2</v>
      </c>
      <c r="M309" s="12">
        <f t="shared" si="44"/>
        <v>6.2071656344870659E-3</v>
      </c>
      <c r="N309" s="18">
        <f t="shared" si="41"/>
        <v>7.5816463573223315E-6</v>
      </c>
    </row>
    <row r="310" spans="1:14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1183.69</v>
      </c>
      <c r="D310" s="5" t="str">
        <f>'Исходные данные'!A312</f>
        <v>31.12.2015</v>
      </c>
      <c r="E310" s="1">
        <f>'Исходные данные'!B312</f>
        <v>1544.09</v>
      </c>
      <c r="F310" s="12">
        <f t="shared" si="36"/>
        <v>1.304471609965447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0.2657980622037025</v>
      </c>
      <c r="J310" s="18">
        <f t="shared" si="39"/>
        <v>3.2374880080611554E-4</v>
      </c>
      <c r="K310" s="12">
        <f t="shared" si="43"/>
        <v>1.1254648993049745</v>
      </c>
      <c r="L310" s="12">
        <f t="shared" si="40"/>
        <v>0.11819619412131332</v>
      </c>
      <c r="M310" s="12">
        <f t="shared" si="44"/>
        <v>1.3970340304763176E-2</v>
      </c>
      <c r="N310" s="18">
        <f t="shared" si="41"/>
        <v>1.7016229851420711E-5</v>
      </c>
    </row>
    <row r="311" spans="1:14" x14ac:dyDescent="0.2">
      <c r="A311" s="4">
        <v>309</v>
      </c>
      <c r="B311" s="1" t="str">
        <f>'Исходные данные'!A561</f>
        <v>31.12.2014</v>
      </c>
      <c r="C311" s="1">
        <f>'Исходные данные'!B561</f>
        <v>1132.1600000000001</v>
      </c>
      <c r="D311" s="5" t="str">
        <f>'Исходные данные'!A313</f>
        <v>30.12.2015</v>
      </c>
      <c r="E311" s="1">
        <f>'Исходные данные'!B313</f>
        <v>1539.69</v>
      </c>
      <c r="F311" s="12">
        <f t="shared" si="36"/>
        <v>1.3599579564725834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0.3074537849117075</v>
      </c>
      <c r="J311" s="18">
        <f t="shared" si="39"/>
        <v>3.7344132148888376E-4</v>
      </c>
      <c r="K311" s="12">
        <f t="shared" si="43"/>
        <v>1.1733371066473093</v>
      </c>
      <c r="L311" s="12">
        <f t="shared" si="40"/>
        <v>0.15985191682931821</v>
      </c>
      <c r="M311" s="12">
        <f t="shared" si="44"/>
        <v>2.5552635314007258E-2</v>
      </c>
      <c r="N311" s="18">
        <f t="shared" si="41"/>
        <v>3.1036891941098446E-5</v>
      </c>
    </row>
    <row r="312" spans="1:14" x14ac:dyDescent="0.2">
      <c r="A312" s="4">
        <v>310</v>
      </c>
      <c r="B312" s="1" t="str">
        <f>'Исходные данные'!A562</f>
        <v>30.12.2014</v>
      </c>
      <c r="C312" s="1">
        <f>'Исходные данные'!B562</f>
        <v>1127.1300000000001</v>
      </c>
      <c r="D312" s="5" t="str">
        <f>'Исходные данные'!A314</f>
        <v>29.12.2015</v>
      </c>
      <c r="E312" s="1">
        <f>'Исходные данные'!B314</f>
        <v>1526.04</v>
      </c>
      <c r="F312" s="12">
        <f t="shared" si="36"/>
        <v>1.3539165845998242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0.30300156594521405</v>
      </c>
      <c r="J312" s="18">
        <f t="shared" si="39"/>
        <v>3.6700634257471715E-4</v>
      </c>
      <c r="K312" s="12">
        <f t="shared" si="43"/>
        <v>1.1681247647806903</v>
      </c>
      <c r="L312" s="12">
        <f t="shared" si="40"/>
        <v>0.15539969786282481</v>
      </c>
      <c r="M312" s="12">
        <f t="shared" si="44"/>
        <v>2.4149066095857232E-2</v>
      </c>
      <c r="N312" s="18">
        <f t="shared" si="41"/>
        <v>2.9250213268000624E-5</v>
      </c>
    </row>
    <row r="313" spans="1:14" x14ac:dyDescent="0.2">
      <c r="A313" s="4">
        <v>311</v>
      </c>
      <c r="B313" s="1" t="str">
        <f>'Исходные данные'!A563</f>
        <v>29.12.2014</v>
      </c>
      <c r="C313" s="1">
        <f>'Исходные данные'!B563</f>
        <v>1130.57</v>
      </c>
      <c r="D313" s="5" t="str">
        <f>'Исходные данные'!A315</f>
        <v>28.12.2015</v>
      </c>
      <c r="E313" s="1">
        <f>'Исходные данные'!B315</f>
        <v>1523.02</v>
      </c>
      <c r="F313" s="12">
        <f t="shared" si="36"/>
        <v>1.3471257861078925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0.29797327547956548</v>
      </c>
      <c r="J313" s="18">
        <f t="shared" si="39"/>
        <v>3.5990856427676142E-4</v>
      </c>
      <c r="K313" s="12">
        <f t="shared" si="43"/>
        <v>1.1622658367039613</v>
      </c>
      <c r="L313" s="12">
        <f t="shared" si="40"/>
        <v>0.15037140739717622</v>
      </c>
      <c r="M313" s="12">
        <f t="shared" si="44"/>
        <v>2.2611560162607534E-2</v>
      </c>
      <c r="N313" s="18">
        <f t="shared" si="41"/>
        <v>2.7311490069315928E-5</v>
      </c>
    </row>
    <row r="314" spans="1:14" x14ac:dyDescent="0.2">
      <c r="A314" s="4">
        <v>312</v>
      </c>
      <c r="B314" s="1" t="str">
        <f>'Исходные данные'!A564</f>
        <v>26.12.2014</v>
      </c>
      <c r="C314" s="1">
        <f>'Исходные данные'!B564</f>
        <v>1112.43</v>
      </c>
      <c r="D314" s="5" t="str">
        <f>'Исходные данные'!A316</f>
        <v>25.12.2015</v>
      </c>
      <c r="E314" s="1">
        <f>'Исходные данные'!B316</f>
        <v>1522.66</v>
      </c>
      <c r="F314" s="12">
        <f t="shared" si="36"/>
        <v>1.3687692708754708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0.31391199366198941</v>
      </c>
      <c r="J314" s="18">
        <f t="shared" si="39"/>
        <v>3.7810197392947693E-4</v>
      </c>
      <c r="K314" s="12">
        <f t="shared" si="43"/>
        <v>1.1809392844190838</v>
      </c>
      <c r="L314" s="12">
        <f t="shared" si="40"/>
        <v>0.16631012557960015</v>
      </c>
      <c r="M314" s="12">
        <f t="shared" si="44"/>
        <v>2.7659057870302362E-2</v>
      </c>
      <c r="N314" s="18">
        <f t="shared" si="41"/>
        <v>3.3314892673555328E-5</v>
      </c>
    </row>
    <row r="315" spans="1:14" x14ac:dyDescent="0.2">
      <c r="A315" s="4">
        <v>313</v>
      </c>
      <c r="B315" s="1" t="str">
        <f>'Исходные данные'!A565</f>
        <v>25.12.2014</v>
      </c>
      <c r="C315" s="1">
        <f>'Исходные данные'!B565</f>
        <v>1109.23</v>
      </c>
      <c r="D315" s="5" t="str">
        <f>'Исходные данные'!A317</f>
        <v>24.12.2015</v>
      </c>
      <c r="E315" s="1">
        <f>'Исходные данные'!B317</f>
        <v>1520.85</v>
      </c>
      <c r="F315" s="12">
        <f t="shared" si="36"/>
        <v>1.3710862490195901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0.31560330817081156</v>
      </c>
      <c r="J315" s="18">
        <f t="shared" si="39"/>
        <v>3.7907814935314159E-4</v>
      </c>
      <c r="K315" s="12">
        <f t="shared" si="43"/>
        <v>1.1829383141823548</v>
      </c>
      <c r="L315" s="12">
        <f t="shared" si="40"/>
        <v>0.16800144008842235</v>
      </c>
      <c r="M315" s="12">
        <f t="shared" si="44"/>
        <v>2.8224483871783758E-2</v>
      </c>
      <c r="N315" s="18">
        <f t="shared" si="41"/>
        <v>3.3901055012936331E-5</v>
      </c>
    </row>
    <row r="316" spans="1:14" x14ac:dyDescent="0.2">
      <c r="A316" s="4">
        <v>314</v>
      </c>
      <c r="B316" s="1" t="str">
        <f>'Исходные данные'!A566</f>
        <v>24.12.2014</v>
      </c>
      <c r="C316" s="1">
        <f>'Исходные данные'!B566</f>
        <v>1114.71</v>
      </c>
      <c r="D316" s="5" t="str">
        <f>'Исходные данные'!A318</f>
        <v>23.12.2015</v>
      </c>
      <c r="E316" s="1">
        <f>'Исходные данные'!B318</f>
        <v>1516.1</v>
      </c>
      <c r="F316" s="12">
        <f t="shared" si="36"/>
        <v>1.3600846857030078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0.30754696670860365</v>
      </c>
      <c r="J316" s="18">
        <f t="shared" si="39"/>
        <v>3.6837048192587293E-4</v>
      </c>
      <c r="K316" s="12">
        <f t="shared" si="43"/>
        <v>1.1734464454013833</v>
      </c>
      <c r="L316" s="12">
        <f t="shared" si="40"/>
        <v>0.15994509862621439</v>
      </c>
      <c r="M316" s="12">
        <f t="shared" si="44"/>
        <v>2.558243457454944E-2</v>
      </c>
      <c r="N316" s="18">
        <f t="shared" si="41"/>
        <v>3.0641868635280092E-5</v>
      </c>
    </row>
    <row r="317" spans="1:14" x14ac:dyDescent="0.2">
      <c r="A317" s="4">
        <v>315</v>
      </c>
      <c r="B317" s="1" t="str">
        <f>'Исходные данные'!A567</f>
        <v>23.12.2014</v>
      </c>
      <c r="C317" s="1">
        <f>'Исходные данные'!B567</f>
        <v>1119.21</v>
      </c>
      <c r="D317" s="5" t="str">
        <f>'Исходные данные'!A319</f>
        <v>22.12.2015</v>
      </c>
      <c r="E317" s="1">
        <f>'Исходные данные'!B319</f>
        <v>1511.29</v>
      </c>
      <c r="F317" s="12">
        <f t="shared" si="36"/>
        <v>1.3503185282476031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0.3003405114693341</v>
      </c>
      <c r="J317" s="18">
        <f t="shared" si="39"/>
        <v>3.5873475958127314E-4</v>
      </c>
      <c r="K317" s="12">
        <f t="shared" si="43"/>
        <v>1.1650204533497552</v>
      </c>
      <c r="L317" s="12">
        <f t="shared" si="40"/>
        <v>0.15273864338694498</v>
      </c>
      <c r="M317" s="12">
        <f t="shared" si="44"/>
        <v>2.3329093183684344E-2</v>
      </c>
      <c r="N317" s="18">
        <f t="shared" si="41"/>
        <v>2.7864894394549975E-5</v>
      </c>
    </row>
    <row r="318" spans="1:14" x14ac:dyDescent="0.2">
      <c r="A318" s="4">
        <v>316</v>
      </c>
      <c r="B318" s="1" t="str">
        <f>'Исходные данные'!A568</f>
        <v>22.12.2014</v>
      </c>
      <c r="C318" s="1">
        <f>'Исходные данные'!B568</f>
        <v>1140.6199999999999</v>
      </c>
      <c r="D318" s="5" t="str">
        <f>'Исходные данные'!A320</f>
        <v>21.12.2015</v>
      </c>
      <c r="E318" s="1">
        <f>'Исходные данные'!B320</f>
        <v>1514.06</v>
      </c>
      <c r="F318" s="12">
        <f t="shared" si="36"/>
        <v>1.327400887236766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0.28322281013142736</v>
      </c>
      <c r="J318" s="18">
        <f t="shared" si="39"/>
        <v>3.3734473818827667E-4</v>
      </c>
      <c r="K318" s="12">
        <f t="shared" si="43"/>
        <v>1.1452476960620341</v>
      </c>
      <c r="L318" s="12">
        <f t="shared" si="40"/>
        <v>0.13562094204903813</v>
      </c>
      <c r="M318" s="12">
        <f t="shared" si="44"/>
        <v>1.839303992226855E-2</v>
      </c>
      <c r="N318" s="18">
        <f t="shared" si="41"/>
        <v>2.1907823152326316E-5</v>
      </c>
    </row>
    <row r="319" spans="1:14" x14ac:dyDescent="0.2">
      <c r="A319" s="4">
        <v>317</v>
      </c>
      <c r="B319" s="1" t="str">
        <f>'Исходные данные'!A569</f>
        <v>19.12.2014</v>
      </c>
      <c r="C319" s="1">
        <f>'Исходные данные'!B569</f>
        <v>1129.27</v>
      </c>
      <c r="D319" s="5" t="str">
        <f>'Исходные данные'!A321</f>
        <v>18.12.2015</v>
      </c>
      <c r="E319" s="1">
        <f>'Исходные данные'!B321</f>
        <v>1521.18</v>
      </c>
      <c r="F319" s="12">
        <f t="shared" si="36"/>
        <v>1.3470472074880233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0.29791494320463124</v>
      </c>
      <c r="J319" s="18">
        <f t="shared" si="39"/>
        <v>3.5385404951313E-4</v>
      </c>
      <c r="K319" s="12">
        <f t="shared" si="43"/>
        <v>1.162198041070984</v>
      </c>
      <c r="L319" s="12">
        <f t="shared" si="40"/>
        <v>0.15031307512224198</v>
      </c>
      <c r="M319" s="12">
        <f t="shared" si="44"/>
        <v>2.2594020552704753E-2</v>
      </c>
      <c r="N319" s="18">
        <f t="shared" si="41"/>
        <v>2.6836470777049555E-5</v>
      </c>
    </row>
    <row r="320" spans="1:14" x14ac:dyDescent="0.2">
      <c r="A320" s="4">
        <v>318</v>
      </c>
      <c r="B320" s="1" t="str">
        <f>'Исходные данные'!A570</f>
        <v>18.12.2014</v>
      </c>
      <c r="C320" s="1">
        <f>'Исходные данные'!B570</f>
        <v>1160.52</v>
      </c>
      <c r="D320" s="5" t="str">
        <f>'Исходные данные'!A322</f>
        <v>17.12.2015</v>
      </c>
      <c r="E320" s="1">
        <f>'Исходные данные'!B322</f>
        <v>1536.62</v>
      </c>
      <c r="F320" s="12">
        <f t="shared" si="36"/>
        <v>1.3240788612001515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0.28071701858101455</v>
      </c>
      <c r="J320" s="18">
        <f t="shared" si="39"/>
        <v>3.3249628284744116E-4</v>
      </c>
      <c r="K320" s="12">
        <f t="shared" si="43"/>
        <v>1.1423815365609578</v>
      </c>
      <c r="L320" s="12">
        <f t="shared" si="40"/>
        <v>0.13311515049862524</v>
      </c>
      <c r="M320" s="12">
        <f t="shared" si="44"/>
        <v>1.7719643292271641E-2</v>
      </c>
      <c r="N320" s="18">
        <f t="shared" si="41"/>
        <v>2.0988095263496015E-5</v>
      </c>
    </row>
    <row r="321" spans="1:14" x14ac:dyDescent="0.2">
      <c r="A321" s="4">
        <v>319</v>
      </c>
      <c r="B321" s="1" t="str">
        <f>'Исходные данные'!A571</f>
        <v>17.12.2014</v>
      </c>
      <c r="C321" s="1">
        <f>'Исходные данные'!B571</f>
        <v>1101.6400000000001</v>
      </c>
      <c r="D321" s="5" t="str">
        <f>'Исходные данные'!A323</f>
        <v>16.12.2015</v>
      </c>
      <c r="E321" s="1">
        <f>'Исходные данные'!B323</f>
        <v>1536.56</v>
      </c>
      <c r="F321" s="12">
        <f t="shared" si="36"/>
        <v>1.3947932173849895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0.33274617302074866</v>
      </c>
      <c r="J321" s="18">
        <f t="shared" si="39"/>
        <v>3.9302238827173218E-4</v>
      </c>
      <c r="K321" s="12">
        <f t="shared" si="43"/>
        <v>1.203392083018993</v>
      </c>
      <c r="L321" s="12">
        <f t="shared" si="40"/>
        <v>0.18514430493835948</v>
      </c>
      <c r="M321" s="12">
        <f t="shared" si="44"/>
        <v>3.427841365110823E-2</v>
      </c>
      <c r="N321" s="18">
        <f t="shared" si="41"/>
        <v>4.0487870610264945E-5</v>
      </c>
    </row>
    <row r="322" spans="1:14" x14ac:dyDescent="0.2">
      <c r="A322" s="4">
        <v>320</v>
      </c>
      <c r="B322" s="1" t="str">
        <f>'Исходные данные'!A572</f>
        <v>16.12.2014</v>
      </c>
      <c r="C322" s="1">
        <f>'Исходные данные'!B572</f>
        <v>1076.08</v>
      </c>
      <c r="D322" s="5" t="str">
        <f>'Исходные данные'!A324</f>
        <v>15.12.2015</v>
      </c>
      <c r="E322" s="1">
        <f>'Исходные данные'!B324</f>
        <v>1529.96</v>
      </c>
      <c r="F322" s="12">
        <f t="shared" ref="F322:F385" si="45">E322/C322</f>
        <v>1.4217902014720096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0.3519167828535506</v>
      </c>
      <c r="J322" s="18">
        <f t="shared" ref="J322:J385" si="48">H322*I322</f>
        <v>4.1450556848475234E-4</v>
      </c>
      <c r="K322" s="12">
        <f t="shared" si="43"/>
        <v>1.2266843936717644</v>
      </c>
      <c r="L322" s="12">
        <f t="shared" ref="L322:L385" si="49">LN(K322)</f>
        <v>0.20431491477116134</v>
      </c>
      <c r="M322" s="12">
        <f t="shared" si="44"/>
        <v>4.1744584397946913E-2</v>
      </c>
      <c r="N322" s="18">
        <f t="shared" ref="N322:N385" si="50">M322*H322</f>
        <v>4.9168904497036921E-5</v>
      </c>
    </row>
    <row r="323" spans="1:14" x14ac:dyDescent="0.2">
      <c r="A323" s="4">
        <v>321</v>
      </c>
      <c r="B323" s="1" t="str">
        <f>'Исходные данные'!A573</f>
        <v>15.12.2014</v>
      </c>
      <c r="C323" s="1">
        <f>'Исходные данные'!B573</f>
        <v>1124.1600000000001</v>
      </c>
      <c r="D323" s="5" t="str">
        <f>'Исходные данные'!A325</f>
        <v>14.12.2015</v>
      </c>
      <c r="E323" s="1">
        <f>'Исходные данные'!B325</f>
        <v>1513.84</v>
      </c>
      <c r="F323" s="12">
        <f t="shared" si="45"/>
        <v>1.3466410475377169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0.29761337901833262</v>
      </c>
      <c r="J323" s="18">
        <f t="shared" si="48"/>
        <v>3.4956585960636713E-4</v>
      </c>
      <c r="K323" s="12">
        <f t="shared" ref="K323:K386" si="52">F323/GEOMEAN(F$2:F$1242)</f>
        <v>1.1618476166048008</v>
      </c>
      <c r="L323" s="12">
        <f t="shared" si="49"/>
        <v>0.15001151093594345</v>
      </c>
      <c r="M323" s="12">
        <f t="shared" ref="M323:M386" si="53">POWER(L323-AVERAGE(L$2:L$1242),2)</f>
        <v>2.2503453413284673E-2</v>
      </c>
      <c r="N323" s="18">
        <f t="shared" si="50"/>
        <v>2.6431738594796609E-5</v>
      </c>
    </row>
    <row r="324" spans="1:14" x14ac:dyDescent="0.2">
      <c r="A324" s="4">
        <v>322</v>
      </c>
      <c r="B324" s="1" t="str">
        <f>'Исходные данные'!A574</f>
        <v>12.12.2014</v>
      </c>
      <c r="C324" s="1">
        <f>'Исходные данные'!B574</f>
        <v>1138.21</v>
      </c>
      <c r="D324" s="5" t="str">
        <f>'Исходные данные'!A326</f>
        <v>11.12.2015</v>
      </c>
      <c r="E324" s="1">
        <f>'Исходные данные'!B326</f>
        <v>1527.65</v>
      </c>
      <c r="F324" s="12">
        <f t="shared" si="45"/>
        <v>1.3421512726122595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0.29427375396457356</v>
      </c>
      <c r="J324" s="18">
        <f t="shared" si="48"/>
        <v>3.4467855112395329E-4</v>
      </c>
      <c r="K324" s="12">
        <f t="shared" si="52"/>
        <v>1.1579739530878801</v>
      </c>
      <c r="L324" s="12">
        <f t="shared" si="49"/>
        <v>0.14667188588218424</v>
      </c>
      <c r="M324" s="12">
        <f t="shared" si="53"/>
        <v>2.151264210823647E-2</v>
      </c>
      <c r="N324" s="18">
        <f t="shared" si="50"/>
        <v>2.5197443580400821E-5</v>
      </c>
    </row>
    <row r="325" spans="1:14" x14ac:dyDescent="0.2">
      <c r="A325" s="4">
        <v>323</v>
      </c>
      <c r="B325" s="1" t="str">
        <f>'Исходные данные'!A575</f>
        <v>11.12.2014</v>
      </c>
      <c r="C325" s="1">
        <f>'Исходные данные'!B575</f>
        <v>1144.0899999999999</v>
      </c>
      <c r="D325" s="5" t="str">
        <f>'Исходные данные'!A327</f>
        <v>10.12.2015</v>
      </c>
      <c r="E325" s="1">
        <f>'Исходные данные'!B327</f>
        <v>1531.33</v>
      </c>
      <c r="F325" s="12">
        <f t="shared" si="45"/>
        <v>1.3384698756216731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0.29152707765229124</v>
      </c>
      <c r="J325" s="18">
        <f t="shared" si="48"/>
        <v>3.4050837473870643E-4</v>
      </c>
      <c r="K325" s="12">
        <f t="shared" si="52"/>
        <v>1.154797737475628</v>
      </c>
      <c r="L325" s="12">
        <f t="shared" si="49"/>
        <v>0.14392520956990204</v>
      </c>
      <c r="M325" s="12">
        <f t="shared" si="53"/>
        <v>2.0714465949740215E-2</v>
      </c>
      <c r="N325" s="18">
        <f t="shared" si="50"/>
        <v>2.4194833601491626E-5</v>
      </c>
    </row>
    <row r="326" spans="1:14" x14ac:dyDescent="0.2">
      <c r="A326" s="4">
        <v>324</v>
      </c>
      <c r="B326" s="1" t="str">
        <f>'Исходные данные'!A576</f>
        <v>10.12.2014</v>
      </c>
      <c r="C326" s="1">
        <f>'Исходные данные'!B576</f>
        <v>1156.8599999999999</v>
      </c>
      <c r="D326" s="5" t="str">
        <f>'Исходные данные'!A328</f>
        <v>09.12.2015</v>
      </c>
      <c r="E326" s="1">
        <f>'Исходные данные'!B328</f>
        <v>1533.44</v>
      </c>
      <c r="F326" s="12">
        <f t="shared" si="45"/>
        <v>1.325519077502896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0.2818041393275611</v>
      </c>
      <c r="J326" s="18">
        <f t="shared" si="48"/>
        <v>3.2823314651164997E-4</v>
      </c>
      <c r="K326" s="12">
        <f t="shared" si="52"/>
        <v>1.1436241185257647</v>
      </c>
      <c r="L326" s="12">
        <f t="shared" si="49"/>
        <v>0.13420227124517187</v>
      </c>
      <c r="M326" s="12">
        <f t="shared" si="53"/>
        <v>1.8010249607362677E-2</v>
      </c>
      <c r="N326" s="18">
        <f t="shared" si="50"/>
        <v>2.0977551686043297E-5</v>
      </c>
    </row>
    <row r="327" spans="1:14" x14ac:dyDescent="0.2">
      <c r="A327" s="4">
        <v>325</v>
      </c>
      <c r="B327" s="1" t="str">
        <f>'Исходные данные'!A577</f>
        <v>09.12.2014</v>
      </c>
      <c r="C327" s="1">
        <f>'Исходные данные'!B577</f>
        <v>1141.31</v>
      </c>
      <c r="D327" s="5" t="str">
        <f>'Исходные данные'!A329</f>
        <v>08.12.2015</v>
      </c>
      <c r="E327" s="1">
        <f>'Исходные данные'!B329</f>
        <v>1528.16</v>
      </c>
      <c r="F327" s="12">
        <f t="shared" si="45"/>
        <v>1.3389526070918507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0.29188767182711806</v>
      </c>
      <c r="J327" s="18">
        <f t="shared" si="48"/>
        <v>3.3902911023611589E-4</v>
      </c>
      <c r="K327" s="12">
        <f t="shared" si="52"/>
        <v>1.1552142259000018</v>
      </c>
      <c r="L327" s="12">
        <f t="shared" si="49"/>
        <v>0.14428580374472885</v>
      </c>
      <c r="M327" s="12">
        <f t="shared" si="53"/>
        <v>2.0818393162262402E-2</v>
      </c>
      <c r="N327" s="18">
        <f t="shared" si="50"/>
        <v>2.4180676306630255E-5</v>
      </c>
    </row>
    <row r="328" spans="1:14" x14ac:dyDescent="0.2">
      <c r="A328" s="4">
        <v>326</v>
      </c>
      <c r="B328" s="1" t="str">
        <f>'Исходные данные'!A578</f>
        <v>08.12.2014</v>
      </c>
      <c r="C328" s="1">
        <f>'Исходные данные'!B578</f>
        <v>1162.4000000000001</v>
      </c>
      <c r="D328" s="5" t="str">
        <f>'Исходные данные'!A330</f>
        <v>07.12.2015</v>
      </c>
      <c r="E328" s="1">
        <f>'Исходные данные'!B330</f>
        <v>1538.62</v>
      </c>
      <c r="F328" s="12">
        <f t="shared" si="45"/>
        <v>1.3236579490708875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0.28039907751438214</v>
      </c>
      <c r="J328" s="18">
        <f t="shared" si="48"/>
        <v>3.2477604380753587E-4</v>
      </c>
      <c r="K328" s="12">
        <f t="shared" si="52"/>
        <v>1.1420183842902918</v>
      </c>
      <c r="L328" s="12">
        <f t="shared" si="49"/>
        <v>0.13279720943199291</v>
      </c>
      <c r="M328" s="12">
        <f t="shared" si="53"/>
        <v>1.7635098832924582E-2</v>
      </c>
      <c r="N328" s="18">
        <f t="shared" si="50"/>
        <v>2.0426092988192403E-5</v>
      </c>
    </row>
    <row r="329" spans="1:14" x14ac:dyDescent="0.2">
      <c r="A329" s="4">
        <v>327</v>
      </c>
      <c r="B329" s="1" t="str">
        <f>'Исходные данные'!A579</f>
        <v>05.12.2014</v>
      </c>
      <c r="C329" s="1">
        <f>'Исходные данные'!B579</f>
        <v>1189.81</v>
      </c>
      <c r="D329" s="5" t="str">
        <f>'Исходные данные'!A331</f>
        <v>04.12.2015</v>
      </c>
      <c r="E329" s="1">
        <f>'Исходные данные'!B331</f>
        <v>1546.33</v>
      </c>
      <c r="F329" s="12">
        <f t="shared" si="45"/>
        <v>1.2996444810515966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0.26209075095192297</v>
      </c>
      <c r="J329" s="18">
        <f t="shared" si="48"/>
        <v>3.0272289730062508E-4</v>
      </c>
      <c r="K329" s="12">
        <f t="shared" si="52"/>
        <v>1.1213001753543301</v>
      </c>
      <c r="L329" s="12">
        <f t="shared" si="49"/>
        <v>0.11448888286953381</v>
      </c>
      <c r="M329" s="12">
        <f t="shared" si="53"/>
        <v>1.3107704300713825E-2</v>
      </c>
      <c r="N329" s="18">
        <f t="shared" si="50"/>
        <v>1.5139802562509463E-5</v>
      </c>
    </row>
    <row r="330" spans="1:14" x14ac:dyDescent="0.2">
      <c r="A330" s="4">
        <v>328</v>
      </c>
      <c r="B330" s="1" t="str">
        <f>'Исходные данные'!A580</f>
        <v>04.12.2014</v>
      </c>
      <c r="C330" s="1">
        <f>'Исходные данные'!B580</f>
        <v>1219.1199999999999</v>
      </c>
      <c r="D330" s="5" t="str">
        <f>'Исходные данные'!A332</f>
        <v>03.12.2015</v>
      </c>
      <c r="E330" s="1">
        <f>'Исходные данные'!B332</f>
        <v>1557.5</v>
      </c>
      <c r="F330" s="12">
        <f t="shared" si="45"/>
        <v>1.2775608635737254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0.244952684680003</v>
      </c>
      <c r="J330" s="18">
        <f t="shared" si="48"/>
        <v>2.8213823759792156E-4</v>
      </c>
      <c r="K330" s="12">
        <f t="shared" si="52"/>
        <v>1.1022469923404965</v>
      </c>
      <c r="L330" s="12">
        <f t="shared" si="49"/>
        <v>9.7350816597613798E-2</v>
      </c>
      <c r="M330" s="12">
        <f t="shared" si="53"/>
        <v>9.4771814922222329E-3</v>
      </c>
      <c r="N330" s="18">
        <f t="shared" si="50"/>
        <v>1.0915884784460605E-5</v>
      </c>
    </row>
    <row r="331" spans="1:14" x14ac:dyDescent="0.2">
      <c r="A331" s="4">
        <v>329</v>
      </c>
      <c r="B331" s="1" t="str">
        <f>'Исходные данные'!A581</f>
        <v>03.12.2014</v>
      </c>
      <c r="C331" s="1">
        <f>'Исходные данные'!B581</f>
        <v>1211.18</v>
      </c>
      <c r="D331" s="5" t="str">
        <f>'Исходные данные'!A333</f>
        <v>02.12.2015</v>
      </c>
      <c r="E331" s="1">
        <f>'Исходные данные'!B333</f>
        <v>1551.98</v>
      </c>
      <c r="F331" s="12">
        <f t="shared" si="45"/>
        <v>1.2813784903977938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0.24793644406487991</v>
      </c>
      <c r="J331" s="18">
        <f t="shared" si="48"/>
        <v>2.8477789994436003E-4</v>
      </c>
      <c r="K331" s="12">
        <f t="shared" si="52"/>
        <v>1.1055407435852997</v>
      </c>
      <c r="L331" s="12">
        <f t="shared" si="49"/>
        <v>0.10033457598249078</v>
      </c>
      <c r="M331" s="12">
        <f t="shared" si="53"/>
        <v>1.0067027137586209E-2</v>
      </c>
      <c r="N331" s="18">
        <f t="shared" si="50"/>
        <v>1.1562910235876748E-5</v>
      </c>
    </row>
    <row r="332" spans="1:14" x14ac:dyDescent="0.2">
      <c r="A332" s="4">
        <v>330</v>
      </c>
      <c r="B332" s="1" t="str">
        <f>'Исходные данные'!A582</f>
        <v>02.12.2014</v>
      </c>
      <c r="C332" s="1">
        <f>'Исходные данные'!B582</f>
        <v>1210.55</v>
      </c>
      <c r="D332" s="5" t="str">
        <f>'Исходные данные'!A334</f>
        <v>01.12.2015</v>
      </c>
      <c r="E332" s="1">
        <f>'Исходные данные'!B334</f>
        <v>1551.49</v>
      </c>
      <c r="F332" s="12">
        <f t="shared" si="45"/>
        <v>1.2816405765974144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0.24814095772137901</v>
      </c>
      <c r="J332" s="18">
        <f t="shared" si="48"/>
        <v>2.8421731889815562E-4</v>
      </c>
      <c r="K332" s="12">
        <f t="shared" si="52"/>
        <v>1.105766864886838</v>
      </c>
      <c r="L332" s="12">
        <f t="shared" si="49"/>
        <v>0.10053908963898978</v>
      </c>
      <c r="M332" s="12">
        <f t="shared" si="53"/>
        <v>1.0108108545436817E-2</v>
      </c>
      <c r="N332" s="18">
        <f t="shared" si="50"/>
        <v>1.1577691713197044E-5</v>
      </c>
    </row>
    <row r="333" spans="1:14" x14ac:dyDescent="0.2">
      <c r="A333" s="4">
        <v>331</v>
      </c>
      <c r="B333" s="1" t="str">
        <f>'Исходные данные'!A583</f>
        <v>01.12.2014</v>
      </c>
      <c r="C333" s="1">
        <f>'Исходные данные'!B583</f>
        <v>1198.45</v>
      </c>
      <c r="D333" s="5" t="str">
        <f>'Исходные данные'!A335</f>
        <v>30.11.2015</v>
      </c>
      <c r="E333" s="1">
        <f>'Исходные данные'!B335</f>
        <v>1554.01</v>
      </c>
      <c r="F333" s="12">
        <f t="shared" si="45"/>
        <v>1.2966832158204347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0.2598096317243237</v>
      </c>
      <c r="J333" s="18">
        <f t="shared" si="48"/>
        <v>2.9675189495702558E-4</v>
      </c>
      <c r="K333" s="12">
        <f t="shared" si="52"/>
        <v>1.118745271092908</v>
      </c>
      <c r="L333" s="12">
        <f t="shared" si="49"/>
        <v>0.11220776364193458</v>
      </c>
      <c r="M333" s="12">
        <f t="shared" si="53"/>
        <v>1.2590582221524248E-2</v>
      </c>
      <c r="N333" s="18">
        <f t="shared" si="50"/>
        <v>1.4380833797624611E-5</v>
      </c>
    </row>
    <row r="334" spans="1:14" x14ac:dyDescent="0.2">
      <c r="A334" s="4">
        <v>332</v>
      </c>
      <c r="B334" s="1" t="str">
        <f>'Исходные данные'!A584</f>
        <v>28.11.2014</v>
      </c>
      <c r="C334" s="1">
        <f>'Исходные данные'!B584</f>
        <v>1177.81</v>
      </c>
      <c r="D334" s="5" t="str">
        <f>'Исходные данные'!A336</f>
        <v>27.11.2015</v>
      </c>
      <c r="E334" s="1">
        <f>'Исходные данные'!B336</f>
        <v>1563.66</v>
      </c>
      <c r="F334" s="12">
        <f t="shared" si="45"/>
        <v>1.3275995279374433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0.28337244528772543</v>
      </c>
      <c r="J334" s="18">
        <f t="shared" si="48"/>
        <v>3.2276173458226044E-4</v>
      </c>
      <c r="K334" s="12">
        <f t="shared" si="52"/>
        <v>1.1454190782021112</v>
      </c>
      <c r="L334" s="12">
        <f t="shared" si="49"/>
        <v>0.13577057720533614</v>
      </c>
      <c r="M334" s="12">
        <f t="shared" si="53"/>
        <v>1.8433649634670132E-2</v>
      </c>
      <c r="N334" s="18">
        <f t="shared" si="50"/>
        <v>2.0995960721328116E-5</v>
      </c>
    </row>
    <row r="335" spans="1:14" x14ac:dyDescent="0.2">
      <c r="A335" s="4">
        <v>333</v>
      </c>
      <c r="B335" s="1" t="str">
        <f>'Исходные данные'!A585</f>
        <v>27.11.2014</v>
      </c>
      <c r="C335" s="1">
        <f>'Исходные данные'!B585</f>
        <v>1192.32</v>
      </c>
      <c r="D335" s="5" t="str">
        <f>'Исходные данные'!A337</f>
        <v>26.11.2015</v>
      </c>
      <c r="E335" s="1">
        <f>'Исходные данные'!B337</f>
        <v>1581.02</v>
      </c>
      <c r="F335" s="12">
        <f t="shared" si="45"/>
        <v>1.3260030864197532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0.28216921937766865</v>
      </c>
      <c r="J335" s="18">
        <f t="shared" si="48"/>
        <v>3.2049424025526745E-4</v>
      </c>
      <c r="K335" s="12">
        <f t="shared" si="52"/>
        <v>1.1440417090986159</v>
      </c>
      <c r="L335" s="12">
        <f t="shared" si="49"/>
        <v>0.13456735129527952</v>
      </c>
      <c r="M335" s="12">
        <f t="shared" si="53"/>
        <v>1.810837203462716E-2</v>
      </c>
      <c r="N335" s="18">
        <f t="shared" si="50"/>
        <v>2.0567902304502289E-5</v>
      </c>
    </row>
    <row r="336" spans="1:14" x14ac:dyDescent="0.2">
      <c r="A336" s="4">
        <v>334</v>
      </c>
      <c r="B336" s="1" t="str">
        <f>'Исходные данные'!A586</f>
        <v>26.11.2014</v>
      </c>
      <c r="C336" s="1">
        <f>'Исходные данные'!B586</f>
        <v>1175.33</v>
      </c>
      <c r="D336" s="5" t="str">
        <f>'Исходные данные'!A338</f>
        <v>25.11.2015</v>
      </c>
      <c r="E336" s="1">
        <f>'Исходные данные'!B338</f>
        <v>1569.82</v>
      </c>
      <c r="F336" s="12">
        <f t="shared" si="45"/>
        <v>1.3356419048267296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0.28941200387723626</v>
      </c>
      <c r="J336" s="18">
        <f t="shared" si="48"/>
        <v>3.2780328542778042E-4</v>
      </c>
      <c r="K336" s="12">
        <f t="shared" si="52"/>
        <v>1.1523578362607194</v>
      </c>
      <c r="L336" s="12">
        <f t="shared" si="49"/>
        <v>0.14181013579484703</v>
      </c>
      <c r="M336" s="12">
        <f t="shared" si="53"/>
        <v>2.0110114614152946E-2</v>
      </c>
      <c r="N336" s="18">
        <f t="shared" si="50"/>
        <v>2.277777546381539E-5</v>
      </c>
    </row>
    <row r="337" spans="1:14" x14ac:dyDescent="0.2">
      <c r="A337" s="4">
        <v>335</v>
      </c>
      <c r="B337" s="1" t="str">
        <f>'Исходные данные'!A587</f>
        <v>25.11.2014</v>
      </c>
      <c r="C337" s="1">
        <f>'Исходные данные'!B587</f>
        <v>1173.55</v>
      </c>
      <c r="D337" s="5" t="str">
        <f>'Исходные данные'!A339</f>
        <v>24.11.2015</v>
      </c>
      <c r="E337" s="1">
        <f>'Исходные данные'!B339</f>
        <v>1562.87</v>
      </c>
      <c r="F337" s="12">
        <f t="shared" si="45"/>
        <v>1.3317455583486004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0.28649053161031107</v>
      </c>
      <c r="J337" s="18">
        <f t="shared" si="48"/>
        <v>3.23588593533755E-4</v>
      </c>
      <c r="K337" s="12">
        <f t="shared" si="52"/>
        <v>1.1489961677022285</v>
      </c>
      <c r="L337" s="12">
        <f t="shared" si="49"/>
        <v>0.1388886635279219</v>
      </c>
      <c r="M337" s="12">
        <f t="shared" si="53"/>
        <v>1.9290060856572293E-2</v>
      </c>
      <c r="N337" s="18">
        <f t="shared" si="50"/>
        <v>2.1787957970804059E-5</v>
      </c>
    </row>
    <row r="338" spans="1:14" x14ac:dyDescent="0.2">
      <c r="A338" s="4">
        <v>336</v>
      </c>
      <c r="B338" s="1" t="str">
        <f>'Исходные данные'!A588</f>
        <v>24.11.2014</v>
      </c>
      <c r="C338" s="1">
        <f>'Исходные данные'!B588</f>
        <v>1182.6400000000001</v>
      </c>
      <c r="D338" s="5" t="str">
        <f>'Исходные данные'!A340</f>
        <v>23.11.2015</v>
      </c>
      <c r="E338" s="1">
        <f>'Исходные данные'!B340</f>
        <v>1570.8</v>
      </c>
      <c r="F338" s="12">
        <f t="shared" si="45"/>
        <v>1.328214841371846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0.28383581611102005</v>
      </c>
      <c r="J338" s="18">
        <f t="shared" si="48"/>
        <v>3.1969533340692625E-4</v>
      </c>
      <c r="K338" s="12">
        <f t="shared" si="52"/>
        <v>1.1459499549702989</v>
      </c>
      <c r="L338" s="12">
        <f t="shared" si="49"/>
        <v>0.13623394802863087</v>
      </c>
      <c r="M338" s="12">
        <f t="shared" si="53"/>
        <v>1.855968859546769E-2</v>
      </c>
      <c r="N338" s="18">
        <f t="shared" si="50"/>
        <v>2.0904500054834348E-5</v>
      </c>
    </row>
    <row r="339" spans="1:14" x14ac:dyDescent="0.2">
      <c r="A339" s="4">
        <v>337</v>
      </c>
      <c r="B339" s="1" t="str">
        <f>'Исходные данные'!A589</f>
        <v>21.11.2014</v>
      </c>
      <c r="C339" s="1">
        <f>'Исходные данные'!B589</f>
        <v>1192.92</v>
      </c>
      <c r="D339" s="5" t="str">
        <f>'Исходные данные'!A341</f>
        <v>20.11.2015</v>
      </c>
      <c r="E339" s="1">
        <f>'Исходные данные'!B341</f>
        <v>1553.04</v>
      </c>
      <c r="F339" s="12">
        <f t="shared" si="45"/>
        <v>1.3018810984810381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0.26381021740506622</v>
      </c>
      <c r="J339" s="18">
        <f t="shared" si="48"/>
        <v>2.9631039105154785E-4</v>
      </c>
      <c r="K339" s="12">
        <f t="shared" si="52"/>
        <v>1.1232298719385867</v>
      </c>
      <c r="L339" s="12">
        <f t="shared" si="49"/>
        <v>0.11620834932267694</v>
      </c>
      <c r="M339" s="12">
        <f t="shared" si="53"/>
        <v>1.3504380452301304E-2</v>
      </c>
      <c r="N339" s="18">
        <f t="shared" si="50"/>
        <v>1.5168056385724478E-5</v>
      </c>
    </row>
    <row r="340" spans="1:14" x14ac:dyDescent="0.2">
      <c r="A340" s="4">
        <v>338</v>
      </c>
      <c r="B340" s="1" t="str">
        <f>'Исходные данные'!A590</f>
        <v>20.11.2014</v>
      </c>
      <c r="C340" s="1">
        <f>'Исходные данные'!B590</f>
        <v>1193.3</v>
      </c>
      <c r="D340" s="5" t="str">
        <f>'Исходные данные'!A342</f>
        <v>19.11.2015</v>
      </c>
      <c r="E340" s="1">
        <f>'Исходные данные'!B342</f>
        <v>1553.98</v>
      </c>
      <c r="F340" s="12">
        <f t="shared" si="45"/>
        <v>1.3022542529120926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0.26409680345629349</v>
      </c>
      <c r="J340" s="18">
        <f t="shared" si="48"/>
        <v>2.9580436878143555E-4</v>
      </c>
      <c r="K340" s="12">
        <f t="shared" si="52"/>
        <v>1.1235518200829264</v>
      </c>
      <c r="L340" s="12">
        <f t="shared" si="49"/>
        <v>0.11649493537390435</v>
      </c>
      <c r="M340" s="12">
        <f t="shared" si="53"/>
        <v>1.3571069967770143E-2</v>
      </c>
      <c r="N340" s="18">
        <f t="shared" si="50"/>
        <v>1.520041792618403E-5</v>
      </c>
    </row>
    <row r="341" spans="1:14" x14ac:dyDescent="0.2">
      <c r="A341" s="4">
        <v>339</v>
      </c>
      <c r="B341" s="1" t="str">
        <f>'Исходные данные'!A591</f>
        <v>19.11.2014</v>
      </c>
      <c r="C341" s="1">
        <f>'Исходные данные'!B591</f>
        <v>1186.1300000000001</v>
      </c>
      <c r="D341" s="5" t="str">
        <f>'Исходные данные'!A343</f>
        <v>18.11.2015</v>
      </c>
      <c r="E341" s="1">
        <f>'Исходные данные'!B343</f>
        <v>1555.56</v>
      </c>
      <c r="F341" s="12">
        <f t="shared" si="45"/>
        <v>1.3114582718589023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0.27113970270760013</v>
      </c>
      <c r="J341" s="18">
        <f t="shared" si="48"/>
        <v>3.0284522055312675E-4</v>
      </c>
      <c r="K341" s="12">
        <f t="shared" si="52"/>
        <v>1.1314928133387678</v>
      </c>
      <c r="L341" s="12">
        <f t="shared" si="49"/>
        <v>0.12353783462521099</v>
      </c>
      <c r="M341" s="12">
        <f t="shared" si="53"/>
        <v>1.5261596583885973E-2</v>
      </c>
      <c r="N341" s="18">
        <f t="shared" si="50"/>
        <v>1.7046199937838318E-5</v>
      </c>
    </row>
    <row r="342" spans="1:14" x14ac:dyDescent="0.2">
      <c r="A342" s="4">
        <v>340</v>
      </c>
      <c r="B342" s="1" t="str">
        <f>'Исходные данные'!A592</f>
        <v>18.11.2014</v>
      </c>
      <c r="C342" s="1">
        <f>'Исходные данные'!B592</f>
        <v>1178.8</v>
      </c>
      <c r="D342" s="5" t="str">
        <f>'Исходные данные'!A344</f>
        <v>17.11.2015</v>
      </c>
      <c r="E342" s="1">
        <f>'Исходные данные'!B344</f>
        <v>1544.11</v>
      </c>
      <c r="F342" s="12">
        <f t="shared" si="45"/>
        <v>1.3098998982015608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0.26995072070679854</v>
      </c>
      <c r="J342" s="18">
        <f t="shared" si="48"/>
        <v>3.0067565741901368E-4</v>
      </c>
      <c r="K342" s="12">
        <f t="shared" si="52"/>
        <v>1.1301482882161507</v>
      </c>
      <c r="L342" s="12">
        <f t="shared" si="49"/>
        <v>0.12234885262440935</v>
      </c>
      <c r="M342" s="12">
        <f t="shared" si="53"/>
        <v>1.4969241738509432E-2</v>
      </c>
      <c r="N342" s="18">
        <f t="shared" si="50"/>
        <v>1.6672993459717444E-5</v>
      </c>
    </row>
    <row r="343" spans="1:14" x14ac:dyDescent="0.2">
      <c r="A343" s="4">
        <v>341</v>
      </c>
      <c r="B343" s="1" t="str">
        <f>'Исходные данные'!A593</f>
        <v>17.11.2014</v>
      </c>
      <c r="C343" s="1">
        <f>'Исходные данные'!B593</f>
        <v>1175.3599999999999</v>
      </c>
      <c r="D343" s="5" t="str">
        <f>'Исходные данные'!A345</f>
        <v>16.11.2015</v>
      </c>
      <c r="E343" s="1">
        <f>'Исходные данные'!B345</f>
        <v>1527.41</v>
      </c>
      <c r="F343" s="12">
        <f t="shared" si="45"/>
        <v>1.2995252518377349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0.26199900687500749</v>
      </c>
      <c r="J343" s="18">
        <f t="shared" si="48"/>
        <v>2.9100442467471638E-4</v>
      </c>
      <c r="K343" s="12">
        <f t="shared" si="52"/>
        <v>1.1211973074236308</v>
      </c>
      <c r="L343" s="12">
        <f t="shared" si="49"/>
        <v>0.1143971387926182</v>
      </c>
      <c r="M343" s="12">
        <f t="shared" si="53"/>
        <v>1.3086705363937546E-2</v>
      </c>
      <c r="N343" s="18">
        <f t="shared" si="50"/>
        <v>1.4535509927092968E-5</v>
      </c>
    </row>
    <row r="344" spans="1:14" x14ac:dyDescent="0.2">
      <c r="A344" s="4">
        <v>342</v>
      </c>
      <c r="B344" s="1" t="str">
        <f>'Исходные данные'!A594</f>
        <v>14.11.2014</v>
      </c>
      <c r="C344" s="1">
        <f>'Исходные данные'!B594</f>
        <v>1165.9100000000001</v>
      </c>
      <c r="D344" s="5" t="str">
        <f>'Исходные данные'!A346</f>
        <v>13.11.2015</v>
      </c>
      <c r="E344" s="1">
        <f>'Исходные данные'!B346</f>
        <v>1515.92</v>
      </c>
      <c r="F344" s="12">
        <f t="shared" si="45"/>
        <v>1.3002032746953023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0.2625206173939677</v>
      </c>
      <c r="J344" s="18">
        <f t="shared" si="48"/>
        <v>2.9076995794413051E-4</v>
      </c>
      <c r="K344" s="12">
        <f t="shared" si="52"/>
        <v>1.121782288285835</v>
      </c>
      <c r="L344" s="12">
        <f t="shared" si="49"/>
        <v>0.11491874931157844</v>
      </c>
      <c r="M344" s="12">
        <f t="shared" si="53"/>
        <v>1.3206318943337405E-2</v>
      </c>
      <c r="N344" s="18">
        <f t="shared" si="50"/>
        <v>1.4627425616587888E-5</v>
      </c>
    </row>
    <row r="345" spans="1:14" x14ac:dyDescent="0.2">
      <c r="A345" s="4">
        <v>343</v>
      </c>
      <c r="B345" s="1" t="str">
        <f>'Исходные данные'!A595</f>
        <v>13.11.2014</v>
      </c>
      <c r="C345" s="1">
        <f>'Исходные данные'!B595</f>
        <v>1172.9000000000001</v>
      </c>
      <c r="D345" s="5" t="str">
        <f>'Исходные данные'!A347</f>
        <v>12.11.2015</v>
      </c>
      <c r="E345" s="1">
        <f>'Исходные данные'!B347</f>
        <v>1520.07</v>
      </c>
      <c r="F345" s="12">
        <f t="shared" si="45"/>
        <v>1.2959928382641315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0.25927707188405164</v>
      </c>
      <c r="J345" s="18">
        <f t="shared" si="48"/>
        <v>2.8637585541586966E-4</v>
      </c>
      <c r="K345" s="12">
        <f t="shared" si="52"/>
        <v>1.1181496309111276</v>
      </c>
      <c r="L345" s="12">
        <f t="shared" si="49"/>
        <v>0.11167520380166251</v>
      </c>
      <c r="M345" s="12">
        <f t="shared" si="53"/>
        <v>1.2471351144142851E-2</v>
      </c>
      <c r="N345" s="18">
        <f t="shared" si="50"/>
        <v>1.3774815590685014E-5</v>
      </c>
    </row>
    <row r="346" spans="1:14" x14ac:dyDescent="0.2">
      <c r="A346" s="4">
        <v>344</v>
      </c>
      <c r="B346" s="1" t="str">
        <f>'Исходные данные'!A596</f>
        <v>12.11.2014</v>
      </c>
      <c r="C346" s="1">
        <f>'Исходные данные'!B596</f>
        <v>1180.25</v>
      </c>
      <c r="D346" s="5" t="str">
        <f>'Исходные данные'!A348</f>
        <v>11.11.2015</v>
      </c>
      <c r="E346" s="1">
        <f>'Исходные данные'!B348</f>
        <v>1521.41</v>
      </c>
      <c r="F346" s="12">
        <f t="shared" si="45"/>
        <v>1.2890574030925652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0.25391125600859105</v>
      </c>
      <c r="J346" s="18">
        <f t="shared" si="48"/>
        <v>2.7966647547934722E-4</v>
      </c>
      <c r="K346" s="12">
        <f t="shared" si="52"/>
        <v>1.1121659139889863</v>
      </c>
      <c r="L346" s="12">
        <f t="shared" si="49"/>
        <v>0.10630938792620183</v>
      </c>
      <c r="M346" s="12">
        <f t="shared" si="53"/>
        <v>1.1301685961243662E-2</v>
      </c>
      <c r="N346" s="18">
        <f t="shared" si="50"/>
        <v>1.2448060513112863E-5</v>
      </c>
    </row>
    <row r="347" spans="1:14" x14ac:dyDescent="0.2">
      <c r="A347" s="4">
        <v>345</v>
      </c>
      <c r="B347" s="1" t="str">
        <f>'Исходные данные'!A597</f>
        <v>11.11.2014</v>
      </c>
      <c r="C347" s="1">
        <f>'Исходные данные'!B597</f>
        <v>1182.49</v>
      </c>
      <c r="D347" s="5" t="str">
        <f>'Исходные данные'!A349</f>
        <v>10.11.2015</v>
      </c>
      <c r="E347" s="1">
        <f>'Исходные данные'!B349</f>
        <v>1531.66</v>
      </c>
      <c r="F347" s="12">
        <f t="shared" si="45"/>
        <v>1.2952836810459285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0.25872972988436715</v>
      </c>
      <c r="J347" s="18">
        <f t="shared" si="48"/>
        <v>2.8417833140741144E-4</v>
      </c>
      <c r="K347" s="12">
        <f t="shared" si="52"/>
        <v>1.1175377881151027</v>
      </c>
      <c r="L347" s="12">
        <f t="shared" si="49"/>
        <v>0.11112786180197796</v>
      </c>
      <c r="M347" s="12">
        <f t="shared" si="53"/>
        <v>1.2349401668679507E-2</v>
      </c>
      <c r="N347" s="18">
        <f t="shared" si="50"/>
        <v>1.3564086205530764E-5</v>
      </c>
    </row>
    <row r="348" spans="1:14" x14ac:dyDescent="0.2">
      <c r="A348" s="4">
        <v>346</v>
      </c>
      <c r="B348" s="1" t="str">
        <f>'Исходные данные'!A598</f>
        <v>10.11.2014</v>
      </c>
      <c r="C348" s="1">
        <f>'Исходные данные'!B598</f>
        <v>1187.3</v>
      </c>
      <c r="D348" s="5" t="str">
        <f>'Исходные данные'!A350</f>
        <v>09.11.2015</v>
      </c>
      <c r="E348" s="1">
        <f>'Исходные данные'!B350</f>
        <v>1536.48</v>
      </c>
      <c r="F348" s="12">
        <f t="shared" si="45"/>
        <v>1.2940958477217217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0.2578122642179162</v>
      </c>
      <c r="J348" s="18">
        <f t="shared" si="48"/>
        <v>2.8238028175272368E-4</v>
      </c>
      <c r="K348" s="12">
        <f t="shared" si="52"/>
        <v>1.1165129557596827</v>
      </c>
      <c r="L348" s="12">
        <f t="shared" si="49"/>
        <v>0.11021039613552698</v>
      </c>
      <c r="M348" s="12">
        <f t="shared" si="53"/>
        <v>1.2146331416349774E-2</v>
      </c>
      <c r="N348" s="18">
        <f t="shared" si="50"/>
        <v>1.3303806543166206E-5</v>
      </c>
    </row>
    <row r="349" spans="1:14" x14ac:dyDescent="0.2">
      <c r="A349" s="4">
        <v>347</v>
      </c>
      <c r="B349" s="1" t="str">
        <f>'Исходные данные'!A599</f>
        <v>07.11.2014</v>
      </c>
      <c r="C349" s="1">
        <f>'Исходные данные'!B599</f>
        <v>1154.0999999999999</v>
      </c>
      <c r="D349" s="5" t="str">
        <f>'Исходные данные'!A351</f>
        <v>06.11.2015</v>
      </c>
      <c r="E349" s="1">
        <f>'Исходные данные'!B351</f>
        <v>1536.96</v>
      </c>
      <c r="F349" s="12">
        <f t="shared" si="45"/>
        <v>1.3317390174161685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0.28648562005010048</v>
      </c>
      <c r="J349" s="18">
        <f t="shared" si="48"/>
        <v>3.1291025123939123E-4</v>
      </c>
      <c r="K349" s="12">
        <f t="shared" si="52"/>
        <v>1.1489905243522278</v>
      </c>
      <c r="L349" s="12">
        <f t="shared" si="49"/>
        <v>0.13888375196771124</v>
      </c>
      <c r="M349" s="12">
        <f t="shared" si="53"/>
        <v>1.9288696560628728E-2</v>
      </c>
      <c r="N349" s="18">
        <f t="shared" si="50"/>
        <v>2.1067831906576002E-5</v>
      </c>
    </row>
    <row r="350" spans="1:14" x14ac:dyDescent="0.2">
      <c r="A350" s="4">
        <v>348</v>
      </c>
      <c r="B350" s="1" t="str">
        <f>'Исходные данные'!A600</f>
        <v>06.11.2014</v>
      </c>
      <c r="C350" s="1">
        <f>'Исходные данные'!B600</f>
        <v>1161.77</v>
      </c>
      <c r="D350" s="5" t="str">
        <f>'Исходные данные'!A352</f>
        <v>05.11.2015</v>
      </c>
      <c r="E350" s="1">
        <f>'Исходные данные'!B352</f>
        <v>1541.92</v>
      </c>
      <c r="F350" s="12">
        <f t="shared" si="45"/>
        <v>1.3272162304070514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0.28308368887828311</v>
      </c>
      <c r="J350" s="18">
        <f t="shared" si="48"/>
        <v>3.0833155926934304E-4</v>
      </c>
      <c r="K350" s="12">
        <f t="shared" si="52"/>
        <v>1.1450883788498596</v>
      </c>
      <c r="L350" s="12">
        <f t="shared" si="49"/>
        <v>0.13548182079589396</v>
      </c>
      <c r="M350" s="12">
        <f t="shared" si="53"/>
        <v>1.835532376617072E-2</v>
      </c>
      <c r="N350" s="18">
        <f t="shared" si="50"/>
        <v>1.9992411502559097E-5</v>
      </c>
    </row>
    <row r="351" spans="1:14" x14ac:dyDescent="0.2">
      <c r="A351" s="4">
        <v>349</v>
      </c>
      <c r="B351" s="1" t="str">
        <f>'Исходные данные'!A601</f>
        <v>05.11.2014</v>
      </c>
      <c r="C351" s="1">
        <f>'Исходные данные'!B601</f>
        <v>1136.07</v>
      </c>
      <c r="D351" s="5" t="str">
        <f>'Исходные данные'!A353</f>
        <v>03.11.2015</v>
      </c>
      <c r="E351" s="1">
        <f>'Исходные данные'!B353</f>
        <v>1534.59</v>
      </c>
      <c r="F351" s="12">
        <f t="shared" si="45"/>
        <v>1.3507882436821674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0.30068830626528992</v>
      </c>
      <c r="J351" s="18">
        <f t="shared" si="48"/>
        <v>3.2659222465426107E-4</v>
      </c>
      <c r="K351" s="12">
        <f t="shared" si="52"/>
        <v>1.1654257118699294</v>
      </c>
      <c r="L351" s="12">
        <f t="shared" si="49"/>
        <v>0.15308643818290071</v>
      </c>
      <c r="M351" s="12">
        <f t="shared" si="53"/>
        <v>2.3435457555527072E-2</v>
      </c>
      <c r="N351" s="18">
        <f t="shared" si="50"/>
        <v>2.5454392669654747E-5</v>
      </c>
    </row>
    <row r="352" spans="1:14" x14ac:dyDescent="0.2">
      <c r="A352" s="4">
        <v>350</v>
      </c>
      <c r="B352" s="1" t="str">
        <f>'Исходные данные'!A602</f>
        <v>31.10.2014</v>
      </c>
      <c r="C352" s="1">
        <f>'Исходные данные'!B602</f>
        <v>1139.79</v>
      </c>
      <c r="D352" s="5" t="str">
        <f>'Исходные данные'!A354</f>
        <v>02.11.2015</v>
      </c>
      <c r="E352" s="1">
        <f>'Исходные данные'!B354</f>
        <v>1523.84</v>
      </c>
      <c r="F352" s="12">
        <f t="shared" si="45"/>
        <v>1.3369480342870177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0.29038942996506079</v>
      </c>
      <c r="J352" s="18">
        <f t="shared" si="48"/>
        <v>3.1452580015382434E-4</v>
      </c>
      <c r="K352" s="12">
        <f t="shared" si="52"/>
        <v>1.1534847315110817</v>
      </c>
      <c r="L352" s="12">
        <f t="shared" si="49"/>
        <v>0.14278756188267161</v>
      </c>
      <c r="M352" s="12">
        <f t="shared" si="53"/>
        <v>2.0388287828397765E-2</v>
      </c>
      <c r="N352" s="18">
        <f t="shared" si="50"/>
        <v>2.2082906198634171E-5</v>
      </c>
    </row>
    <row r="353" spans="1:14" x14ac:dyDescent="0.2">
      <c r="A353" s="4">
        <v>351</v>
      </c>
      <c r="B353" s="1" t="str">
        <f>'Исходные данные'!A603</f>
        <v>30.10.2014</v>
      </c>
      <c r="C353" s="1">
        <f>'Исходные данные'!B603</f>
        <v>1116.1300000000001</v>
      </c>
      <c r="D353" s="5" t="str">
        <f>'Исходные данные'!A355</f>
        <v>30.10.2015</v>
      </c>
      <c r="E353" s="1">
        <f>'Исходные данные'!B355</f>
        <v>1513.15</v>
      </c>
      <c r="F353" s="12">
        <f t="shared" si="45"/>
        <v>1.3557112522734807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0.30432622604182441</v>
      </c>
      <c r="J353" s="18">
        <f t="shared" si="48"/>
        <v>3.287009970073549E-4</v>
      </c>
      <c r="K353" s="12">
        <f t="shared" si="52"/>
        <v>1.1696731583656386</v>
      </c>
      <c r="L353" s="12">
        <f t="shared" si="49"/>
        <v>0.15672435795943521</v>
      </c>
      <c r="M353" s="12">
        <f t="shared" si="53"/>
        <v>2.4562524377797174E-2</v>
      </c>
      <c r="N353" s="18">
        <f t="shared" si="50"/>
        <v>2.6529840549758587E-5</v>
      </c>
    </row>
    <row r="354" spans="1:14" x14ac:dyDescent="0.2">
      <c r="A354" s="4">
        <v>352</v>
      </c>
      <c r="B354" s="1" t="str">
        <f>'Исходные данные'!A604</f>
        <v>29.10.2014</v>
      </c>
      <c r="C354" s="1">
        <f>'Исходные данные'!B604</f>
        <v>1096.6600000000001</v>
      </c>
      <c r="D354" s="5" t="str">
        <f>'Исходные данные'!A356</f>
        <v>29.10.2015</v>
      </c>
      <c r="E354" s="1">
        <f>'Исходные данные'!B356</f>
        <v>1510.14</v>
      </c>
      <c r="F354" s="12">
        <f t="shared" si="45"/>
        <v>1.3770357266609523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0.31993316469749172</v>
      </c>
      <c r="J354" s="18">
        <f t="shared" si="48"/>
        <v>3.4459349301154242E-4</v>
      </c>
      <c r="K354" s="12">
        <f t="shared" si="52"/>
        <v>1.1880713720453238</v>
      </c>
      <c r="L354" s="12">
        <f t="shared" si="49"/>
        <v>0.17233129661510246</v>
      </c>
      <c r="M354" s="12">
        <f t="shared" si="53"/>
        <v>2.9698075793042417E-2</v>
      </c>
      <c r="N354" s="18">
        <f t="shared" si="50"/>
        <v>3.1987192334131441E-5</v>
      </c>
    </row>
    <row r="355" spans="1:14" x14ac:dyDescent="0.2">
      <c r="A355" s="4">
        <v>353</v>
      </c>
      <c r="B355" s="1" t="str">
        <f>'Исходные данные'!A605</f>
        <v>28.10.2014</v>
      </c>
      <c r="C355" s="1">
        <f>'Исходные данные'!B605</f>
        <v>1087.2</v>
      </c>
      <c r="D355" s="5" t="str">
        <f>'Исходные данные'!A357</f>
        <v>28.10.2015</v>
      </c>
      <c r="E355" s="1">
        <f>'Исходные данные'!B357</f>
        <v>1507.32</v>
      </c>
      <c r="F355" s="12">
        <f t="shared" si="45"/>
        <v>1.3864238410596026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0.32672765565022799</v>
      </c>
      <c r="J355" s="18">
        <f t="shared" si="48"/>
        <v>3.509294990060846E-4</v>
      </c>
      <c r="K355" s="12">
        <f t="shared" si="52"/>
        <v>1.1961711981708003</v>
      </c>
      <c r="L355" s="12">
        <f t="shared" si="49"/>
        <v>0.17912578756783876</v>
      </c>
      <c r="M355" s="12">
        <f t="shared" si="53"/>
        <v>3.2086047771798486E-2</v>
      </c>
      <c r="N355" s="18">
        <f t="shared" si="50"/>
        <v>3.4462771898613485E-5</v>
      </c>
    </row>
    <row r="356" spans="1:14" x14ac:dyDescent="0.2">
      <c r="A356" s="4">
        <v>354</v>
      </c>
      <c r="B356" s="1" t="str">
        <f>'Исходные данные'!A606</f>
        <v>27.10.2014</v>
      </c>
      <c r="C356" s="1">
        <f>'Исходные данные'!B606</f>
        <v>1061.9100000000001</v>
      </c>
      <c r="D356" s="5" t="str">
        <f>'Исходные данные'!A358</f>
        <v>27.10.2015</v>
      </c>
      <c r="E356" s="1">
        <f>'Исходные данные'!B358</f>
        <v>1496.28</v>
      </c>
      <c r="F356" s="12">
        <f t="shared" si="45"/>
        <v>1.409045964347261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0.34291285434844787</v>
      </c>
      <c r="J356" s="18">
        <f t="shared" si="48"/>
        <v>3.6728561094230425E-4</v>
      </c>
      <c r="K356" s="12">
        <f t="shared" si="52"/>
        <v>1.2156889902894679</v>
      </c>
      <c r="L356" s="12">
        <f t="shared" si="49"/>
        <v>0.19531098626605861</v>
      </c>
      <c r="M356" s="12">
        <f t="shared" si="53"/>
        <v>3.8146381356220525E-2</v>
      </c>
      <c r="N356" s="18">
        <f t="shared" si="50"/>
        <v>4.0857660493009155E-5</v>
      </c>
    </row>
    <row r="357" spans="1:14" x14ac:dyDescent="0.2">
      <c r="A357" s="4">
        <v>355</v>
      </c>
      <c r="B357" s="1" t="str">
        <f>'Исходные данные'!A607</f>
        <v>24.10.2014</v>
      </c>
      <c r="C357" s="1">
        <f>'Исходные данные'!B607</f>
        <v>1042.33</v>
      </c>
      <c r="D357" s="5" t="str">
        <f>'Исходные данные'!A359</f>
        <v>26.10.2015</v>
      </c>
      <c r="E357" s="1">
        <f>'Исходные данные'!B359</f>
        <v>1498.54</v>
      </c>
      <c r="F357" s="12">
        <f t="shared" si="45"/>
        <v>1.4376828835397619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0.363032708929175</v>
      </c>
      <c r="J357" s="18">
        <f t="shared" si="48"/>
        <v>3.8775023962682383E-4</v>
      </c>
      <c r="K357" s="12">
        <f t="shared" si="52"/>
        <v>1.2403961952061364</v>
      </c>
      <c r="L357" s="12">
        <f t="shared" si="49"/>
        <v>0.21543084084678582</v>
      </c>
      <c r="M357" s="12">
        <f t="shared" si="53"/>
        <v>4.6410447187953147E-2</v>
      </c>
      <c r="N357" s="18">
        <f t="shared" si="50"/>
        <v>4.9570359848284926E-5</v>
      </c>
    </row>
    <row r="358" spans="1:14" x14ac:dyDescent="0.2">
      <c r="A358" s="4">
        <v>356</v>
      </c>
      <c r="B358" s="1" t="str">
        <f>'Исходные данные'!A608</f>
        <v>23.10.2014</v>
      </c>
      <c r="C358" s="1">
        <f>'Исходные данные'!B608</f>
        <v>1037.49</v>
      </c>
      <c r="D358" s="5" t="str">
        <f>'Исходные данные'!A360</f>
        <v>23.10.2015</v>
      </c>
      <c r="E358" s="1">
        <f>'Исходные данные'!B360</f>
        <v>1499.15</v>
      </c>
      <c r="F358" s="12">
        <f t="shared" si="45"/>
        <v>1.4449777829183896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0.36809394630321379</v>
      </c>
      <c r="J358" s="18">
        <f t="shared" si="48"/>
        <v>3.9205876087512791E-4</v>
      </c>
      <c r="K358" s="12">
        <f t="shared" si="52"/>
        <v>1.2466900486958452</v>
      </c>
      <c r="L358" s="12">
        <f t="shared" si="49"/>
        <v>0.22049207822082459</v>
      </c>
      <c r="M358" s="12">
        <f t="shared" si="53"/>
        <v>4.8616756558138213E-2</v>
      </c>
      <c r="N358" s="18">
        <f t="shared" si="50"/>
        <v>5.1781958180454323E-5</v>
      </c>
    </row>
    <row r="359" spans="1:14" x14ac:dyDescent="0.2">
      <c r="A359" s="4">
        <v>357</v>
      </c>
      <c r="B359" s="1" t="str">
        <f>'Исходные данные'!A609</f>
        <v>22.10.2014</v>
      </c>
      <c r="C359" s="1">
        <f>'Исходные данные'!B609</f>
        <v>1052.52</v>
      </c>
      <c r="D359" s="5" t="str">
        <f>'Исходные данные'!A361</f>
        <v>22.10.2015</v>
      </c>
      <c r="E359" s="1">
        <f>'Исходные данные'!B361</f>
        <v>1491.28</v>
      </c>
      <c r="F359" s="12">
        <f t="shared" si="45"/>
        <v>1.4168661878159086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0.34844752280969959</v>
      </c>
      <c r="J359" s="18">
        <f t="shared" si="48"/>
        <v>3.7009740386156686E-4</v>
      </c>
      <c r="K359" s="12">
        <f t="shared" si="52"/>
        <v>1.2224360800317406</v>
      </c>
      <c r="L359" s="12">
        <f t="shared" si="49"/>
        <v>0.20084565472731045</v>
      </c>
      <c r="M359" s="12">
        <f t="shared" si="53"/>
        <v>4.033897702284199E-2</v>
      </c>
      <c r="N359" s="18">
        <f t="shared" si="50"/>
        <v>4.2845334500307817E-5</v>
      </c>
    </row>
    <row r="360" spans="1:14" x14ac:dyDescent="0.2">
      <c r="A360" s="4">
        <v>358</v>
      </c>
      <c r="B360" s="1" t="str">
        <f>'Исходные данные'!A610</f>
        <v>21.10.2014</v>
      </c>
      <c r="C360" s="1">
        <f>'Исходные данные'!B610</f>
        <v>1053.8499999999999</v>
      </c>
      <c r="D360" s="5" t="str">
        <f>'Исходные данные'!A362</f>
        <v>21.10.2015</v>
      </c>
      <c r="E360" s="1">
        <f>'Исходные данные'!B362</f>
        <v>1490.33</v>
      </c>
      <c r="F360" s="12">
        <f t="shared" si="45"/>
        <v>1.4141765905963848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0.3465474469442143</v>
      </c>
      <c r="J360" s="18">
        <f t="shared" si="48"/>
        <v>3.6705194551398559E-4</v>
      </c>
      <c r="K360" s="12">
        <f t="shared" si="52"/>
        <v>1.2201155640153571</v>
      </c>
      <c r="L360" s="12">
        <f t="shared" si="49"/>
        <v>0.19894557886182507</v>
      </c>
      <c r="M360" s="12">
        <f t="shared" si="53"/>
        <v>3.9579343348666647E-2</v>
      </c>
      <c r="N360" s="18">
        <f t="shared" si="50"/>
        <v>4.1921171563652351E-5</v>
      </c>
    </row>
    <row r="361" spans="1:14" x14ac:dyDescent="0.2">
      <c r="A361" s="4">
        <v>359</v>
      </c>
      <c r="B361" s="1" t="str">
        <f>'Исходные данные'!A611</f>
        <v>20.10.2014</v>
      </c>
      <c r="C361" s="1">
        <f>'Исходные данные'!B611</f>
        <v>1060.3599999999999</v>
      </c>
      <c r="D361" s="5" t="str">
        <f>'Исходные данные'!A363</f>
        <v>20.10.2015</v>
      </c>
      <c r="E361" s="1">
        <f>'Исходные данные'!B363</f>
        <v>1488.22</v>
      </c>
      <c r="F361" s="12">
        <f t="shared" si="45"/>
        <v>1.4035044701799391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0.33897230183784094</v>
      </c>
      <c r="J361" s="18">
        <f t="shared" si="48"/>
        <v>3.5802652932527302E-4</v>
      </c>
      <c r="K361" s="12">
        <f t="shared" si="52"/>
        <v>1.2109079301825414</v>
      </c>
      <c r="L361" s="12">
        <f t="shared" si="49"/>
        <v>0.19137043375545179</v>
      </c>
      <c r="M361" s="12">
        <f t="shared" si="53"/>
        <v>3.6622642915749751E-2</v>
      </c>
      <c r="N361" s="18">
        <f t="shared" si="50"/>
        <v>3.8681265893274071E-5</v>
      </c>
    </row>
    <row r="362" spans="1:14" x14ac:dyDescent="0.2">
      <c r="A362" s="4">
        <v>360</v>
      </c>
      <c r="B362" s="1" t="str">
        <f>'Исходные данные'!A612</f>
        <v>17.10.2014</v>
      </c>
      <c r="C362" s="1">
        <f>'Исходные данные'!B612</f>
        <v>1062.97</v>
      </c>
      <c r="D362" s="5" t="str">
        <f>'Исходные данные'!A364</f>
        <v>19.10.2015</v>
      </c>
      <c r="E362" s="1">
        <f>'Исходные данные'!B364</f>
        <v>1485.88</v>
      </c>
      <c r="F362" s="12">
        <f t="shared" si="45"/>
        <v>1.3978569479853618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0.33494031238520833</v>
      </c>
      <c r="J362" s="18">
        <f t="shared" si="48"/>
        <v>3.5278051218064004E-4</v>
      </c>
      <c r="K362" s="12">
        <f t="shared" si="52"/>
        <v>1.2060353917926787</v>
      </c>
      <c r="L362" s="12">
        <f t="shared" si="49"/>
        <v>0.18733844430281918</v>
      </c>
      <c r="M362" s="12">
        <f t="shared" si="53"/>
        <v>3.5095692713800475E-2</v>
      </c>
      <c r="N362" s="18">
        <f t="shared" si="50"/>
        <v>3.6965023298448629E-5</v>
      </c>
    </row>
    <row r="363" spans="1:14" x14ac:dyDescent="0.2">
      <c r="A363" s="4">
        <v>361</v>
      </c>
      <c r="B363" s="1" t="str">
        <f>'Исходные данные'!A613</f>
        <v>16.10.2014</v>
      </c>
      <c r="C363" s="1">
        <f>'Исходные данные'!B613</f>
        <v>1057.1600000000001</v>
      </c>
      <c r="D363" s="5" t="str">
        <f>'Исходные данные'!A365</f>
        <v>16.10.2015</v>
      </c>
      <c r="E363" s="1">
        <f>'Исходные данные'!B365</f>
        <v>1494.35</v>
      </c>
      <c r="F363" s="12">
        <f t="shared" si="45"/>
        <v>1.4135514018691586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0.34610526244904449</v>
      </c>
      <c r="J363" s="18">
        <f t="shared" si="48"/>
        <v>3.6352270175528541E-4</v>
      </c>
      <c r="K363" s="12">
        <f t="shared" si="52"/>
        <v>1.2195761670959004</v>
      </c>
      <c r="L363" s="12">
        <f t="shared" si="49"/>
        <v>0.19850339436665532</v>
      </c>
      <c r="M363" s="12">
        <f t="shared" si="53"/>
        <v>3.9403597575083875E-2</v>
      </c>
      <c r="N363" s="18">
        <f t="shared" si="50"/>
        <v>4.1386548554665145E-5</v>
      </c>
    </row>
    <row r="364" spans="1:14" x14ac:dyDescent="0.2">
      <c r="A364" s="4">
        <v>362</v>
      </c>
      <c r="B364" s="1" t="str">
        <f>'Исходные данные'!A614</f>
        <v>15.10.2014</v>
      </c>
      <c r="C364" s="1">
        <f>'Исходные данные'!B614</f>
        <v>1066.6400000000001</v>
      </c>
      <c r="D364" s="5" t="str">
        <f>'Исходные данные'!A366</f>
        <v>15.10.2015</v>
      </c>
      <c r="E364" s="1">
        <f>'Исходные данные'!B366</f>
        <v>1499.7</v>
      </c>
      <c r="F364" s="12">
        <f t="shared" si="45"/>
        <v>1.4060039000975024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0.34075156728043132</v>
      </c>
      <c r="J364" s="18">
        <f t="shared" si="48"/>
        <v>3.5690067240471676E-4</v>
      </c>
      <c r="K364" s="12">
        <f t="shared" si="52"/>
        <v>1.2130643746915672</v>
      </c>
      <c r="L364" s="12">
        <f t="shared" si="49"/>
        <v>0.19314969919804209</v>
      </c>
      <c r="M364" s="12">
        <f t="shared" si="53"/>
        <v>3.7306806300294128E-2</v>
      </c>
      <c r="N364" s="18">
        <f t="shared" si="50"/>
        <v>3.9074873110971427E-5</v>
      </c>
    </row>
    <row r="365" spans="1:14" x14ac:dyDescent="0.2">
      <c r="A365" s="4">
        <v>363</v>
      </c>
      <c r="B365" s="1" t="str">
        <f>'Исходные данные'!A615</f>
        <v>14.10.2014</v>
      </c>
      <c r="C365" s="1">
        <f>'Исходные данные'!B615</f>
        <v>1077.29</v>
      </c>
      <c r="D365" s="5" t="str">
        <f>'Исходные данные'!A367</f>
        <v>14.10.2015</v>
      </c>
      <c r="E365" s="1">
        <f>'Исходные данные'!B367</f>
        <v>1487.37</v>
      </c>
      <c r="F365" s="12">
        <f t="shared" si="45"/>
        <v>1.3806588755117006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0.32256083125099805</v>
      </c>
      <c r="J365" s="18">
        <f t="shared" si="48"/>
        <v>3.3690488111050597E-4</v>
      </c>
      <c r="K365" s="12">
        <f t="shared" si="52"/>
        <v>1.1911973326452501</v>
      </c>
      <c r="L365" s="12">
        <f t="shared" si="49"/>
        <v>0.17495896316860884</v>
      </c>
      <c r="M365" s="12">
        <f t="shared" si="53"/>
        <v>3.0610638793034616E-2</v>
      </c>
      <c r="N365" s="18">
        <f t="shared" si="50"/>
        <v>3.1971872044374452E-5</v>
      </c>
    </row>
    <row r="366" spans="1:14" x14ac:dyDescent="0.2">
      <c r="A366" s="4">
        <v>364</v>
      </c>
      <c r="B366" s="1" t="str">
        <f>'Исходные данные'!A616</f>
        <v>13.10.2014</v>
      </c>
      <c r="C366" s="1">
        <f>'Исходные данные'!B616</f>
        <v>1066.67</v>
      </c>
      <c r="D366" s="5" t="str">
        <f>'Исходные данные'!A368</f>
        <v>13.10.2015</v>
      </c>
      <c r="E366" s="1">
        <f>'Исходные данные'!B368</f>
        <v>1476.85</v>
      </c>
      <c r="F366" s="12">
        <f t="shared" si="45"/>
        <v>1.3845425483045364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0.32536979504870961</v>
      </c>
      <c r="J366" s="18">
        <f t="shared" si="48"/>
        <v>3.3889025189170959E-4</v>
      </c>
      <c r="K366" s="12">
        <f t="shared" si="52"/>
        <v>1.1945480666706829</v>
      </c>
      <c r="L366" s="12">
        <f t="shared" si="49"/>
        <v>0.17776792696632043</v>
      </c>
      <c r="M366" s="12">
        <f t="shared" si="53"/>
        <v>3.1601435857903024E-2</v>
      </c>
      <c r="N366" s="18">
        <f t="shared" si="50"/>
        <v>3.2914605845392636E-5</v>
      </c>
    </row>
    <row r="367" spans="1:14" x14ac:dyDescent="0.2">
      <c r="A367" s="4">
        <v>365</v>
      </c>
      <c r="B367" s="1" t="str">
        <f>'Исходные данные'!A617</f>
        <v>10.10.2014</v>
      </c>
      <c r="C367" s="1">
        <f>'Исходные данные'!B617</f>
        <v>1060.49</v>
      </c>
      <c r="D367" s="5" t="str">
        <f>'Исходные данные'!A369</f>
        <v>12.10.2015</v>
      </c>
      <c r="E367" s="1">
        <f>'Исходные данные'!B369</f>
        <v>1482.78</v>
      </c>
      <c r="F367" s="12">
        <f t="shared" si="45"/>
        <v>1.39820271761167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0.33518763874403051</v>
      </c>
      <c r="J367" s="18">
        <f t="shared" si="48"/>
        <v>3.4814166845179554E-4</v>
      </c>
      <c r="K367" s="12">
        <f t="shared" si="52"/>
        <v>1.2063337130245728</v>
      </c>
      <c r="L367" s="12">
        <f t="shared" si="49"/>
        <v>0.18758577066164137</v>
      </c>
      <c r="M367" s="12">
        <f t="shared" si="53"/>
        <v>3.5188421354721902E-2</v>
      </c>
      <c r="N367" s="18">
        <f t="shared" si="50"/>
        <v>3.6548351742687436E-5</v>
      </c>
    </row>
    <row r="368" spans="1:14" x14ac:dyDescent="0.2">
      <c r="A368" s="4">
        <v>366</v>
      </c>
      <c r="B368" s="1" t="str">
        <f>'Исходные данные'!A618</f>
        <v>09.10.2014</v>
      </c>
      <c r="C368" s="1">
        <f>'Исходные данные'!B618</f>
        <v>1086.3699999999999</v>
      </c>
      <c r="D368" s="5" t="str">
        <f>'Исходные данные'!A370</f>
        <v>09.10.2015</v>
      </c>
      <c r="E368" s="1">
        <f>'Исходные данные'!B370</f>
        <v>1486.34</v>
      </c>
      <c r="F368" s="12">
        <f t="shared" si="45"/>
        <v>1.3681710651067316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0.31347485897520028</v>
      </c>
      <c r="J368" s="18">
        <f t="shared" si="48"/>
        <v>3.2468101674129347E-4</v>
      </c>
      <c r="K368" s="12">
        <f t="shared" si="52"/>
        <v>1.1804231677093491</v>
      </c>
      <c r="L368" s="12">
        <f t="shared" si="49"/>
        <v>0.1658729908928111</v>
      </c>
      <c r="M368" s="12">
        <f t="shared" si="53"/>
        <v>2.7513849107726585E-2</v>
      </c>
      <c r="N368" s="18">
        <f t="shared" si="50"/>
        <v>2.8497419320858281E-5</v>
      </c>
    </row>
    <row r="369" spans="1:14" x14ac:dyDescent="0.2">
      <c r="A369" s="4">
        <v>367</v>
      </c>
      <c r="B369" s="1" t="str">
        <f>'Исходные данные'!A619</f>
        <v>08.10.2014</v>
      </c>
      <c r="C369" s="1">
        <f>'Исходные данные'!B619</f>
        <v>1089.1199999999999</v>
      </c>
      <c r="D369" s="5" t="str">
        <f>'Исходные данные'!A371</f>
        <v>08.10.2015</v>
      </c>
      <c r="E369" s="1">
        <f>'Исходные данные'!B371</f>
        <v>1472.12</v>
      </c>
      <c r="F369" s="12">
        <f t="shared" si="45"/>
        <v>1.3516600558248861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0.30133350800559427</v>
      </c>
      <c r="J369" s="18">
        <f t="shared" si="48"/>
        <v>3.1123453328437512E-4</v>
      </c>
      <c r="K369" s="12">
        <f t="shared" si="52"/>
        <v>1.1661778891943892</v>
      </c>
      <c r="L369" s="12">
        <f t="shared" si="49"/>
        <v>0.15373163992320502</v>
      </c>
      <c r="M369" s="12">
        <f t="shared" si="53"/>
        <v>2.3633417113477953E-2</v>
      </c>
      <c r="N369" s="18">
        <f t="shared" si="50"/>
        <v>2.440994894298884E-5</v>
      </c>
    </row>
    <row r="370" spans="1:14" x14ac:dyDescent="0.2">
      <c r="A370" s="4">
        <v>368</v>
      </c>
      <c r="B370" s="1" t="str">
        <f>'Исходные данные'!A620</f>
        <v>07.10.2014</v>
      </c>
      <c r="C370" s="1">
        <f>'Исходные данные'!B620</f>
        <v>1106.93</v>
      </c>
      <c r="D370" s="5" t="str">
        <f>'Исходные данные'!A372</f>
        <v>07.10.2015</v>
      </c>
      <c r="E370" s="1">
        <f>'Исходные данные'!B372</f>
        <v>1474.98</v>
      </c>
      <c r="F370" s="12">
        <f t="shared" si="45"/>
        <v>1.3324961831371449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0.28705401261634533</v>
      </c>
      <c r="J370" s="18">
        <f t="shared" si="48"/>
        <v>2.9565834562055417E-4</v>
      </c>
      <c r="K370" s="12">
        <f t="shared" si="52"/>
        <v>1.1496437876623726</v>
      </c>
      <c r="L370" s="12">
        <f t="shared" si="49"/>
        <v>0.13945214453395616</v>
      </c>
      <c r="M370" s="12">
        <f t="shared" si="53"/>
        <v>1.9446900615119389E-2</v>
      </c>
      <c r="N370" s="18">
        <f t="shared" si="50"/>
        <v>2.0029813939574036E-5</v>
      </c>
    </row>
    <row r="371" spans="1:14" x14ac:dyDescent="0.2">
      <c r="A371" s="4">
        <v>369</v>
      </c>
      <c r="B371" s="1" t="str">
        <f>'Исходные данные'!A621</f>
        <v>06.10.2014</v>
      </c>
      <c r="C371" s="1">
        <f>'Исходные данные'!B621</f>
        <v>1106.74</v>
      </c>
      <c r="D371" s="5" t="str">
        <f>'Исходные данные'!A373</f>
        <v>06.10.2015</v>
      </c>
      <c r="E371" s="1">
        <f>'Исходные данные'!B373</f>
        <v>1472.83</v>
      </c>
      <c r="F371" s="12">
        <f t="shared" si="45"/>
        <v>1.3307822975585955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0.28576696296865783</v>
      </c>
      <c r="J371" s="18">
        <f t="shared" si="48"/>
        <v>2.9351122098190182E-4</v>
      </c>
      <c r="K371" s="12">
        <f t="shared" si="52"/>
        <v>1.1481650908127465</v>
      </c>
      <c r="L371" s="12">
        <f t="shared" si="49"/>
        <v>0.13816509488626852</v>
      </c>
      <c r="M371" s="12">
        <f t="shared" si="53"/>
        <v>1.9089593444931576E-2</v>
      </c>
      <c r="N371" s="18">
        <f t="shared" si="50"/>
        <v>1.9606919644817376E-5</v>
      </c>
    </row>
    <row r="372" spans="1:14" x14ac:dyDescent="0.2">
      <c r="A372" s="4">
        <v>370</v>
      </c>
      <c r="B372" s="1" t="str">
        <f>'Исходные данные'!A622</f>
        <v>03.10.2014</v>
      </c>
      <c r="C372" s="1">
        <f>'Исходные данные'!B622</f>
        <v>1088.94</v>
      </c>
      <c r="D372" s="5" t="str">
        <f>'Исходные данные'!A374</f>
        <v>05.10.2015</v>
      </c>
      <c r="E372" s="1">
        <f>'Исходные данные'!B374</f>
        <v>1465.94</v>
      </c>
      <c r="F372" s="12">
        <f t="shared" si="45"/>
        <v>1.3462082392050985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0.297291928918265</v>
      </c>
      <c r="J372" s="18">
        <f t="shared" si="48"/>
        <v>3.0449627066485486E-4</v>
      </c>
      <c r="K372" s="12">
        <f t="shared" si="52"/>
        <v>1.1614742005927026</v>
      </c>
      <c r="L372" s="12">
        <f t="shared" si="49"/>
        <v>0.14969006083587583</v>
      </c>
      <c r="M372" s="12">
        <f t="shared" si="53"/>
        <v>2.2407114313048197E-2</v>
      </c>
      <c r="N372" s="18">
        <f t="shared" si="50"/>
        <v>2.2950110921309588E-5</v>
      </c>
    </row>
    <row r="373" spans="1:14" x14ac:dyDescent="0.2">
      <c r="A373" s="4">
        <v>371</v>
      </c>
      <c r="B373" s="1" t="str">
        <f>'Исходные данные'!A623</f>
        <v>02.10.2014</v>
      </c>
      <c r="C373" s="1">
        <f>'Исходные данные'!B623</f>
        <v>1091.6500000000001</v>
      </c>
      <c r="D373" s="5" t="str">
        <f>'Исходные данные'!A375</f>
        <v>02.10.2015</v>
      </c>
      <c r="E373" s="1">
        <f>'Исходные данные'!B375</f>
        <v>1446</v>
      </c>
      <c r="F373" s="12">
        <f t="shared" si="45"/>
        <v>1.3246003755782529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0.28111081060958432</v>
      </c>
      <c r="J373" s="18">
        <f t="shared" si="48"/>
        <v>2.8711942525223535E-4</v>
      </c>
      <c r="K373" s="12">
        <f t="shared" si="52"/>
        <v>1.142831485891056</v>
      </c>
      <c r="L373" s="12">
        <f t="shared" si="49"/>
        <v>0.13350894252719506</v>
      </c>
      <c r="M373" s="12">
        <f t="shared" si="53"/>
        <v>1.7824637734729865E-2</v>
      </c>
      <c r="N373" s="18">
        <f t="shared" si="50"/>
        <v>1.8205631190871237E-5</v>
      </c>
    </row>
    <row r="374" spans="1:14" x14ac:dyDescent="0.2">
      <c r="A374" s="4">
        <v>372</v>
      </c>
      <c r="B374" s="1" t="str">
        <f>'Исходные данные'!A624</f>
        <v>01.10.2014</v>
      </c>
      <c r="C374" s="1">
        <f>'Исходные данные'!B624</f>
        <v>1103.9100000000001</v>
      </c>
      <c r="D374" s="5" t="str">
        <f>'Исходные данные'!A376</f>
        <v>01.10.2015</v>
      </c>
      <c r="E374" s="1">
        <f>'Исходные данные'!B376</f>
        <v>1454.56</v>
      </c>
      <c r="F374" s="12">
        <f t="shared" si="45"/>
        <v>1.3176436484858365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0.27584502659871529</v>
      </c>
      <c r="J374" s="18">
        <f t="shared" si="48"/>
        <v>2.8095473516626145E-4</v>
      </c>
      <c r="K374" s="12">
        <f t="shared" si="52"/>
        <v>1.1368293988415985</v>
      </c>
      <c r="L374" s="12">
        <f t="shared" si="49"/>
        <v>0.12824315851632614</v>
      </c>
      <c r="M374" s="12">
        <f t="shared" si="53"/>
        <v>1.6446307706243547E-2</v>
      </c>
      <c r="N374" s="18">
        <f t="shared" si="50"/>
        <v>1.6750956444802624E-5</v>
      </c>
    </row>
    <row r="375" spans="1:14" x14ac:dyDescent="0.2">
      <c r="A375" s="4">
        <v>373</v>
      </c>
      <c r="B375" s="1" t="str">
        <f>'Исходные данные'!A625</f>
        <v>30.09.2014</v>
      </c>
      <c r="C375" s="1">
        <f>'Исходные данные'!B625</f>
        <v>1097.3599999999999</v>
      </c>
      <c r="D375" s="5" t="str">
        <f>'Исходные данные'!A377</f>
        <v>30.09.2015</v>
      </c>
      <c r="E375" s="1">
        <f>'Исходные данные'!B377</f>
        <v>1453.98</v>
      </c>
      <c r="F375" s="12">
        <f t="shared" si="45"/>
        <v>1.3249799518845229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0.28139732867052575</v>
      </c>
      <c r="J375" s="18">
        <f t="shared" si="48"/>
        <v>2.8580994578054859E-4</v>
      </c>
      <c r="K375" s="12">
        <f t="shared" si="52"/>
        <v>1.1431589746658604</v>
      </c>
      <c r="L375" s="12">
        <f t="shared" si="49"/>
        <v>0.13379546058813654</v>
      </c>
      <c r="M375" s="12">
        <f t="shared" si="53"/>
        <v>1.7901225273991593E-2</v>
      </c>
      <c r="N375" s="18">
        <f t="shared" si="50"/>
        <v>1.8181936016014579E-5</v>
      </c>
    </row>
    <row r="376" spans="1:14" x14ac:dyDescent="0.2">
      <c r="A376" s="4">
        <v>374</v>
      </c>
      <c r="B376" s="1" t="str">
        <f>'Исходные данные'!A626</f>
        <v>29.09.2014</v>
      </c>
      <c r="C376" s="1">
        <f>'Исходные данные'!B626</f>
        <v>1103.29</v>
      </c>
      <c r="D376" s="5" t="str">
        <f>'Исходные данные'!A378</f>
        <v>29.09.2015</v>
      </c>
      <c r="E376" s="1">
        <f>'Исходные данные'!B378</f>
        <v>1433.54</v>
      </c>
      <c r="F376" s="12">
        <f t="shared" si="45"/>
        <v>1.2993319979334537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0.26185028465899934</v>
      </c>
      <c r="J376" s="18">
        <f t="shared" si="48"/>
        <v>2.6521408627479227E-4</v>
      </c>
      <c r="K376" s="12">
        <f t="shared" si="52"/>
        <v>1.1210305728743615</v>
      </c>
      <c r="L376" s="12">
        <f t="shared" si="49"/>
        <v>0.11424841657661003</v>
      </c>
      <c r="M376" s="12">
        <f t="shared" si="53"/>
        <v>1.3052700690262615E-2</v>
      </c>
      <c r="N376" s="18">
        <f t="shared" si="50"/>
        <v>1.3220379315204901E-5</v>
      </c>
    </row>
    <row r="377" spans="1:14" x14ac:dyDescent="0.2">
      <c r="A377" s="4">
        <v>375</v>
      </c>
      <c r="B377" s="1" t="str">
        <f>'Исходные данные'!A627</f>
        <v>26.09.2014</v>
      </c>
      <c r="C377" s="1">
        <f>'Исходные данные'!B627</f>
        <v>1123.8900000000001</v>
      </c>
      <c r="D377" s="5" t="str">
        <f>'Исходные данные'!A379</f>
        <v>28.09.2015</v>
      </c>
      <c r="E377" s="1">
        <f>'Исходные данные'!B379</f>
        <v>1438.82</v>
      </c>
      <c r="F377" s="12">
        <f t="shared" si="45"/>
        <v>1.2802142558435432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0.24702745130158993</v>
      </c>
      <c r="J377" s="18">
        <f t="shared" si="48"/>
        <v>2.4950251261756967E-4</v>
      </c>
      <c r="K377" s="12">
        <f t="shared" si="52"/>
        <v>1.104536271647883</v>
      </c>
      <c r="L377" s="12">
        <f t="shared" si="49"/>
        <v>9.9425583219200753E-2</v>
      </c>
      <c r="M377" s="12">
        <f t="shared" si="53"/>
        <v>9.8854465984782088E-3</v>
      </c>
      <c r="N377" s="18">
        <f t="shared" si="50"/>
        <v>9.9844926208460044E-6</v>
      </c>
    </row>
    <row r="378" spans="1:14" x14ac:dyDescent="0.2">
      <c r="A378" s="4">
        <v>376</v>
      </c>
      <c r="B378" s="1" t="str">
        <f>'Исходные данные'!A628</f>
        <v>25.09.2014</v>
      </c>
      <c r="C378" s="1">
        <f>'Исходные данные'!B628</f>
        <v>1152.58</v>
      </c>
      <c r="D378" s="5" t="str">
        <f>'Исходные данные'!A380</f>
        <v>25.09.2015</v>
      </c>
      <c r="E378" s="1">
        <f>'Исходные данные'!B380</f>
        <v>1448.67</v>
      </c>
      <c r="F378" s="12">
        <f t="shared" si="45"/>
        <v>1.2568932308386405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0.22864298633357988</v>
      </c>
      <c r="J378" s="18">
        <f t="shared" si="48"/>
        <v>2.3028929974575063E-4</v>
      </c>
      <c r="K378" s="12">
        <f t="shared" si="52"/>
        <v>1.0844154849183605</v>
      </c>
      <c r="L378" s="12">
        <f t="shared" si="49"/>
        <v>8.1041118251190689E-2</v>
      </c>
      <c r="M378" s="12">
        <f t="shared" si="53"/>
        <v>6.5676628474034679E-3</v>
      </c>
      <c r="N378" s="18">
        <f t="shared" si="50"/>
        <v>6.6149524301966224E-6</v>
      </c>
    </row>
    <row r="379" spans="1:14" x14ac:dyDescent="0.2">
      <c r="A379" s="4">
        <v>377</v>
      </c>
      <c r="B379" s="1" t="str">
        <f>'Исходные данные'!A629</f>
        <v>24.09.2014</v>
      </c>
      <c r="C379" s="1">
        <f>'Исходные данные'!B629</f>
        <v>1157.4000000000001</v>
      </c>
      <c r="D379" s="5" t="str">
        <f>'Исходные данные'!A381</f>
        <v>24.09.2015</v>
      </c>
      <c r="E379" s="1">
        <f>'Исходные данные'!B381</f>
        <v>1459.61</v>
      </c>
      <c r="F379" s="12">
        <f t="shared" si="45"/>
        <v>1.2611111111111108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0.2319931665911921</v>
      </c>
      <c r="J379" s="18">
        <f t="shared" si="48"/>
        <v>2.3301143664952191E-4</v>
      </c>
      <c r="K379" s="12">
        <f t="shared" si="52"/>
        <v>1.0880545646498558</v>
      </c>
      <c r="L379" s="12">
        <f t="shared" si="49"/>
        <v>8.4391298508802934E-2</v>
      </c>
      <c r="M379" s="12">
        <f t="shared" si="53"/>
        <v>7.1218912640018794E-3</v>
      </c>
      <c r="N379" s="18">
        <f t="shared" si="50"/>
        <v>7.1531508426324555E-6</v>
      </c>
    </row>
    <row r="380" spans="1:14" x14ac:dyDescent="0.2">
      <c r="A380" s="4">
        <v>378</v>
      </c>
      <c r="B380" s="1" t="str">
        <f>'Исходные данные'!A630</f>
        <v>23.09.2014</v>
      </c>
      <c r="C380" s="1">
        <f>'Исходные данные'!B630</f>
        <v>1146.82</v>
      </c>
      <c r="D380" s="5" t="str">
        <f>'Исходные данные'!A382</f>
        <v>23.09.2015</v>
      </c>
      <c r="E380" s="1">
        <f>'Исходные данные'!B382</f>
        <v>1477.44</v>
      </c>
      <c r="F380" s="12">
        <f t="shared" si="45"/>
        <v>1.2882928445614832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0.25331796562890391</v>
      </c>
      <c r="J380" s="18">
        <f t="shared" si="48"/>
        <v>2.5371970962175769E-4</v>
      </c>
      <c r="K380" s="12">
        <f t="shared" si="52"/>
        <v>1.1115062723504689</v>
      </c>
      <c r="L380" s="12">
        <f t="shared" si="49"/>
        <v>0.1057160975465147</v>
      </c>
      <c r="M380" s="12">
        <f t="shared" si="53"/>
        <v>1.1175893280464207E-2</v>
      </c>
      <c r="N380" s="18">
        <f t="shared" si="50"/>
        <v>1.1193617439818851E-5</v>
      </c>
    </row>
    <row r="381" spans="1:14" x14ac:dyDescent="0.2">
      <c r="A381" s="4">
        <v>379</v>
      </c>
      <c r="B381" s="1" t="str">
        <f>'Исходные данные'!A631</f>
        <v>22.09.2014</v>
      </c>
      <c r="C381" s="1">
        <f>'Исходные данные'!B631</f>
        <v>1147.18</v>
      </c>
      <c r="D381" s="5" t="str">
        <f>'Исходные данные'!A383</f>
        <v>22.09.2015</v>
      </c>
      <c r="E381" s="1">
        <f>'Исходные данные'!B383</f>
        <v>1495.5</v>
      </c>
      <c r="F381" s="12">
        <f t="shared" si="45"/>
        <v>1.3036315137990551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0.2651538421283598</v>
      </c>
      <c r="J381" s="18">
        <f t="shared" si="48"/>
        <v>2.6483312669909969E-4</v>
      </c>
      <c r="K381" s="12">
        <f t="shared" si="52"/>
        <v>1.1247400857175482</v>
      </c>
      <c r="L381" s="12">
        <f t="shared" si="49"/>
        <v>0.11755197404597058</v>
      </c>
      <c r="M381" s="12">
        <f t="shared" si="53"/>
        <v>1.3818466602104534E-2</v>
      </c>
      <c r="N381" s="18">
        <f t="shared" si="50"/>
        <v>1.3801752548812165E-5</v>
      </c>
    </row>
    <row r="382" spans="1:14" x14ac:dyDescent="0.2">
      <c r="A382" s="4">
        <v>380</v>
      </c>
      <c r="B382" s="1" t="str">
        <f>'Исходные данные'!A632</f>
        <v>19.09.2014</v>
      </c>
      <c r="C382" s="1">
        <f>'Исходные данные'!B632</f>
        <v>1153.01</v>
      </c>
      <c r="D382" s="5" t="str">
        <f>'Исходные данные'!A384</f>
        <v>21.09.2015</v>
      </c>
      <c r="E382" s="1">
        <f>'Исходные данные'!B384</f>
        <v>1511.45</v>
      </c>
      <c r="F382" s="12">
        <f t="shared" si="45"/>
        <v>1.3108732795032134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0.27069354069190149</v>
      </c>
      <c r="J382" s="18">
        <f t="shared" si="48"/>
        <v>2.696115204376557E-4</v>
      </c>
      <c r="K382" s="12">
        <f t="shared" si="52"/>
        <v>1.1309880968254609</v>
      </c>
      <c r="L382" s="12">
        <f t="shared" si="49"/>
        <v>0.12309167260951225</v>
      </c>
      <c r="M382" s="12">
        <f t="shared" si="53"/>
        <v>1.5151559865807341E-2</v>
      </c>
      <c r="N382" s="18">
        <f t="shared" si="50"/>
        <v>1.5090995824950227E-5</v>
      </c>
    </row>
    <row r="383" spans="1:14" x14ac:dyDescent="0.2">
      <c r="A383" s="4">
        <v>381</v>
      </c>
      <c r="B383" s="1" t="str">
        <f>'Исходные данные'!A633</f>
        <v>18.09.2014</v>
      </c>
      <c r="C383" s="1">
        <f>'Исходные данные'!B633</f>
        <v>1153.68</v>
      </c>
      <c r="D383" s="5" t="str">
        <f>'Исходные данные'!A385</f>
        <v>18.09.2015</v>
      </c>
      <c r="E383" s="1">
        <f>'Исходные данные'!B385</f>
        <v>1519.51</v>
      </c>
      <c r="F383" s="12">
        <f t="shared" si="45"/>
        <v>1.3170983288260176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0.27543108119358539</v>
      </c>
      <c r="J383" s="18">
        <f t="shared" si="48"/>
        <v>2.7356445595552926E-4</v>
      </c>
      <c r="K383" s="12">
        <f t="shared" si="52"/>
        <v>1.1363589109204062</v>
      </c>
      <c r="L383" s="12">
        <f t="shared" si="49"/>
        <v>0.12782921311119622</v>
      </c>
      <c r="M383" s="12">
        <f t="shared" si="53"/>
        <v>1.634030772462761E-2</v>
      </c>
      <c r="N383" s="18">
        <f t="shared" si="50"/>
        <v>1.6229567750532399E-5</v>
      </c>
    </row>
    <row r="384" spans="1:14" x14ac:dyDescent="0.2">
      <c r="A384" s="4">
        <v>382</v>
      </c>
      <c r="B384" s="1" t="str">
        <f>'Исходные данные'!A634</f>
        <v>17.09.2014</v>
      </c>
      <c r="C384" s="1">
        <f>'Исходные данные'!B634</f>
        <v>1158.5</v>
      </c>
      <c r="D384" s="5" t="str">
        <f>'Исходные данные'!A386</f>
        <v>17.09.2015</v>
      </c>
      <c r="E384" s="1">
        <f>'Исходные данные'!B386</f>
        <v>1521.41</v>
      </c>
      <c r="F384" s="12">
        <f t="shared" si="45"/>
        <v>1.313258523953388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0.27251147156255623</v>
      </c>
      <c r="J384" s="18">
        <f t="shared" si="48"/>
        <v>2.6990919536262374E-4</v>
      </c>
      <c r="K384" s="12">
        <f t="shared" si="52"/>
        <v>1.1330460250198542</v>
      </c>
      <c r="L384" s="12">
        <f t="shared" si="49"/>
        <v>0.12490960348016701</v>
      </c>
      <c r="M384" s="12">
        <f t="shared" si="53"/>
        <v>1.5602409041572543E-2</v>
      </c>
      <c r="N384" s="18">
        <f t="shared" si="50"/>
        <v>1.5453417964324717E-5</v>
      </c>
    </row>
    <row r="385" spans="1:14" x14ac:dyDescent="0.2">
      <c r="A385" s="4">
        <v>383</v>
      </c>
      <c r="B385" s="1" t="str">
        <f>'Исходные данные'!A635</f>
        <v>16.09.2014</v>
      </c>
      <c r="C385" s="1">
        <f>'Исходные данные'!B635</f>
        <v>1198.78</v>
      </c>
      <c r="D385" s="5" t="str">
        <f>'Исходные данные'!A387</f>
        <v>16.09.2015</v>
      </c>
      <c r="E385" s="1">
        <f>'Исходные данные'!B387</f>
        <v>1525.7</v>
      </c>
      <c r="F385" s="12">
        <f t="shared" si="45"/>
        <v>1.2727105890989172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0.2411489481658336</v>
      </c>
      <c r="J385" s="18">
        <f t="shared" si="48"/>
        <v>2.381795294474412E-4</v>
      </c>
      <c r="K385" s="12">
        <f t="shared" si="52"/>
        <v>1.0980622989890358</v>
      </c>
      <c r="L385" s="12">
        <f t="shared" si="49"/>
        <v>9.3547080083444367E-2</v>
      </c>
      <c r="M385" s="12">
        <f t="shared" si="53"/>
        <v>8.7510561921383487E-3</v>
      </c>
      <c r="N385" s="18">
        <f t="shared" si="50"/>
        <v>8.6432989314897574E-6</v>
      </c>
    </row>
    <row r="386" spans="1:14" x14ac:dyDescent="0.2">
      <c r="A386" s="4">
        <v>384</v>
      </c>
      <c r="B386" s="1" t="str">
        <f>'Исходные данные'!A636</f>
        <v>15.09.2014</v>
      </c>
      <c r="C386" s="1">
        <f>'Исходные данные'!B636</f>
        <v>1190.42</v>
      </c>
      <c r="D386" s="5" t="str">
        <f>'Исходные данные'!A388</f>
        <v>15.09.2015</v>
      </c>
      <c r="E386" s="1">
        <f>'Исходные данные'!B388</f>
        <v>1525.45</v>
      </c>
      <c r="F386" s="12">
        <f t="shared" ref="F386:F449" si="54">E386/C386</f>
        <v>1.2814384838964399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0.24798326246764435</v>
      </c>
      <c r="J386" s="18">
        <f t="shared" ref="J386:J449" si="57">H386*I386</f>
        <v>2.442460784910793E-4</v>
      </c>
      <c r="K386" s="12">
        <f t="shared" si="52"/>
        <v>1.1055925044487764</v>
      </c>
      <c r="L386" s="12">
        <f t="shared" ref="L386:L449" si="58">LN(K386)</f>
        <v>0.1003813943852552</v>
      </c>
      <c r="M386" s="12">
        <f t="shared" si="53"/>
        <v>1.007642433872814E-2</v>
      </c>
      <c r="N386" s="18">
        <f t="shared" ref="N386:N449" si="59">M386*H386</f>
        <v>9.9245695272177111E-6</v>
      </c>
    </row>
    <row r="387" spans="1:14" x14ac:dyDescent="0.2">
      <c r="A387" s="4">
        <v>385</v>
      </c>
      <c r="B387" s="1" t="str">
        <f>'Исходные данные'!A637</f>
        <v>12.09.2014</v>
      </c>
      <c r="C387" s="1">
        <f>'Исходные данные'!B637</f>
        <v>1193.3800000000001</v>
      </c>
      <c r="D387" s="5" t="str">
        <f>'Исходные данные'!A389</f>
        <v>14.09.2015</v>
      </c>
      <c r="E387" s="1">
        <f>'Исходные данные'!B389</f>
        <v>1533.85</v>
      </c>
      <c r="F387" s="12">
        <f t="shared" si="54"/>
        <v>1.2852988989257401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0.25099129746645399</v>
      </c>
      <c r="J387" s="18">
        <f t="shared" si="57"/>
        <v>2.465188103782609E-4</v>
      </c>
      <c r="K387" s="12">
        <f t="shared" ref="K387:K450" si="61">F387/GEOMEAN(F$2:F$1242)</f>
        <v>1.1089231722678652</v>
      </c>
      <c r="L387" s="12">
        <f t="shared" si="58"/>
        <v>0.10338942938406483</v>
      </c>
      <c r="M387" s="12">
        <f t="shared" ref="M387:M450" si="62">POWER(L387-AVERAGE(L$2:L$1242),2)</f>
        <v>1.0689374108362522E-2</v>
      </c>
      <c r="N387" s="18">
        <f t="shared" si="59"/>
        <v>1.0498897035399835E-5</v>
      </c>
    </row>
    <row r="388" spans="1:14" x14ac:dyDescent="0.2">
      <c r="A388" s="4">
        <v>386</v>
      </c>
      <c r="B388" s="1" t="str">
        <f>'Исходные данные'!A638</f>
        <v>11.09.2014</v>
      </c>
      <c r="C388" s="1">
        <f>'Исходные данные'!B638</f>
        <v>1192.95</v>
      </c>
      <c r="D388" s="5" t="str">
        <f>'Исходные данные'!A390</f>
        <v>11.09.2015</v>
      </c>
      <c r="E388" s="1">
        <f>'Исходные данные'!B390</f>
        <v>1530.81</v>
      </c>
      <c r="F388" s="12">
        <f t="shared" si="54"/>
        <v>1.2832138815541305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0.2493677759909658</v>
      </c>
      <c r="J388" s="18">
        <f t="shared" si="57"/>
        <v>2.4424062412481819E-4</v>
      </c>
      <c r="K388" s="12">
        <f t="shared" si="61"/>
        <v>1.1071242723544743</v>
      </c>
      <c r="L388" s="12">
        <f t="shared" si="58"/>
        <v>0.10176590790857665</v>
      </c>
      <c r="M388" s="12">
        <f t="shared" si="62"/>
        <v>1.0356300012456897E-2</v>
      </c>
      <c r="N388" s="18">
        <f t="shared" si="59"/>
        <v>1.0143368238396497E-5</v>
      </c>
    </row>
    <row r="389" spans="1:14" x14ac:dyDescent="0.2">
      <c r="A389" s="4">
        <v>387</v>
      </c>
      <c r="B389" s="1" t="str">
        <f>'Исходные данные'!A639</f>
        <v>10.09.2014</v>
      </c>
      <c r="C389" s="1">
        <f>'Исходные данные'!B639</f>
        <v>1192.07</v>
      </c>
      <c r="D389" s="5" t="str">
        <f>'Исходные данные'!A391</f>
        <v>10.09.2015</v>
      </c>
      <c r="E389" s="1">
        <f>'Исходные данные'!B391</f>
        <v>1523.48</v>
      </c>
      <c r="F389" s="12">
        <f t="shared" si="54"/>
        <v>1.2780121972702947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0.24530589993976365</v>
      </c>
      <c r="J389" s="18">
        <f t="shared" si="57"/>
        <v>2.3959167964915839E-4</v>
      </c>
      <c r="K389" s="12">
        <f t="shared" si="61"/>
        <v>1.1026363915650421</v>
      </c>
      <c r="L389" s="12">
        <f t="shared" si="58"/>
        <v>9.7704031857374488E-2</v>
      </c>
      <c r="M389" s="12">
        <f t="shared" si="62"/>
        <v>9.5460778411868442E-3</v>
      </c>
      <c r="N389" s="18">
        <f t="shared" si="59"/>
        <v>9.323708987811521E-6</v>
      </c>
    </row>
    <row r="390" spans="1:14" x14ac:dyDescent="0.2">
      <c r="A390" s="4">
        <v>388</v>
      </c>
      <c r="B390" s="1" t="str">
        <f>'Исходные данные'!A640</f>
        <v>09.09.2014</v>
      </c>
      <c r="C390" s="1">
        <f>'Исходные данные'!B640</f>
        <v>1197.18</v>
      </c>
      <c r="D390" s="5" t="str">
        <f>'Исходные данные'!A392</f>
        <v>09.09.2015</v>
      </c>
      <c r="E390" s="1">
        <f>'Исходные данные'!B392</f>
        <v>1528.73</v>
      </c>
      <c r="F390" s="12">
        <f t="shared" si="54"/>
        <v>1.2769424814981873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0.24446853413949954</v>
      </c>
      <c r="J390" s="18">
        <f t="shared" si="57"/>
        <v>2.381073909358708E-4</v>
      </c>
      <c r="K390" s="12">
        <f t="shared" si="61"/>
        <v>1.1017134680268506</v>
      </c>
      <c r="L390" s="12">
        <f t="shared" si="58"/>
        <v>9.6866666057110362E-2</v>
      </c>
      <c r="M390" s="12">
        <f t="shared" si="62"/>
        <v>9.3831509930197322E-3</v>
      </c>
      <c r="N390" s="18">
        <f t="shared" si="59"/>
        <v>9.1389986427879821E-6</v>
      </c>
    </row>
    <row r="391" spans="1:14" x14ac:dyDescent="0.2">
      <c r="A391" s="4">
        <v>389</v>
      </c>
      <c r="B391" s="1" t="str">
        <f>'Исходные данные'!A641</f>
        <v>08.09.2014</v>
      </c>
      <c r="C391" s="1">
        <f>'Исходные данные'!B641</f>
        <v>1190.25</v>
      </c>
      <c r="D391" s="5" t="str">
        <f>'Исходные данные'!A393</f>
        <v>08.09.2015</v>
      </c>
      <c r="E391" s="1">
        <f>'Исходные данные'!B393</f>
        <v>1518.12</v>
      </c>
      <c r="F391" s="12">
        <f t="shared" si="54"/>
        <v>1.2754631379962191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0.24330935813995022</v>
      </c>
      <c r="J391" s="18">
        <f t="shared" si="57"/>
        <v>2.3631695946739359E-4</v>
      </c>
      <c r="K391" s="12">
        <f t="shared" si="61"/>
        <v>1.1004371281105496</v>
      </c>
      <c r="L391" s="12">
        <f t="shared" si="58"/>
        <v>9.5707490057560962E-2</v>
      </c>
      <c r="M391" s="12">
        <f t="shared" si="62"/>
        <v>9.1599236531181259E-3</v>
      </c>
      <c r="N391" s="18">
        <f t="shared" si="59"/>
        <v>8.8966792038193764E-6</v>
      </c>
    </row>
    <row r="392" spans="1:14" x14ac:dyDescent="0.2">
      <c r="A392" s="4">
        <v>390</v>
      </c>
      <c r="B392" s="1" t="str">
        <f>'Исходные данные'!A642</f>
        <v>05.09.2014</v>
      </c>
      <c r="C392" s="1">
        <f>'Исходные данные'!B642</f>
        <v>1193.8900000000001</v>
      </c>
      <c r="D392" s="5" t="str">
        <f>'Исходные данные'!A394</f>
        <v>07.09.2015</v>
      </c>
      <c r="E392" s="1">
        <f>'Исходные данные'!B394</f>
        <v>1508.09</v>
      </c>
      <c r="F392" s="12">
        <f t="shared" si="54"/>
        <v>1.2631733241755938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0.23362706607924807</v>
      </c>
      <c r="J392" s="18">
        <f t="shared" si="57"/>
        <v>2.2627959962706945E-4</v>
      </c>
      <c r="K392" s="12">
        <f t="shared" si="61"/>
        <v>1.0898337895875492</v>
      </c>
      <c r="L392" s="12">
        <f t="shared" si="58"/>
        <v>8.6025197996858774E-2</v>
      </c>
      <c r="M392" s="12">
        <f t="shared" si="62"/>
        <v>7.4003346903987501E-3</v>
      </c>
      <c r="N392" s="18">
        <f t="shared" si="59"/>
        <v>7.1675974832544606E-6</v>
      </c>
    </row>
    <row r="393" spans="1:14" x14ac:dyDescent="0.2">
      <c r="A393" s="4">
        <v>391</v>
      </c>
      <c r="B393" s="1" t="str">
        <f>'Исходные данные'!A643</f>
        <v>04.09.2014</v>
      </c>
      <c r="C393" s="1">
        <f>'Исходные данные'!B643</f>
        <v>1187.77</v>
      </c>
      <c r="D393" s="5" t="str">
        <f>'Исходные данные'!A395</f>
        <v>04.09.2015</v>
      </c>
      <c r="E393" s="1">
        <f>'Исходные данные'!B395</f>
        <v>1508.03</v>
      </c>
      <c r="F393" s="12">
        <f t="shared" si="54"/>
        <v>1.2696313259301044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0.23872656378365789</v>
      </c>
      <c r="J393" s="18">
        <f t="shared" si="57"/>
        <v>2.3057337831312004E-4</v>
      </c>
      <c r="K393" s="12">
        <f t="shared" si="61"/>
        <v>1.0954055891106866</v>
      </c>
      <c r="L393" s="12">
        <f t="shared" si="58"/>
        <v>9.1124695701268715E-2</v>
      </c>
      <c r="M393" s="12">
        <f t="shared" si="62"/>
        <v>8.3037101666488169E-3</v>
      </c>
      <c r="N393" s="18">
        <f t="shared" si="59"/>
        <v>8.0201150442240161E-6</v>
      </c>
    </row>
    <row r="394" spans="1:14" x14ac:dyDescent="0.2">
      <c r="A394" s="4">
        <v>392</v>
      </c>
      <c r="B394" s="1" t="str">
        <f>'Исходные данные'!A644</f>
        <v>03.09.2014</v>
      </c>
      <c r="C394" s="1">
        <f>'Исходные данные'!B644</f>
        <v>1181.71</v>
      </c>
      <c r="D394" s="5" t="str">
        <f>'Исходные данные'!A396</f>
        <v>03.09.2015</v>
      </c>
      <c r="E394" s="1">
        <f>'Исходные данные'!B396</f>
        <v>1509.87</v>
      </c>
      <c r="F394" s="12">
        <f t="shared" si="54"/>
        <v>1.2776992663174551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0.2450610123936835</v>
      </c>
      <c r="J394" s="18">
        <f t="shared" si="57"/>
        <v>2.3603087078905233E-4</v>
      </c>
      <c r="K394" s="12">
        <f t="shared" si="61"/>
        <v>1.1023664027046971</v>
      </c>
      <c r="L394" s="12">
        <f t="shared" si="58"/>
        <v>9.7459144311294349E-2</v>
      </c>
      <c r="M394" s="12">
        <f t="shared" si="62"/>
        <v>9.4982848098896927E-3</v>
      </c>
      <c r="N394" s="18">
        <f t="shared" si="59"/>
        <v>9.1482868400101227E-6</v>
      </c>
    </row>
    <row r="395" spans="1:14" x14ac:dyDescent="0.2">
      <c r="A395" s="4">
        <v>393</v>
      </c>
      <c r="B395" s="1" t="str">
        <f>'Исходные данные'!A645</f>
        <v>02.09.2014</v>
      </c>
      <c r="C395" s="1">
        <f>'Исходные данные'!B645</f>
        <v>1158.95</v>
      </c>
      <c r="D395" s="5" t="str">
        <f>'Исходные данные'!A397</f>
        <v>02.09.2015</v>
      </c>
      <c r="E395" s="1">
        <f>'Исходные данные'!B397</f>
        <v>1490.17</v>
      </c>
      <c r="F395" s="12">
        <f t="shared" si="54"/>
        <v>1.2857931748565512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0.25137578462032945</v>
      </c>
      <c r="J395" s="18">
        <f t="shared" si="57"/>
        <v>2.4143720444344828E-4</v>
      </c>
      <c r="K395" s="12">
        <f t="shared" si="61"/>
        <v>1.1093496209590052</v>
      </c>
      <c r="L395" s="12">
        <f t="shared" si="58"/>
        <v>0.10377391653794027</v>
      </c>
      <c r="M395" s="12">
        <f t="shared" si="62"/>
        <v>1.0769025753623387E-2</v>
      </c>
      <c r="N395" s="18">
        <f t="shared" si="59"/>
        <v>1.0343253533594568E-5</v>
      </c>
    </row>
    <row r="396" spans="1:14" x14ac:dyDescent="0.2">
      <c r="A396" s="4">
        <v>394</v>
      </c>
      <c r="B396" s="1" t="str">
        <f>'Исходные данные'!A646</f>
        <v>01.09.2014</v>
      </c>
      <c r="C396" s="1">
        <f>'Исходные данные'!B646</f>
        <v>1163.76</v>
      </c>
      <c r="D396" s="5" t="str">
        <f>'Исходные данные'!A398</f>
        <v>01.09.2015</v>
      </c>
      <c r="E396" s="1">
        <f>'Исходные данные'!B398</f>
        <v>1499.48</v>
      </c>
      <c r="F396" s="12">
        <f t="shared" si="54"/>
        <v>1.2884787241355606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0.25346223885564856</v>
      </c>
      <c r="J396" s="18">
        <f t="shared" si="57"/>
        <v>2.4276171155635404E-4</v>
      </c>
      <c r="K396" s="12">
        <f t="shared" si="61"/>
        <v>1.1116666445153545</v>
      </c>
      <c r="L396" s="12">
        <f t="shared" si="58"/>
        <v>0.10586037077325927</v>
      </c>
      <c r="M396" s="12">
        <f t="shared" si="62"/>
        <v>1.1206418100251921E-2</v>
      </c>
      <c r="N396" s="18">
        <f t="shared" si="59"/>
        <v>1.0733311797117956E-5</v>
      </c>
    </row>
    <row r="397" spans="1:14" x14ac:dyDescent="0.2">
      <c r="A397" s="4">
        <v>395</v>
      </c>
      <c r="B397" s="1" t="str">
        <f>'Исходные данные'!A647</f>
        <v>29.08.2014</v>
      </c>
      <c r="C397" s="1">
        <f>'Исходные данные'!B647</f>
        <v>1170.0899999999999</v>
      </c>
      <c r="D397" s="5" t="str">
        <f>'Исходные данные'!A399</f>
        <v>31.08.2015</v>
      </c>
      <c r="E397" s="1">
        <f>'Исходные данные'!B399</f>
        <v>1503.89</v>
      </c>
      <c r="F397" s="12">
        <f t="shared" si="54"/>
        <v>1.2852772008990763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0.25097441562688044</v>
      </c>
      <c r="J397" s="18">
        <f t="shared" si="57"/>
        <v>2.3970800922408096E-4</v>
      </c>
      <c r="K397" s="12">
        <f t="shared" si="61"/>
        <v>1.1089044517627902</v>
      </c>
      <c r="L397" s="12">
        <f t="shared" si="58"/>
        <v>0.10337254754449117</v>
      </c>
      <c r="M397" s="12">
        <f t="shared" si="62"/>
        <v>1.0685883585838081E-2</v>
      </c>
      <c r="N397" s="18">
        <f t="shared" si="59"/>
        <v>1.020618725125217E-5</v>
      </c>
    </row>
    <row r="398" spans="1:14" x14ac:dyDescent="0.2">
      <c r="A398" s="4">
        <v>396</v>
      </c>
      <c r="B398" s="1" t="str">
        <f>'Исходные данные'!A648</f>
        <v>28.08.2014</v>
      </c>
      <c r="C398" s="1">
        <f>'Исходные данные'!B648</f>
        <v>1180.31</v>
      </c>
      <c r="D398" s="5" t="str">
        <f>'Исходные данные'!A400</f>
        <v>28.08.2015</v>
      </c>
      <c r="E398" s="1">
        <f>'Исходные данные'!B400</f>
        <v>1500.47</v>
      </c>
      <c r="F398" s="12">
        <f t="shared" si="54"/>
        <v>1.2712507731019818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0.24000127652359957</v>
      </c>
      <c r="J398" s="18">
        <f t="shared" si="57"/>
        <v>2.2858767713699143E-4</v>
      </c>
      <c r="K398" s="12">
        <f t="shared" si="61"/>
        <v>1.0968028069069979</v>
      </c>
      <c r="L398" s="12">
        <f t="shared" si="58"/>
        <v>9.2399408441210348E-2</v>
      </c>
      <c r="M398" s="12">
        <f t="shared" si="62"/>
        <v>8.5376506802856099E-3</v>
      </c>
      <c r="N398" s="18">
        <f t="shared" si="59"/>
        <v>8.1316306541462883E-6</v>
      </c>
    </row>
    <row r="399" spans="1:14" x14ac:dyDescent="0.2">
      <c r="A399" s="4">
        <v>397</v>
      </c>
      <c r="B399" s="1" t="str">
        <f>'Исходные данные'!A649</f>
        <v>27.08.2014</v>
      </c>
      <c r="C399" s="1">
        <f>'Исходные данные'!B649</f>
        <v>1201.3699999999999</v>
      </c>
      <c r="D399" s="5" t="str">
        <f>'Исходные данные'!A401</f>
        <v>27.08.2015</v>
      </c>
      <c r="E399" s="1">
        <f>'Исходные данные'!B401</f>
        <v>1495.07</v>
      </c>
      <c r="F399" s="12">
        <f t="shared" si="54"/>
        <v>1.244470895727378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0.21871045623414911</v>
      </c>
      <c r="J399" s="18">
        <f t="shared" si="57"/>
        <v>2.0772797079616053E-4</v>
      </c>
      <c r="K399" s="12">
        <f t="shared" si="61"/>
        <v>1.0736978103991734</v>
      </c>
      <c r="L399" s="12">
        <f t="shared" si="58"/>
        <v>7.110858815175998E-2</v>
      </c>
      <c r="M399" s="12">
        <f t="shared" si="62"/>
        <v>5.056431308936616E-3</v>
      </c>
      <c r="N399" s="18">
        <f t="shared" si="59"/>
        <v>4.8025240007321389E-6</v>
      </c>
    </row>
    <row r="400" spans="1:14" x14ac:dyDescent="0.2">
      <c r="A400" s="4">
        <v>398</v>
      </c>
      <c r="B400" s="1" t="str">
        <f>'Исходные данные'!A650</f>
        <v>26.08.2014</v>
      </c>
      <c r="C400" s="1">
        <f>'Исходные данные'!B650</f>
        <v>1202.3499999999999</v>
      </c>
      <c r="D400" s="5" t="str">
        <f>'Исходные данные'!A402</f>
        <v>26.08.2015</v>
      </c>
      <c r="E400" s="1">
        <f>'Исходные данные'!B402</f>
        <v>1478.6</v>
      </c>
      <c r="F400" s="12">
        <f t="shared" si="54"/>
        <v>1.229758389819936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0.20681771904852</v>
      </c>
      <c r="J400" s="18">
        <f t="shared" si="57"/>
        <v>1.9588417219228892E-4</v>
      </c>
      <c r="K400" s="12">
        <f t="shared" si="61"/>
        <v>1.0610042348141273</v>
      </c>
      <c r="L400" s="12">
        <f t="shared" si="58"/>
        <v>5.9215850966130759E-2</v>
      </c>
      <c r="M400" s="12">
        <f t="shared" si="62"/>
        <v>3.5065170056430058E-3</v>
      </c>
      <c r="N400" s="18">
        <f t="shared" si="59"/>
        <v>3.3211428115954712E-6</v>
      </c>
    </row>
    <row r="401" spans="1:14" x14ac:dyDescent="0.2">
      <c r="A401" s="4">
        <v>399</v>
      </c>
      <c r="B401" s="1" t="str">
        <f>'Исходные данные'!A651</f>
        <v>25.08.2014</v>
      </c>
      <c r="C401" s="1">
        <f>'Исходные данные'!B651</f>
        <v>1202.8599999999999</v>
      </c>
      <c r="D401" s="5" t="str">
        <f>'Исходные данные'!A403</f>
        <v>25.08.2015</v>
      </c>
      <c r="E401" s="1">
        <f>'Исходные данные'!B403</f>
        <v>1483.63</v>
      </c>
      <c r="F401" s="12">
        <f t="shared" si="54"/>
        <v>1.2334186854663054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0.20978973301969234</v>
      </c>
      <c r="J401" s="18">
        <f t="shared" si="57"/>
        <v>1.9814449054699854E-4</v>
      </c>
      <c r="K401" s="12">
        <f t="shared" si="61"/>
        <v>1.0641622447237311</v>
      </c>
      <c r="L401" s="12">
        <f t="shared" si="58"/>
        <v>6.2187864937303189E-2</v>
      </c>
      <c r="M401" s="12">
        <f t="shared" si="62"/>
        <v>3.8673305454602598E-3</v>
      </c>
      <c r="N401" s="18">
        <f t="shared" si="59"/>
        <v>3.6526584484243553E-6</v>
      </c>
    </row>
    <row r="402" spans="1:14" x14ac:dyDescent="0.2">
      <c r="A402" s="4">
        <v>400</v>
      </c>
      <c r="B402" s="1" t="str">
        <f>'Исходные данные'!A652</f>
        <v>22.08.2014</v>
      </c>
      <c r="C402" s="1">
        <f>'Исходные данные'!B652</f>
        <v>1198.8</v>
      </c>
      <c r="D402" s="5" t="str">
        <f>'Исходные данные'!A404</f>
        <v>24.08.2015</v>
      </c>
      <c r="E402" s="1">
        <f>'Исходные данные'!B404</f>
        <v>1455.45</v>
      </c>
      <c r="F402" s="12">
        <f t="shared" si="54"/>
        <v>1.2140890890890892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0.1939940746969101</v>
      </c>
      <c r="J402" s="18">
        <f t="shared" si="57"/>
        <v>1.8271424405236593E-4</v>
      </c>
      <c r="K402" s="12">
        <f t="shared" si="61"/>
        <v>1.0474851610109888</v>
      </c>
      <c r="L402" s="12">
        <f t="shared" si="58"/>
        <v>4.6392206614520877E-2</v>
      </c>
      <c r="M402" s="12">
        <f t="shared" si="62"/>
        <v>2.1522368345643921E-3</v>
      </c>
      <c r="N402" s="18">
        <f t="shared" si="59"/>
        <v>2.0270945226728274E-6</v>
      </c>
    </row>
    <row r="403" spans="1:14" x14ac:dyDescent="0.2">
      <c r="A403" s="4">
        <v>401</v>
      </c>
      <c r="B403" s="1" t="str">
        <f>'Исходные данные'!A653</f>
        <v>21.08.2014</v>
      </c>
      <c r="C403" s="1">
        <f>'Исходные данные'!B653</f>
        <v>1206.29</v>
      </c>
      <c r="D403" s="5" t="str">
        <f>'Исходные данные'!A405</f>
        <v>21.08.2015</v>
      </c>
      <c r="E403" s="1">
        <f>'Исходные данные'!B405</f>
        <v>1479.1</v>
      </c>
      <c r="F403" s="12">
        <f t="shared" si="54"/>
        <v>1.22615623108871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0.20388426095216822</v>
      </c>
      <c r="J403" s="18">
        <f t="shared" si="57"/>
        <v>1.9149340032426681E-4</v>
      </c>
      <c r="K403" s="12">
        <f t="shared" si="61"/>
        <v>1.0578963839550142</v>
      </c>
      <c r="L403" s="12">
        <f t="shared" si="58"/>
        <v>5.6282392869778985E-2</v>
      </c>
      <c r="M403" s="12">
        <f t="shared" si="62"/>
        <v>3.1677077471481451E-3</v>
      </c>
      <c r="N403" s="18">
        <f t="shared" si="59"/>
        <v>2.9751934990079E-6</v>
      </c>
    </row>
    <row r="404" spans="1:14" x14ac:dyDescent="0.2">
      <c r="A404" s="4">
        <v>402</v>
      </c>
      <c r="B404" s="1" t="str">
        <f>'Исходные данные'!A654</f>
        <v>20.08.2014</v>
      </c>
      <c r="C404" s="1">
        <f>'Исходные данные'!B654</f>
        <v>1195.79</v>
      </c>
      <c r="D404" s="5" t="str">
        <f>'Исходные данные'!A406</f>
        <v>20.08.2015</v>
      </c>
      <c r="E404" s="1">
        <f>'Исходные данные'!B406</f>
        <v>1493.52</v>
      </c>
      <c r="F404" s="12">
        <f t="shared" si="54"/>
        <v>1.2489818446382726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0.22232869511967668</v>
      </c>
      <c r="J404" s="18">
        <f t="shared" si="57"/>
        <v>2.0823407501174336E-4</v>
      </c>
      <c r="K404" s="12">
        <f t="shared" si="61"/>
        <v>1.0775897422917382</v>
      </c>
      <c r="L404" s="12">
        <f t="shared" si="58"/>
        <v>7.4726827037287571E-2</v>
      </c>
      <c r="M404" s="12">
        <f t="shared" si="62"/>
        <v>5.5840986790606888E-3</v>
      </c>
      <c r="N404" s="18">
        <f t="shared" si="59"/>
        <v>5.2300924205154011E-6</v>
      </c>
    </row>
    <row r="405" spans="1:14" x14ac:dyDescent="0.2">
      <c r="A405" s="4">
        <v>403</v>
      </c>
      <c r="B405" s="1" t="str">
        <f>'Исходные данные'!A655</f>
        <v>19.08.2014</v>
      </c>
      <c r="C405" s="1">
        <f>'Исходные данные'!B655</f>
        <v>1191.57</v>
      </c>
      <c r="D405" s="5" t="str">
        <f>'Исходные данные'!A407</f>
        <v>19.08.2015</v>
      </c>
      <c r="E405" s="1">
        <f>'Исходные данные'!B407</f>
        <v>1498.88</v>
      </c>
      <c r="F405" s="12">
        <f t="shared" si="54"/>
        <v>1.2579034383208709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0.22944639724067817</v>
      </c>
      <c r="J405" s="18">
        <f t="shared" si="57"/>
        <v>2.1430075011616935E-4</v>
      </c>
      <c r="K405" s="12">
        <f t="shared" si="61"/>
        <v>1.0852870662188503</v>
      </c>
      <c r="L405" s="12">
        <f t="shared" si="58"/>
        <v>8.1844529158289034E-2</v>
      </c>
      <c r="M405" s="12">
        <f t="shared" si="62"/>
        <v>6.6985269531420191E-3</v>
      </c>
      <c r="N405" s="18">
        <f t="shared" si="59"/>
        <v>6.2563603874152083E-6</v>
      </c>
    </row>
    <row r="406" spans="1:14" x14ac:dyDescent="0.2">
      <c r="A406" s="4">
        <v>404</v>
      </c>
      <c r="B406" s="1" t="str">
        <f>'Исходные данные'!A656</f>
        <v>18.08.2014</v>
      </c>
      <c r="C406" s="1">
        <f>'Исходные данные'!B656</f>
        <v>1187.46</v>
      </c>
      <c r="D406" s="5" t="str">
        <f>'Исходные данные'!A408</f>
        <v>18.08.2015</v>
      </c>
      <c r="E406" s="1">
        <f>'Исходные данные'!B408</f>
        <v>1504.37</v>
      </c>
      <c r="F406" s="12">
        <f t="shared" si="54"/>
        <v>1.2668805686086266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0.23655763376148362</v>
      </c>
      <c r="J406" s="18">
        <f t="shared" si="57"/>
        <v>2.2032591639609711E-4</v>
      </c>
      <c r="K406" s="12">
        <f t="shared" si="61"/>
        <v>1.0930323057151887</v>
      </c>
      <c r="L406" s="12">
        <f t="shared" si="58"/>
        <v>8.8955765679094453E-2</v>
      </c>
      <c r="M406" s="12">
        <f t="shared" si="62"/>
        <v>7.9131282475539532E-3</v>
      </c>
      <c r="N406" s="18">
        <f t="shared" si="59"/>
        <v>7.3701584048649651E-6</v>
      </c>
    </row>
    <row r="407" spans="1:14" x14ac:dyDescent="0.2">
      <c r="A407" s="4">
        <v>405</v>
      </c>
      <c r="B407" s="1" t="str">
        <f>'Исходные данные'!A657</f>
        <v>15.08.2014</v>
      </c>
      <c r="C407" s="1">
        <f>'Исходные данные'!B657</f>
        <v>1183.22</v>
      </c>
      <c r="D407" s="5" t="str">
        <f>'Исходные данные'!A409</f>
        <v>17.08.2015</v>
      </c>
      <c r="E407" s="1">
        <f>'Исходные данные'!B409</f>
        <v>1504.31</v>
      </c>
      <c r="F407" s="12">
        <f t="shared" si="54"/>
        <v>1.2713696523047278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0.24009478572508694</v>
      </c>
      <c r="J407" s="18">
        <f t="shared" si="57"/>
        <v>2.2299622722878778E-4</v>
      </c>
      <c r="K407" s="12">
        <f t="shared" si="61"/>
        <v>1.0969053728570162</v>
      </c>
      <c r="L407" s="12">
        <f t="shared" si="58"/>
        <v>9.2492917642697667E-2</v>
      </c>
      <c r="M407" s="12">
        <f t="shared" si="62"/>
        <v>8.5549398140588474E-3</v>
      </c>
      <c r="N407" s="18">
        <f t="shared" si="59"/>
        <v>7.9456923520565109E-6</v>
      </c>
    </row>
    <row r="408" spans="1:14" x14ac:dyDescent="0.2">
      <c r="A408" s="4">
        <v>406</v>
      </c>
      <c r="B408" s="1" t="str">
        <f>'Исходные данные'!A658</f>
        <v>14.08.2014</v>
      </c>
      <c r="C408" s="1">
        <f>'Исходные данные'!B658</f>
        <v>1176.96</v>
      </c>
      <c r="D408" s="5" t="str">
        <f>'Исходные данные'!A410</f>
        <v>14.08.2015</v>
      </c>
      <c r="E408" s="1">
        <f>'Исходные данные'!B410</f>
        <v>1506.08</v>
      </c>
      <c r="F408" s="12">
        <f t="shared" si="54"/>
        <v>1.2796356715606307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0.24657540582300849</v>
      </c>
      <c r="J408" s="18">
        <f t="shared" si="57"/>
        <v>2.2837613202059348E-4</v>
      </c>
      <c r="K408" s="12">
        <f t="shared" si="61"/>
        <v>1.104037083856648</v>
      </c>
      <c r="L408" s="12">
        <f t="shared" si="58"/>
        <v>9.8973537740619358E-2</v>
      </c>
      <c r="M408" s="12">
        <f t="shared" si="62"/>
        <v>9.7957611728937983E-3</v>
      </c>
      <c r="N408" s="18">
        <f t="shared" si="59"/>
        <v>9.0727541921549075E-6</v>
      </c>
    </row>
    <row r="409" spans="1:14" x14ac:dyDescent="0.2">
      <c r="A409" s="4">
        <v>407</v>
      </c>
      <c r="B409" s="1" t="str">
        <f>'Исходные данные'!A659</f>
        <v>13.08.2014</v>
      </c>
      <c r="C409" s="1">
        <f>'Исходные данные'!B659</f>
        <v>1169.08</v>
      </c>
      <c r="D409" s="5" t="str">
        <f>'Исходные данные'!A411</f>
        <v>13.08.2015</v>
      </c>
      <c r="E409" s="1">
        <f>'Исходные данные'!B411</f>
        <v>1505.78</v>
      </c>
      <c r="F409" s="12">
        <f t="shared" si="54"/>
        <v>1.2880042426523421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0.25309392166147443</v>
      </c>
      <c r="J409" s="18">
        <f t="shared" si="57"/>
        <v>2.3375926932523455E-4</v>
      </c>
      <c r="K409" s="12">
        <f t="shared" si="61"/>
        <v>1.1112572739697228</v>
      </c>
      <c r="L409" s="12">
        <f t="shared" si="58"/>
        <v>0.10549205357908517</v>
      </c>
      <c r="M409" s="12">
        <f t="shared" si="62"/>
        <v>1.112857336833257E-2</v>
      </c>
      <c r="N409" s="18">
        <f t="shared" si="59"/>
        <v>1.0278426135785259E-5</v>
      </c>
    </row>
    <row r="410" spans="1:14" x14ac:dyDescent="0.2">
      <c r="A410" s="4">
        <v>408</v>
      </c>
      <c r="B410" s="1" t="str">
        <f>'Исходные данные'!A660</f>
        <v>12.08.2014</v>
      </c>
      <c r="C410" s="1">
        <f>'Исходные данные'!B660</f>
        <v>1155.54</v>
      </c>
      <c r="D410" s="5" t="str">
        <f>'Исходные данные'!A412</f>
        <v>12.08.2015</v>
      </c>
      <c r="E410" s="1">
        <f>'Исходные данные'!B412</f>
        <v>1493.08</v>
      </c>
      <c r="F410" s="12">
        <f t="shared" si="54"/>
        <v>1.2921058552711286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0.25627333332862545</v>
      </c>
      <c r="J410" s="18">
        <f t="shared" si="57"/>
        <v>2.3603516671742231E-4</v>
      </c>
      <c r="K410" s="12">
        <f t="shared" si="61"/>
        <v>1.1147960409292528</v>
      </c>
      <c r="L410" s="12">
        <f t="shared" si="58"/>
        <v>0.10867146524623618</v>
      </c>
      <c r="M410" s="12">
        <f t="shared" si="62"/>
        <v>1.1809487358763911E-2</v>
      </c>
      <c r="N410" s="18">
        <f t="shared" si="59"/>
        <v>1.0876880092704423E-5</v>
      </c>
    </row>
    <row r="411" spans="1:14" x14ac:dyDescent="0.2">
      <c r="A411" s="4">
        <v>409</v>
      </c>
      <c r="B411" s="1" t="str">
        <f>'Исходные данные'!A661</f>
        <v>11.08.2014</v>
      </c>
      <c r="C411" s="1">
        <f>'Исходные данные'!B661</f>
        <v>1148.26</v>
      </c>
      <c r="D411" s="5" t="str">
        <f>'Исходные данные'!A413</f>
        <v>11.08.2015</v>
      </c>
      <c r="E411" s="1">
        <f>'Исходные данные'!B413</f>
        <v>1508.37</v>
      </c>
      <c r="F411" s="12">
        <f t="shared" si="54"/>
        <v>1.3136136415097626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0.27278184448987775</v>
      </c>
      <c r="J411" s="18">
        <f t="shared" si="57"/>
        <v>2.5053876153698746E-4</v>
      </c>
      <c r="K411" s="12">
        <f t="shared" si="61"/>
        <v>1.1333524114078546</v>
      </c>
      <c r="L411" s="12">
        <f t="shared" si="58"/>
        <v>0.12517997640748846</v>
      </c>
      <c r="M411" s="12">
        <f t="shared" si="62"/>
        <v>1.5670026493379358E-2</v>
      </c>
      <c r="N411" s="18">
        <f t="shared" si="59"/>
        <v>1.4392266605003945E-5</v>
      </c>
    </row>
    <row r="412" spans="1:14" x14ac:dyDescent="0.2">
      <c r="A412" s="4">
        <v>410</v>
      </c>
      <c r="B412" s="1" t="str">
        <f>'Исходные данные'!A662</f>
        <v>08.08.2014</v>
      </c>
      <c r="C412" s="1">
        <f>'Исходные данные'!B662</f>
        <v>1124.6600000000001</v>
      </c>
      <c r="D412" s="5" t="str">
        <f>'Исходные данные'!A414</f>
        <v>10.08.2015</v>
      </c>
      <c r="E412" s="1">
        <f>'Исходные данные'!B414</f>
        <v>1492.79</v>
      </c>
      <c r="F412" s="12">
        <f t="shared" si="54"/>
        <v>1.3273255917343907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0.28316608451167563</v>
      </c>
      <c r="J412" s="18">
        <f t="shared" si="57"/>
        <v>2.5935036863841584E-4</v>
      </c>
      <c r="K412" s="12">
        <f t="shared" si="61"/>
        <v>1.1451827330192577</v>
      </c>
      <c r="L412" s="12">
        <f t="shared" si="58"/>
        <v>0.13556421642928643</v>
      </c>
      <c r="M412" s="12">
        <f t="shared" si="62"/>
        <v>1.8377656776086406E-2</v>
      </c>
      <c r="N412" s="18">
        <f t="shared" si="59"/>
        <v>1.6832001854345542E-5</v>
      </c>
    </row>
    <row r="413" spans="1:14" x14ac:dyDescent="0.2">
      <c r="A413" s="4">
        <v>411</v>
      </c>
      <c r="B413" s="1" t="str">
        <f>'Исходные данные'!A663</f>
        <v>07.08.2014</v>
      </c>
      <c r="C413" s="1">
        <f>'Исходные данные'!B663</f>
        <v>1113.57</v>
      </c>
      <c r="D413" s="5" t="str">
        <f>'Исходные данные'!A415</f>
        <v>07.08.2015</v>
      </c>
      <c r="E413" s="1">
        <f>'Исходные данные'!B415</f>
        <v>1493.38</v>
      </c>
      <c r="F413" s="12">
        <f t="shared" si="54"/>
        <v>1.3410742027892275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0.29347093669054636</v>
      </c>
      <c r="J413" s="18">
        <f t="shared" si="57"/>
        <v>2.6803832887570224E-4</v>
      </c>
      <c r="K413" s="12">
        <f t="shared" si="61"/>
        <v>1.1570446846617508</v>
      </c>
      <c r="L413" s="12">
        <f t="shared" si="58"/>
        <v>0.14586906860815724</v>
      </c>
      <c r="M413" s="12">
        <f t="shared" si="62"/>
        <v>2.1277785176611275E-2</v>
      </c>
      <c r="N413" s="18">
        <f t="shared" si="59"/>
        <v>1.9433822119595242E-5</v>
      </c>
    </row>
    <row r="414" spans="1:14" x14ac:dyDescent="0.2">
      <c r="A414" s="4">
        <v>412</v>
      </c>
      <c r="B414" s="1" t="str">
        <f>'Исходные данные'!A664</f>
        <v>06.08.2014</v>
      </c>
      <c r="C414" s="1">
        <f>'Исходные данные'!B664</f>
        <v>1126.6600000000001</v>
      </c>
      <c r="D414" s="5" t="str">
        <f>'Исходные данные'!A416</f>
        <v>06.08.2015</v>
      </c>
      <c r="E414" s="1">
        <f>'Исходные данные'!B416</f>
        <v>1477.86</v>
      </c>
      <c r="F414" s="12">
        <f t="shared" si="54"/>
        <v>1.3117178208155076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0.27133759179188777</v>
      </c>
      <c r="J414" s="18">
        <f t="shared" si="57"/>
        <v>2.4713140538754281E-4</v>
      </c>
      <c r="K414" s="12">
        <f t="shared" si="61"/>
        <v>1.1317167455716188</v>
      </c>
      <c r="L414" s="12">
        <f t="shared" si="58"/>
        <v>0.12373572370949851</v>
      </c>
      <c r="M414" s="12">
        <f t="shared" si="62"/>
        <v>1.5310529321913345E-2</v>
      </c>
      <c r="N414" s="18">
        <f t="shared" si="59"/>
        <v>1.3944667981920041E-5</v>
      </c>
    </row>
    <row r="415" spans="1:14" x14ac:dyDescent="0.2">
      <c r="A415" s="4">
        <v>413</v>
      </c>
      <c r="B415" s="1" t="str">
        <f>'Исходные данные'!A665</f>
        <v>05.08.2014</v>
      </c>
      <c r="C415" s="1">
        <f>'Исходные данные'!B665</f>
        <v>1137.99</v>
      </c>
      <c r="D415" s="5" t="str">
        <f>'Исходные данные'!A417</f>
        <v>05.08.2015</v>
      </c>
      <c r="E415" s="1">
        <f>'Исходные данные'!B417</f>
        <v>1474.81</v>
      </c>
      <c r="F415" s="12">
        <f t="shared" si="54"/>
        <v>1.2959779962917073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0.25926561961597328</v>
      </c>
      <c r="J415" s="18">
        <f t="shared" si="57"/>
        <v>2.3547731344111732E-4</v>
      </c>
      <c r="K415" s="12">
        <f t="shared" si="61"/>
        <v>1.1181368256351274</v>
      </c>
      <c r="L415" s="12">
        <f t="shared" si="58"/>
        <v>0.111663751533584</v>
      </c>
      <c r="M415" s="12">
        <f t="shared" si="62"/>
        <v>1.2468793406553977E-2</v>
      </c>
      <c r="N415" s="18">
        <f t="shared" si="59"/>
        <v>1.1324748640319738E-5</v>
      </c>
    </row>
    <row r="416" spans="1:14" x14ac:dyDescent="0.2">
      <c r="A416" s="4">
        <v>414</v>
      </c>
      <c r="B416" s="1" t="str">
        <f>'Исходные данные'!A666</f>
        <v>04.08.2014</v>
      </c>
      <c r="C416" s="1">
        <f>'Исходные данные'!B666</f>
        <v>1146.1099999999999</v>
      </c>
      <c r="D416" s="5" t="str">
        <f>'Исходные данные'!A418</f>
        <v>04.08.2015</v>
      </c>
      <c r="E416" s="1">
        <f>'Исходные данные'!B418</f>
        <v>1462.75</v>
      </c>
      <c r="F416" s="12">
        <f t="shared" si="54"/>
        <v>1.2762736561063075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0.24394462596163127</v>
      </c>
      <c r="J416" s="18">
        <f t="shared" si="57"/>
        <v>2.2094367154532494E-4</v>
      </c>
      <c r="K416" s="12">
        <f t="shared" si="61"/>
        <v>1.1011364225039169</v>
      </c>
      <c r="L416" s="12">
        <f t="shared" si="58"/>
        <v>9.6342757879242097E-2</v>
      </c>
      <c r="M416" s="12">
        <f t="shared" si="62"/>
        <v>9.2819269957782596E-3</v>
      </c>
      <c r="N416" s="18">
        <f t="shared" si="59"/>
        <v>8.4067563340603078E-6</v>
      </c>
    </row>
    <row r="417" spans="1:14" x14ac:dyDescent="0.2">
      <c r="A417" s="4">
        <v>415</v>
      </c>
      <c r="B417" s="1" t="str">
        <f>'Исходные данные'!A667</f>
        <v>01.08.2014</v>
      </c>
      <c r="C417" s="1">
        <f>'Исходные данные'!B667</f>
        <v>1135.3599999999999</v>
      </c>
      <c r="D417" s="5" t="str">
        <f>'Исходные данные'!A419</f>
        <v>03.08.2015</v>
      </c>
      <c r="E417" s="1">
        <f>'Исходные данные'!B419</f>
        <v>1444.07</v>
      </c>
      <c r="F417" s="12">
        <f t="shared" si="54"/>
        <v>1.2719049464487036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0.2405157344910146</v>
      </c>
      <c r="J417" s="18">
        <f t="shared" si="57"/>
        <v>2.1723008591331382E-4</v>
      </c>
      <c r="K417" s="12">
        <f t="shared" si="61"/>
        <v>1.0973672110183421</v>
      </c>
      <c r="L417" s="12">
        <f t="shared" si="58"/>
        <v>9.2913866408625367E-2</v>
      </c>
      <c r="M417" s="12">
        <f t="shared" si="62"/>
        <v>8.6329865709998763E-3</v>
      </c>
      <c r="N417" s="18">
        <f t="shared" si="59"/>
        <v>7.7971797499046716E-6</v>
      </c>
    </row>
    <row r="418" spans="1:14" x14ac:dyDescent="0.2">
      <c r="A418" s="4">
        <v>416</v>
      </c>
      <c r="B418" s="1" t="str">
        <f>'Исходные данные'!A668</f>
        <v>31.07.2014</v>
      </c>
      <c r="C418" s="1">
        <f>'Исходные данные'!B668</f>
        <v>1143.68</v>
      </c>
      <c r="D418" s="5" t="str">
        <f>'Исходные данные'!A420</f>
        <v>31.07.2015</v>
      </c>
      <c r="E418" s="1">
        <f>'Исходные данные'!B420</f>
        <v>1428.86</v>
      </c>
      <c r="F418" s="12">
        <f t="shared" si="54"/>
        <v>1.2493529658645774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0.22262578999060792</v>
      </c>
      <c r="J418" s="18">
        <f t="shared" si="57"/>
        <v>2.0051096346988497E-4</v>
      </c>
      <c r="K418" s="12">
        <f t="shared" si="61"/>
        <v>1.0779099362387756</v>
      </c>
      <c r="L418" s="12">
        <f t="shared" si="58"/>
        <v>7.502392190821873E-2</v>
      </c>
      <c r="M418" s="12">
        <f t="shared" si="62"/>
        <v>5.6285888584904978E-3</v>
      </c>
      <c r="N418" s="18">
        <f t="shared" si="59"/>
        <v>5.0694655594008334E-6</v>
      </c>
    </row>
    <row r="419" spans="1:14" x14ac:dyDescent="0.2">
      <c r="A419" s="4">
        <v>417</v>
      </c>
      <c r="B419" s="1" t="str">
        <f>'Исходные данные'!A669</f>
        <v>30.07.2014</v>
      </c>
      <c r="C419" s="1">
        <f>'Исходные данные'!B669</f>
        <v>1141.48</v>
      </c>
      <c r="D419" s="5" t="str">
        <f>'Исходные данные'!A421</f>
        <v>30.07.2015</v>
      </c>
      <c r="E419" s="1">
        <f>'Исходные данные'!B421</f>
        <v>1421.97</v>
      </c>
      <c r="F419" s="12">
        <f t="shared" si="54"/>
        <v>1.2457248484423731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0.21971756808382487</v>
      </c>
      <c r="J419" s="18">
        <f t="shared" si="57"/>
        <v>1.9733930895482843E-4</v>
      </c>
      <c r="K419" s="12">
        <f t="shared" si="61"/>
        <v>1.0747796888818737</v>
      </c>
      <c r="L419" s="12">
        <f t="shared" si="58"/>
        <v>7.211570000143562E-2</v>
      </c>
      <c r="M419" s="12">
        <f t="shared" si="62"/>
        <v>5.2006741866970577E-3</v>
      </c>
      <c r="N419" s="18">
        <f t="shared" si="59"/>
        <v>4.6709849333052285E-6</v>
      </c>
    </row>
    <row r="420" spans="1:14" x14ac:dyDescent="0.2">
      <c r="A420" s="4">
        <v>418</v>
      </c>
      <c r="B420" s="1" t="str">
        <f>'Исходные данные'!A670</f>
        <v>29.07.2014</v>
      </c>
      <c r="C420" s="1">
        <f>'Исходные данные'!B670</f>
        <v>1119.1199999999999</v>
      </c>
      <c r="D420" s="5" t="str">
        <f>'Исходные данные'!A422</f>
        <v>29.07.2015</v>
      </c>
      <c r="E420" s="1">
        <f>'Исходные данные'!B422</f>
        <v>1408.95</v>
      </c>
      <c r="F420" s="12">
        <f t="shared" si="54"/>
        <v>1.2589802702123098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0.23030208394045912</v>
      </c>
      <c r="J420" s="18">
        <f t="shared" si="57"/>
        <v>2.0626847454320135E-4</v>
      </c>
      <c r="K420" s="12">
        <f t="shared" si="61"/>
        <v>1.0862161293636579</v>
      </c>
      <c r="L420" s="12">
        <f t="shared" si="58"/>
        <v>8.270021585806997E-2</v>
      </c>
      <c r="M420" s="12">
        <f t="shared" si="62"/>
        <v>6.8393257029713628E-3</v>
      </c>
      <c r="N420" s="18">
        <f t="shared" si="59"/>
        <v>6.1255949382582861E-6</v>
      </c>
    </row>
    <row r="421" spans="1:14" x14ac:dyDescent="0.2">
      <c r="A421" s="4">
        <v>419</v>
      </c>
      <c r="B421" s="1" t="str">
        <f>'Исходные данные'!A671</f>
        <v>28.07.2014</v>
      </c>
      <c r="C421" s="1">
        <f>'Исходные данные'!B671</f>
        <v>1113.3800000000001</v>
      </c>
      <c r="D421" s="5" t="str">
        <f>'Исходные данные'!A423</f>
        <v>28.07.2015</v>
      </c>
      <c r="E421" s="1">
        <f>'Исходные данные'!B423</f>
        <v>1395.86</v>
      </c>
      <c r="F421" s="12">
        <f t="shared" si="54"/>
        <v>1.2537139161831539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0.22611027916849274</v>
      </c>
      <c r="J421" s="18">
        <f t="shared" si="57"/>
        <v>2.0194888726159262E-4</v>
      </c>
      <c r="K421" s="12">
        <f t="shared" si="61"/>
        <v>1.0816724531641539</v>
      </c>
      <c r="L421" s="12">
        <f t="shared" si="58"/>
        <v>7.8508411086103486E-2</v>
      </c>
      <c r="M421" s="12">
        <f t="shared" si="62"/>
        <v>6.163570611264612E-3</v>
      </c>
      <c r="N421" s="18">
        <f t="shared" si="59"/>
        <v>5.5049519689266236E-6</v>
      </c>
    </row>
    <row r="422" spans="1:14" x14ac:dyDescent="0.2">
      <c r="A422" s="4">
        <v>420</v>
      </c>
      <c r="B422" s="1" t="str">
        <f>'Исходные данные'!A672</f>
        <v>25.07.2014</v>
      </c>
      <c r="C422" s="1">
        <f>'Исходные данные'!B672</f>
        <v>1132.32</v>
      </c>
      <c r="D422" s="5" t="str">
        <f>'Исходные данные'!A424</f>
        <v>27.07.2015</v>
      </c>
      <c r="E422" s="1">
        <f>'Исходные данные'!B424</f>
        <v>1389.38</v>
      </c>
      <c r="F422" s="12">
        <f t="shared" si="54"/>
        <v>1.2270206302105413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0.20458897912495191</v>
      </c>
      <c r="J422" s="18">
        <f t="shared" si="57"/>
        <v>1.8221728145215971E-4</v>
      </c>
      <c r="K422" s="12">
        <f t="shared" si="61"/>
        <v>1.0586421655137535</v>
      </c>
      <c r="L422" s="12">
        <f t="shared" si="58"/>
        <v>5.6987111042562669E-2</v>
      </c>
      <c r="M422" s="12">
        <f t="shared" si="62"/>
        <v>3.2475308249773648E-3</v>
      </c>
      <c r="N422" s="18">
        <f t="shared" si="59"/>
        <v>2.8924150308118609E-6</v>
      </c>
    </row>
    <row r="423" spans="1:14" x14ac:dyDescent="0.2">
      <c r="A423" s="4">
        <v>421</v>
      </c>
      <c r="B423" s="1" t="str">
        <f>'Исходные данные'!A673</f>
        <v>24.07.2014</v>
      </c>
      <c r="C423" s="1">
        <f>'Исходные данные'!B673</f>
        <v>1137.08</v>
      </c>
      <c r="D423" s="5" t="str">
        <f>'Исходные данные'!A425</f>
        <v>24.07.2015</v>
      </c>
      <c r="E423" s="1">
        <f>'Исходные данные'!B425</f>
        <v>1399.52</v>
      </c>
      <c r="F423" s="12">
        <f t="shared" si="54"/>
        <v>1.2308017026066769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0.20766574779813454</v>
      </c>
      <c r="J423" s="18">
        <f t="shared" si="57"/>
        <v>1.8444138187933621E-4</v>
      </c>
      <c r="K423" s="12">
        <f t="shared" si="61"/>
        <v>1.0619043785286417</v>
      </c>
      <c r="L423" s="12">
        <f t="shared" si="58"/>
        <v>6.0063879715745276E-2</v>
      </c>
      <c r="M423" s="12">
        <f t="shared" si="62"/>
        <v>3.6076696465075133E-3</v>
      </c>
      <c r="N423" s="18">
        <f t="shared" si="59"/>
        <v>3.2042047473943579E-6</v>
      </c>
    </row>
    <row r="424" spans="1:14" x14ac:dyDescent="0.2">
      <c r="A424" s="4">
        <v>422</v>
      </c>
      <c r="B424" s="1" t="str">
        <f>'Исходные данные'!A674</f>
        <v>23.07.2014</v>
      </c>
      <c r="C424" s="1">
        <f>'Исходные данные'!B674</f>
        <v>1146.92</v>
      </c>
      <c r="D424" s="5" t="str">
        <f>'Исходные данные'!A426</f>
        <v>23.07.2015</v>
      </c>
      <c r="E424" s="1">
        <f>'Исходные данные'!B426</f>
        <v>1400.61</v>
      </c>
      <c r="F424" s="12">
        <f t="shared" si="54"/>
        <v>1.2211924109789696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0.19982776746275613</v>
      </c>
      <c r="J424" s="18">
        <f t="shared" si="57"/>
        <v>1.7698460984512116E-4</v>
      </c>
      <c r="K424" s="12">
        <f t="shared" si="61"/>
        <v>1.0536137263200773</v>
      </c>
      <c r="L424" s="12">
        <f t="shared" si="58"/>
        <v>5.2225899380366966E-2</v>
      </c>
      <c r="M424" s="12">
        <f t="shared" si="62"/>
        <v>2.7275445660882116E-3</v>
      </c>
      <c r="N424" s="18">
        <f t="shared" si="59"/>
        <v>2.4157474058467589E-6</v>
      </c>
    </row>
    <row r="425" spans="1:14" x14ac:dyDescent="0.2">
      <c r="A425" s="4">
        <v>423</v>
      </c>
      <c r="B425" s="1" t="str">
        <f>'Исходные данные'!A675</f>
        <v>22.07.2014</v>
      </c>
      <c r="C425" s="1">
        <f>'Исходные данные'!B675</f>
        <v>1140.83</v>
      </c>
      <c r="D425" s="5" t="str">
        <f>'Исходные данные'!A427</f>
        <v>22.07.2015</v>
      </c>
      <c r="E425" s="1">
        <f>'Исходные данные'!B427</f>
        <v>1403.6</v>
      </c>
      <c r="F425" s="12">
        <f t="shared" si="54"/>
        <v>1.2303323019205314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0.20728429705959397</v>
      </c>
      <c r="J425" s="18">
        <f t="shared" si="57"/>
        <v>1.8307634732734796E-4</v>
      </c>
      <c r="K425" s="12">
        <f t="shared" si="61"/>
        <v>1.0614993915653914</v>
      </c>
      <c r="L425" s="12">
        <f t="shared" si="58"/>
        <v>5.9682428977204861E-2</v>
      </c>
      <c r="M425" s="12">
        <f t="shared" si="62"/>
        <v>3.5619923286190993E-3</v>
      </c>
      <c r="N425" s="18">
        <f t="shared" si="59"/>
        <v>3.1460007052253289E-6</v>
      </c>
    </row>
    <row r="426" spans="1:14" x14ac:dyDescent="0.2">
      <c r="A426" s="4">
        <v>424</v>
      </c>
      <c r="B426" s="1" t="str">
        <f>'Исходные данные'!A676</f>
        <v>21.07.2014</v>
      </c>
      <c r="C426" s="1">
        <f>'Исходные данные'!B676</f>
        <v>1120.02</v>
      </c>
      <c r="D426" s="5" t="str">
        <f>'Исходные данные'!A428</f>
        <v>21.07.2015</v>
      </c>
      <c r="E426" s="1">
        <f>'Исходные данные'!B428</f>
        <v>1404.12</v>
      </c>
      <c r="F426" s="12">
        <f t="shared" si="54"/>
        <v>1.2536561847109873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0.22606422974630636</v>
      </c>
      <c r="J426" s="18">
        <f t="shared" si="57"/>
        <v>1.9910577389249662E-4</v>
      </c>
      <c r="K426" s="12">
        <f t="shared" si="61"/>
        <v>1.0816226439195431</v>
      </c>
      <c r="L426" s="12">
        <f t="shared" si="58"/>
        <v>7.8462361663917124E-2</v>
      </c>
      <c r="M426" s="12">
        <f t="shared" si="62"/>
        <v>6.1563421978793271E-3</v>
      </c>
      <c r="N426" s="18">
        <f t="shared" si="59"/>
        <v>5.4221903174658468E-6</v>
      </c>
    </row>
    <row r="427" spans="1:14" x14ac:dyDescent="0.2">
      <c r="A427" s="4">
        <v>425</v>
      </c>
      <c r="B427" s="1" t="str">
        <f>'Исходные данные'!A677</f>
        <v>18.07.2014</v>
      </c>
      <c r="C427" s="1">
        <f>'Исходные данные'!B677</f>
        <v>1128.58</v>
      </c>
      <c r="D427" s="5" t="str">
        <f>'Исходные данные'!A429</f>
        <v>20.07.2015</v>
      </c>
      <c r="E427" s="1">
        <f>'Исходные данные'!B429</f>
        <v>1394.36</v>
      </c>
      <c r="F427" s="12">
        <f t="shared" si="54"/>
        <v>1.2354994772191603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0.21147532331342347</v>
      </c>
      <c r="J427" s="18">
        <f t="shared" si="57"/>
        <v>1.8573676289241996E-4</v>
      </c>
      <c r="K427" s="12">
        <f t="shared" si="61"/>
        <v>1.0659574988808249</v>
      </c>
      <c r="L427" s="12">
        <f t="shared" si="58"/>
        <v>6.3873455231034201E-2</v>
      </c>
      <c r="M427" s="12">
        <f t="shared" si="62"/>
        <v>4.079818283150927E-3</v>
      </c>
      <c r="N427" s="18">
        <f t="shared" si="59"/>
        <v>3.5832655518804151E-6</v>
      </c>
    </row>
    <row r="428" spans="1:14" x14ac:dyDescent="0.2">
      <c r="A428" s="4">
        <v>426</v>
      </c>
      <c r="B428" s="1" t="str">
        <f>'Исходные данные'!A678</f>
        <v>17.07.2014</v>
      </c>
      <c r="C428" s="1">
        <f>'Исходные данные'!B678</f>
        <v>1140.9100000000001</v>
      </c>
      <c r="D428" s="5" t="str">
        <f>'Исходные данные'!A430</f>
        <v>17.07.2015</v>
      </c>
      <c r="E428" s="1">
        <f>'Исходные данные'!B430</f>
        <v>1403.59</v>
      </c>
      <c r="F428" s="12">
        <f t="shared" si="54"/>
        <v>1.2302372667432135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0.20720705057278418</v>
      </c>
      <c r="J428" s="18">
        <f t="shared" si="57"/>
        <v>1.8148004274841725E-4</v>
      </c>
      <c r="K428" s="12">
        <f t="shared" si="61"/>
        <v>1.0614173976335546</v>
      </c>
      <c r="L428" s="12">
        <f t="shared" si="58"/>
        <v>5.9605182490395037E-2</v>
      </c>
      <c r="M428" s="12">
        <f t="shared" si="62"/>
        <v>3.5527777797132918E-3</v>
      </c>
      <c r="N428" s="18">
        <f t="shared" si="59"/>
        <v>3.111661797007797E-6</v>
      </c>
    </row>
    <row r="429" spans="1:14" x14ac:dyDescent="0.2">
      <c r="A429" s="4">
        <v>427</v>
      </c>
      <c r="B429" s="1" t="str">
        <f>'Исходные данные'!A679</f>
        <v>16.07.2014</v>
      </c>
      <c r="C429" s="1">
        <f>'Исходные данные'!B679</f>
        <v>1158.1199999999999</v>
      </c>
      <c r="D429" s="5" t="str">
        <f>'Исходные данные'!A431</f>
        <v>16.07.2015</v>
      </c>
      <c r="E429" s="1">
        <f>'Исходные данные'!B431</f>
        <v>1407.11</v>
      </c>
      <c r="F429" s="12">
        <f t="shared" si="54"/>
        <v>1.2149949918833973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0.19473995487734783</v>
      </c>
      <c r="J429" s="18">
        <f t="shared" si="57"/>
        <v>1.700848292561156E-4</v>
      </c>
      <c r="K429" s="12">
        <f t="shared" si="61"/>
        <v>1.0482667508818508</v>
      </c>
      <c r="L429" s="12">
        <f t="shared" si="58"/>
        <v>4.7138086794958636E-2</v>
      </c>
      <c r="M429" s="12">
        <f t="shared" si="62"/>
        <v>2.2219992266890513E-3</v>
      </c>
      <c r="N429" s="18">
        <f t="shared" si="59"/>
        <v>1.9406821744241295E-6</v>
      </c>
    </row>
    <row r="430" spans="1:14" x14ac:dyDescent="0.2">
      <c r="A430" s="4">
        <v>428</v>
      </c>
      <c r="B430" s="1" t="str">
        <f>'Исходные данные'!A680</f>
        <v>15.07.2014</v>
      </c>
      <c r="C430" s="1">
        <f>'Исходные данные'!B680</f>
        <v>1151.93</v>
      </c>
      <c r="D430" s="5" t="str">
        <f>'Исходные данные'!A432</f>
        <v>15.07.2015</v>
      </c>
      <c r="E430" s="1">
        <f>'Исходные данные'!B432</f>
        <v>1408.58</v>
      </c>
      <c r="F430" s="12">
        <f t="shared" si="54"/>
        <v>1.2227999965275667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0.20114330819480297</v>
      </c>
      <c r="J430" s="18">
        <f t="shared" si="57"/>
        <v>1.7518715965417171E-4</v>
      </c>
      <c r="K430" s="12">
        <f t="shared" si="61"/>
        <v>1.055000710209764</v>
      </c>
      <c r="L430" s="12">
        <f t="shared" si="58"/>
        <v>5.3541440112413699E-2</v>
      </c>
      <c r="M430" s="12">
        <f t="shared" si="62"/>
        <v>2.8666858093111796E-3</v>
      </c>
      <c r="N430" s="18">
        <f t="shared" si="59"/>
        <v>2.4967598925427327E-6</v>
      </c>
    </row>
    <row r="431" spans="1:14" x14ac:dyDescent="0.2">
      <c r="A431" s="4">
        <v>429</v>
      </c>
      <c r="B431" s="1" t="str">
        <f>'Исходные данные'!A681</f>
        <v>14.07.2014</v>
      </c>
      <c r="C431" s="1">
        <f>'Исходные данные'!B681</f>
        <v>1164.32</v>
      </c>
      <c r="D431" s="5" t="str">
        <f>'Исходные данные'!A433</f>
        <v>14.07.2015</v>
      </c>
      <c r="E431" s="1">
        <f>'Исходные данные'!B433</f>
        <v>1404.42</v>
      </c>
      <c r="F431" s="12">
        <f t="shared" si="54"/>
        <v>1.2062147863130412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0.18748718055109184</v>
      </c>
      <c r="J431" s="18">
        <f t="shared" si="57"/>
        <v>1.6283750153261948E-4</v>
      </c>
      <c r="K431" s="12">
        <f t="shared" si="61"/>
        <v>1.0406914130188984</v>
      </c>
      <c r="L431" s="12">
        <f t="shared" si="58"/>
        <v>3.9885312468702687E-2</v>
      </c>
      <c r="M431" s="12">
        <f t="shared" si="62"/>
        <v>1.5908381507260478E-3</v>
      </c>
      <c r="N431" s="18">
        <f t="shared" si="59"/>
        <v>1.3816843852767287E-6</v>
      </c>
    </row>
    <row r="432" spans="1:14" x14ac:dyDescent="0.2">
      <c r="A432" s="4">
        <v>430</v>
      </c>
      <c r="B432" s="1" t="str">
        <f>'Исходные данные'!A682</f>
        <v>11.07.2014</v>
      </c>
      <c r="C432" s="1">
        <f>'Исходные данные'!B682</f>
        <v>1164.79</v>
      </c>
      <c r="D432" s="5" t="str">
        <f>'Исходные данные'!A434</f>
        <v>13.07.2015</v>
      </c>
      <c r="E432" s="1">
        <f>'Исходные данные'!B434</f>
        <v>1401.28</v>
      </c>
      <c r="F432" s="12">
        <f t="shared" si="54"/>
        <v>1.2030323062526291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0.18484529137229982</v>
      </c>
      <c r="J432" s="18">
        <f t="shared" si="57"/>
        <v>1.6009486916673921E-4</v>
      </c>
      <c r="K432" s="12">
        <f t="shared" si="61"/>
        <v>1.0379456502338986</v>
      </c>
      <c r="L432" s="12">
        <f t="shared" si="58"/>
        <v>3.7243423289910593E-2</v>
      </c>
      <c r="M432" s="12">
        <f t="shared" si="62"/>
        <v>1.3870725783514527E-3</v>
      </c>
      <c r="N432" s="18">
        <f t="shared" si="59"/>
        <v>1.2013462788656403E-6</v>
      </c>
    </row>
    <row r="433" spans="1:14" x14ac:dyDescent="0.2">
      <c r="A433" s="4">
        <v>431</v>
      </c>
      <c r="B433" s="1" t="str">
        <f>'Исходные данные'!A683</f>
        <v>10.07.2014</v>
      </c>
      <c r="C433" s="1">
        <f>'Исходные данные'!B683</f>
        <v>1172.03</v>
      </c>
      <c r="D433" s="5" t="str">
        <f>'Исходные данные'!A435</f>
        <v>10.07.2015</v>
      </c>
      <c r="E433" s="1">
        <f>'Исходные данные'!B435</f>
        <v>1394.83</v>
      </c>
      <c r="F433" s="12">
        <f t="shared" si="54"/>
        <v>1.1900975231009445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0.17403525595120878</v>
      </c>
      <c r="J433" s="18">
        <f t="shared" si="57"/>
        <v>1.5031157557168513E-4</v>
      </c>
      <c r="K433" s="12">
        <f t="shared" si="61"/>
        <v>1.0267858485899763</v>
      </c>
      <c r="L433" s="12">
        <f t="shared" si="58"/>
        <v>2.6433387868819585E-2</v>
      </c>
      <c r="M433" s="12">
        <f t="shared" si="62"/>
        <v>6.9872399422345698E-4</v>
      </c>
      <c r="N433" s="18">
        <f t="shared" si="59"/>
        <v>6.0347717413598777E-7</v>
      </c>
    </row>
    <row r="434" spans="1:14" x14ac:dyDescent="0.2">
      <c r="A434" s="4">
        <v>432</v>
      </c>
      <c r="B434" s="1" t="str">
        <f>'Исходные данные'!A684</f>
        <v>09.07.2014</v>
      </c>
      <c r="C434" s="1">
        <f>'Исходные данные'!B684</f>
        <v>1181.56</v>
      </c>
      <c r="D434" s="5" t="str">
        <f>'Исходные данные'!A436</f>
        <v>09.07.2015</v>
      </c>
      <c r="E434" s="1">
        <f>'Исходные данные'!B436</f>
        <v>1388.1</v>
      </c>
      <c r="F434" s="12">
        <f t="shared" si="54"/>
        <v>1.1748028030739022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0.16110030634041964</v>
      </c>
      <c r="J434" s="18">
        <f t="shared" si="57"/>
        <v>1.3875151265236446E-4</v>
      </c>
      <c r="K434" s="12">
        <f t="shared" si="61"/>
        <v>1.0135899534829997</v>
      </c>
      <c r="L434" s="12">
        <f t="shared" si="58"/>
        <v>1.3498438258030494E-2</v>
      </c>
      <c r="M434" s="12">
        <f t="shared" si="62"/>
        <v>1.8220783540586058E-4</v>
      </c>
      <c r="N434" s="18">
        <f t="shared" si="59"/>
        <v>1.5693087961145059E-7</v>
      </c>
    </row>
    <row r="435" spans="1:14" x14ac:dyDescent="0.2">
      <c r="A435" s="4">
        <v>433</v>
      </c>
      <c r="B435" s="1" t="str">
        <f>'Исходные данные'!A685</f>
        <v>08.07.2014</v>
      </c>
      <c r="C435" s="1">
        <f>'Исходные данные'!B685</f>
        <v>1189.6600000000001</v>
      </c>
      <c r="D435" s="5" t="str">
        <f>'Исходные данные'!A437</f>
        <v>08.07.2015</v>
      </c>
      <c r="E435" s="1">
        <f>'Исходные данные'!B437</f>
        <v>1377.9</v>
      </c>
      <c r="F435" s="12">
        <f t="shared" si="54"/>
        <v>1.1582300825445926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0.14689304900409941</v>
      </c>
      <c r="J435" s="18">
        <f t="shared" si="57"/>
        <v>1.2616206097315028E-4</v>
      </c>
      <c r="K435" s="12">
        <f t="shared" si="61"/>
        <v>0.99929143207460891</v>
      </c>
      <c r="L435" s="12">
        <f t="shared" si="58"/>
        <v>-7.0881907828980375E-4</v>
      </c>
      <c r="M435" s="12">
        <f t="shared" si="62"/>
        <v>5.024244857476469E-7</v>
      </c>
      <c r="N435" s="18">
        <f t="shared" si="59"/>
        <v>4.3151741375815089E-10</v>
      </c>
    </row>
    <row r="436" spans="1:14" x14ac:dyDescent="0.2">
      <c r="A436" s="4">
        <v>434</v>
      </c>
      <c r="B436" s="1" t="str">
        <f>'Исходные данные'!A686</f>
        <v>07.07.2014</v>
      </c>
      <c r="C436" s="1">
        <f>'Исходные данные'!B686</f>
        <v>1159.5999999999999</v>
      </c>
      <c r="D436" s="5" t="str">
        <f>'Исходные данные'!A438</f>
        <v>07.07.2015</v>
      </c>
      <c r="E436" s="1">
        <f>'Исходные данные'!B438</f>
        <v>1388.1</v>
      </c>
      <c r="F436" s="12">
        <f t="shared" si="54"/>
        <v>1.1970507071403933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0.17986078753356322</v>
      </c>
      <c r="J436" s="18">
        <f t="shared" si="57"/>
        <v>1.5404591622549517E-4</v>
      </c>
      <c r="K436" s="12">
        <f t="shared" si="61"/>
        <v>1.032784878783523</v>
      </c>
      <c r="L436" s="12">
        <f t="shared" si="58"/>
        <v>3.2258919451173984E-2</v>
      </c>
      <c r="M436" s="12">
        <f t="shared" si="62"/>
        <v>1.0406378841573295E-3</v>
      </c>
      <c r="N436" s="18">
        <f t="shared" si="59"/>
        <v>8.9127829652176042E-7</v>
      </c>
    </row>
    <row r="437" spans="1:14" x14ac:dyDescent="0.2">
      <c r="A437" s="4">
        <v>435</v>
      </c>
      <c r="B437" s="1" t="str">
        <f>'Исходные данные'!A687</f>
        <v>04.07.2014</v>
      </c>
      <c r="C437" s="1">
        <f>'Исходные данные'!B687</f>
        <v>1154.76</v>
      </c>
      <c r="D437" s="5" t="str">
        <f>'Исходные данные'!A439</f>
        <v>06.07.2015</v>
      </c>
      <c r="E437" s="1">
        <f>'Исходные данные'!B439</f>
        <v>1387.41</v>
      </c>
      <c r="F437" s="12">
        <f t="shared" si="54"/>
        <v>1.2014704354151513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0.18354616949559871</v>
      </c>
      <c r="J437" s="18">
        <f t="shared" si="57"/>
        <v>1.5676358754085077E-4</v>
      </c>
      <c r="K437" s="12">
        <f t="shared" si="61"/>
        <v>1.0365981078332818</v>
      </c>
      <c r="L437" s="12">
        <f t="shared" si="58"/>
        <v>3.5944301413209451E-2</v>
      </c>
      <c r="M437" s="12">
        <f t="shared" si="62"/>
        <v>1.2919928040836489E-3</v>
      </c>
      <c r="N437" s="18">
        <f t="shared" si="59"/>
        <v>1.103468558356229E-6</v>
      </c>
    </row>
    <row r="438" spans="1:14" x14ac:dyDescent="0.2">
      <c r="A438" s="4">
        <v>436</v>
      </c>
      <c r="B438" s="1" t="str">
        <f>'Исходные данные'!A688</f>
        <v>03.07.2014</v>
      </c>
      <c r="C438" s="1">
        <f>'Исходные данные'!B688</f>
        <v>1171.5</v>
      </c>
      <c r="D438" s="5" t="str">
        <f>'Исходные данные'!A440</f>
        <v>03.07.2015</v>
      </c>
      <c r="E438" s="1">
        <f>'Исходные данные'!B440</f>
        <v>1399.57</v>
      </c>
      <c r="F438" s="12">
        <f t="shared" si="54"/>
        <v>1.1946820315834399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0.17788006762032879</v>
      </c>
      <c r="J438" s="18">
        <f t="shared" si="57"/>
        <v>1.5150024095102006E-4</v>
      </c>
      <c r="K438" s="12">
        <f t="shared" si="61"/>
        <v>1.0307412458084342</v>
      </c>
      <c r="L438" s="12">
        <f t="shared" si="58"/>
        <v>3.0278199537939681E-2</v>
      </c>
      <c r="M438" s="12">
        <f t="shared" si="62"/>
        <v>9.1676936725928906E-4</v>
      </c>
      <c r="N438" s="18">
        <f t="shared" si="59"/>
        <v>7.8081137417120894E-7</v>
      </c>
    </row>
    <row r="439" spans="1:14" x14ac:dyDescent="0.2">
      <c r="A439" s="4">
        <v>437</v>
      </c>
      <c r="B439" s="1" t="str">
        <f>'Исходные данные'!A689</f>
        <v>02.07.2014</v>
      </c>
      <c r="C439" s="1">
        <f>'Исходные данные'!B689</f>
        <v>1158.22</v>
      </c>
      <c r="D439" s="5" t="str">
        <f>'Исходные данные'!A441</f>
        <v>02.07.2015</v>
      </c>
      <c r="E439" s="1">
        <f>'Исходные данные'!B441</f>
        <v>1394.26</v>
      </c>
      <c r="F439" s="12">
        <f t="shared" si="54"/>
        <v>1.2037954792699141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0.18547946474145663</v>
      </c>
      <c r="J439" s="18">
        <f t="shared" si="57"/>
        <v>1.575317294819493E-4</v>
      </c>
      <c r="K439" s="12">
        <f t="shared" si="61"/>
        <v>1.0386040964863807</v>
      </c>
      <c r="L439" s="12">
        <f t="shared" si="58"/>
        <v>3.7877596659067467E-2</v>
      </c>
      <c r="M439" s="12">
        <f t="shared" si="62"/>
        <v>1.4347123286669967E-3</v>
      </c>
      <c r="N439" s="18">
        <f t="shared" si="59"/>
        <v>1.2185322766540776E-6</v>
      </c>
    </row>
    <row r="440" spans="1:14" x14ac:dyDescent="0.2">
      <c r="A440" s="4">
        <v>438</v>
      </c>
      <c r="B440" s="1" t="str">
        <f>'Исходные данные'!A690</f>
        <v>01.07.2014</v>
      </c>
      <c r="C440" s="1">
        <f>'Исходные данные'!B690</f>
        <v>1141.9000000000001</v>
      </c>
      <c r="D440" s="5" t="str">
        <f>'Исходные данные'!A442</f>
        <v>01.07.2015</v>
      </c>
      <c r="E440" s="1">
        <f>'Исходные данные'!B442</f>
        <v>1398.46</v>
      </c>
      <c r="F440" s="12">
        <f t="shared" si="54"/>
        <v>1.2246781679656711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0.20267808945171448</v>
      </c>
      <c r="J440" s="18">
        <f t="shared" si="57"/>
        <v>1.7165844662551596E-4</v>
      </c>
      <c r="K440" s="12">
        <f t="shared" si="61"/>
        <v>1.0566211487170611</v>
      </c>
      <c r="L440" s="12">
        <f t="shared" si="58"/>
        <v>5.5076221369325322E-2</v>
      </c>
      <c r="M440" s="12">
        <f t="shared" si="62"/>
        <v>3.0333901603229242E-3</v>
      </c>
      <c r="N440" s="18">
        <f t="shared" si="59"/>
        <v>2.5691333697627438E-6</v>
      </c>
    </row>
    <row r="441" spans="1:14" x14ac:dyDescent="0.2">
      <c r="A441" s="4">
        <v>439</v>
      </c>
      <c r="B441" s="1" t="str">
        <f>'Исходные данные'!A691</f>
        <v>30.06.2014</v>
      </c>
      <c r="C441" s="1">
        <f>'Исходные данные'!B691</f>
        <v>1133.82</v>
      </c>
      <c r="D441" s="5" t="str">
        <f>'Исходные данные'!A443</f>
        <v>30.06.2015</v>
      </c>
      <c r="E441" s="1">
        <f>'Исходные данные'!B443</f>
        <v>1393.88</v>
      </c>
      <c r="F441" s="12">
        <f t="shared" si="54"/>
        <v>1.2293662133319223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0.20649876287132116</v>
      </c>
      <c r="J441" s="18">
        <f t="shared" si="57"/>
        <v>1.7440623223256306E-4</v>
      </c>
      <c r="K441" s="12">
        <f t="shared" si="61"/>
        <v>1.0606658749232565</v>
      </c>
      <c r="L441" s="12">
        <f t="shared" si="58"/>
        <v>5.8896894788931987E-2</v>
      </c>
      <c r="M441" s="12">
        <f t="shared" si="62"/>
        <v>3.4688442157785205E-3</v>
      </c>
      <c r="N441" s="18">
        <f t="shared" si="59"/>
        <v>2.9297417643738985E-6</v>
      </c>
    </row>
    <row r="442" spans="1:14" x14ac:dyDescent="0.2">
      <c r="A442" s="4">
        <v>440</v>
      </c>
      <c r="B442" s="1" t="str">
        <f>'Исходные данные'!A692</f>
        <v>27.06.2014</v>
      </c>
      <c r="C442" s="1">
        <f>'Исходные данные'!B692</f>
        <v>1136.9000000000001</v>
      </c>
      <c r="D442" s="5" t="str">
        <f>'Исходные данные'!A444</f>
        <v>29.06.2015</v>
      </c>
      <c r="E442" s="1">
        <f>'Исходные данные'!B444</f>
        <v>1387.98</v>
      </c>
      <c r="F442" s="12">
        <f t="shared" si="54"/>
        <v>1.220846160612191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0.199544192605973</v>
      </c>
      <c r="J442" s="18">
        <f t="shared" si="57"/>
        <v>1.6806210857489931E-4</v>
      </c>
      <c r="K442" s="12">
        <f t="shared" si="61"/>
        <v>1.0533149903175427</v>
      </c>
      <c r="L442" s="12">
        <f t="shared" si="58"/>
        <v>5.194232452358373E-2</v>
      </c>
      <c r="M442" s="12">
        <f t="shared" si="62"/>
        <v>2.6980050769132851E-3</v>
      </c>
      <c r="N442" s="18">
        <f t="shared" si="59"/>
        <v>2.2723408596871253E-6</v>
      </c>
    </row>
    <row r="443" spans="1:14" x14ac:dyDescent="0.2">
      <c r="A443" s="4">
        <v>441</v>
      </c>
      <c r="B443" s="1" t="str">
        <f>'Исходные данные'!A693</f>
        <v>26.06.2014</v>
      </c>
      <c r="C443" s="1">
        <f>'Исходные данные'!B693</f>
        <v>1136.0999999999999</v>
      </c>
      <c r="D443" s="5" t="str">
        <f>'Исходные данные'!A445</f>
        <v>26.06.2015</v>
      </c>
      <c r="E443" s="1">
        <f>'Исходные данные'!B445</f>
        <v>1387.8</v>
      </c>
      <c r="F443" s="12">
        <f t="shared" si="54"/>
        <v>1.2215473989965673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0.20011841488958973</v>
      </c>
      <c r="J443" s="18">
        <f t="shared" si="57"/>
        <v>1.6807531690338532E-4</v>
      </c>
      <c r="K443" s="12">
        <f t="shared" si="61"/>
        <v>1.0539200009453185</v>
      </c>
      <c r="L443" s="12">
        <f t="shared" si="58"/>
        <v>5.2516546807200422E-2</v>
      </c>
      <c r="M443" s="12">
        <f t="shared" si="62"/>
        <v>2.75798768855287E-3</v>
      </c>
      <c r="N443" s="18">
        <f t="shared" si="59"/>
        <v>2.316376806326947E-6</v>
      </c>
    </row>
    <row r="444" spans="1:14" x14ac:dyDescent="0.2">
      <c r="A444" s="4">
        <v>442</v>
      </c>
      <c r="B444" s="1" t="str">
        <f>'Исходные данные'!A694</f>
        <v>25.06.2014</v>
      </c>
      <c r="C444" s="1">
        <f>'Исходные данные'!B694</f>
        <v>1144.3499999999999</v>
      </c>
      <c r="D444" s="5" t="str">
        <f>'Исходные данные'!A446</f>
        <v>25.06.2015</v>
      </c>
      <c r="E444" s="1">
        <f>'Исходные данные'!B446</f>
        <v>1378.48</v>
      </c>
      <c r="F444" s="12">
        <f t="shared" si="54"/>
        <v>1.2045964958273256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0.18614465263049612</v>
      </c>
      <c r="J444" s="18">
        <f t="shared" si="57"/>
        <v>1.5590269357830221E-4</v>
      </c>
      <c r="K444" s="12">
        <f t="shared" si="61"/>
        <v>1.0392951931819636</v>
      </c>
      <c r="L444" s="12">
        <f t="shared" si="58"/>
        <v>3.8542784548107001E-2</v>
      </c>
      <c r="M444" s="12">
        <f t="shared" si="62"/>
        <v>1.4855462407217935E-3</v>
      </c>
      <c r="N444" s="18">
        <f t="shared" si="59"/>
        <v>1.2441972256027373E-6</v>
      </c>
    </row>
    <row r="445" spans="1:14" x14ac:dyDescent="0.2">
      <c r="A445" s="4">
        <v>443</v>
      </c>
      <c r="B445" s="1" t="str">
        <f>'Исходные данные'!A695</f>
        <v>24.06.2014</v>
      </c>
      <c r="C445" s="1">
        <f>'Исходные данные'!B695</f>
        <v>1145.94</v>
      </c>
      <c r="D445" s="5" t="str">
        <f>'Исходные данные'!A447</f>
        <v>24.06.2015</v>
      </c>
      <c r="E445" s="1">
        <f>'Исходные данные'!B447</f>
        <v>1380.07</v>
      </c>
      <c r="F445" s="12">
        <f t="shared" si="54"/>
        <v>1.2043126167164073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0.1859089616193623</v>
      </c>
      <c r="J445" s="18">
        <f t="shared" si="57"/>
        <v>1.5527071341667374E-4</v>
      </c>
      <c r="K445" s="12">
        <f t="shared" si="61"/>
        <v>1.0390502695113035</v>
      </c>
      <c r="L445" s="12">
        <f t="shared" si="58"/>
        <v>3.8307093536973078E-2</v>
      </c>
      <c r="M445" s="12">
        <f t="shared" si="62"/>
        <v>1.4674334152504024E-3</v>
      </c>
      <c r="N445" s="18">
        <f t="shared" si="59"/>
        <v>1.2255968259556223E-6</v>
      </c>
    </row>
    <row r="446" spans="1:14" x14ac:dyDescent="0.2">
      <c r="A446" s="4">
        <v>444</v>
      </c>
      <c r="B446" s="1" t="str">
        <f>'Исходные данные'!A696</f>
        <v>23.06.2014</v>
      </c>
      <c r="C446" s="1">
        <f>'Исходные данные'!B696</f>
        <v>1136.83</v>
      </c>
      <c r="D446" s="5" t="str">
        <f>'Исходные данные'!A448</f>
        <v>23.06.2015</v>
      </c>
      <c r="E446" s="1">
        <f>'Исходные данные'!B448</f>
        <v>1380.8</v>
      </c>
      <c r="F446" s="12">
        <f t="shared" si="54"/>
        <v>1.214605525892174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0.19441935402818777</v>
      </c>
      <c r="J446" s="18">
        <f t="shared" si="57"/>
        <v>1.6192536641823841E-4</v>
      </c>
      <c r="K446" s="12">
        <f t="shared" si="61"/>
        <v>1.047930729538614</v>
      </c>
      <c r="L446" s="12">
        <f t="shared" si="58"/>
        <v>4.6817485945798556E-2</v>
      </c>
      <c r="M446" s="12">
        <f t="shared" si="62"/>
        <v>2.1918769902850429E-3</v>
      </c>
      <c r="N446" s="18">
        <f t="shared" si="59"/>
        <v>1.8255409116530304E-6</v>
      </c>
    </row>
    <row r="447" spans="1:14" x14ac:dyDescent="0.2">
      <c r="A447" s="4">
        <v>445</v>
      </c>
      <c r="B447" s="1" t="str">
        <f>'Исходные данные'!A697</f>
        <v>20.06.2014</v>
      </c>
      <c r="C447" s="1">
        <f>'Исходные данные'!B697</f>
        <v>1141.99</v>
      </c>
      <c r="D447" s="5" t="str">
        <f>'Исходные данные'!A449</f>
        <v>22.06.2015</v>
      </c>
      <c r="E447" s="1">
        <f>'Исходные данные'!B449</f>
        <v>1385.84</v>
      </c>
      <c r="F447" s="12">
        <f t="shared" si="54"/>
        <v>1.2135307664690582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0.19353409936049432</v>
      </c>
      <c r="J447" s="18">
        <f t="shared" si="57"/>
        <v>1.6073818414047921E-4</v>
      </c>
      <c r="K447" s="12">
        <f t="shared" si="61"/>
        <v>1.0470034544667202</v>
      </c>
      <c r="L447" s="12">
        <f t="shared" si="58"/>
        <v>4.5932231278105008E-2</v>
      </c>
      <c r="M447" s="12">
        <f t="shared" si="62"/>
        <v>2.1097698701853253E-3</v>
      </c>
      <c r="N447" s="18">
        <f t="shared" si="59"/>
        <v>1.7522523369703792E-6</v>
      </c>
    </row>
    <row r="448" spans="1:14" x14ac:dyDescent="0.2">
      <c r="A448" s="4">
        <v>446</v>
      </c>
      <c r="B448" s="1" t="str">
        <f>'Исходные данные'!A698</f>
        <v>19.06.2014</v>
      </c>
      <c r="C448" s="1">
        <f>'Исходные данные'!B698</f>
        <v>1171.08</v>
      </c>
      <c r="D448" s="5" t="str">
        <f>'Исходные данные'!A450</f>
        <v>19.06.2015</v>
      </c>
      <c r="E448" s="1">
        <f>'Исходные данные'!B450</f>
        <v>1381.97</v>
      </c>
      <c r="F448" s="12">
        <f t="shared" si="54"/>
        <v>1.1800816340472045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0.16558361748058695</v>
      </c>
      <c r="J448" s="18">
        <f t="shared" si="57"/>
        <v>1.3714030081041185E-4</v>
      </c>
      <c r="K448" s="12">
        <f t="shared" si="61"/>
        <v>1.0181443944723081</v>
      </c>
      <c r="L448" s="12">
        <f t="shared" si="58"/>
        <v>1.7981749398197855E-2</v>
      </c>
      <c r="M448" s="12">
        <f t="shared" si="62"/>
        <v>3.233433114195879E-4</v>
      </c>
      <c r="N448" s="18">
        <f t="shared" si="59"/>
        <v>2.678006415599405E-7</v>
      </c>
    </row>
    <row r="449" spans="1:14" x14ac:dyDescent="0.2">
      <c r="A449" s="4">
        <v>447</v>
      </c>
      <c r="B449" s="1" t="str">
        <f>'Исходные данные'!A699</f>
        <v>18.06.2014</v>
      </c>
      <c r="C449" s="1">
        <f>'Исходные данные'!B699</f>
        <v>1172.8399999999999</v>
      </c>
      <c r="D449" s="5" t="str">
        <f>'Исходные данные'!A451</f>
        <v>18.06.2015</v>
      </c>
      <c r="E449" s="1">
        <f>'Исходные данные'!B451</f>
        <v>1387.96</v>
      </c>
      <c r="F449" s="12">
        <f t="shared" si="54"/>
        <v>1.1834180280345146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0.16840688524490444</v>
      </c>
      <c r="J449" s="18">
        <f t="shared" si="57"/>
        <v>1.3908930730650122E-4</v>
      </c>
      <c r="K449" s="12">
        <f t="shared" si="61"/>
        <v>1.0210229502755035</v>
      </c>
      <c r="L449" s="12">
        <f t="shared" si="58"/>
        <v>2.0805017162515323E-2</v>
      </c>
      <c r="M449" s="12">
        <f t="shared" si="62"/>
        <v>4.32848739132556E-4</v>
      </c>
      <c r="N449" s="18">
        <f t="shared" si="59"/>
        <v>3.5749507038793297E-7</v>
      </c>
    </row>
    <row r="450" spans="1:14" x14ac:dyDescent="0.2">
      <c r="A450" s="4">
        <v>448</v>
      </c>
      <c r="B450" s="1" t="str">
        <f>'Исходные данные'!A700</f>
        <v>17.06.2014</v>
      </c>
      <c r="C450" s="1">
        <f>'Исходные данные'!B700</f>
        <v>1163.7</v>
      </c>
      <c r="D450" s="5" t="str">
        <f>'Исходные данные'!A452</f>
        <v>17.06.2015</v>
      </c>
      <c r="E450" s="1">
        <f>'Исходные данные'!B452</f>
        <v>1385.07</v>
      </c>
      <c r="F450" s="12">
        <f t="shared" ref="F450:F513" si="63">E450/C450</f>
        <v>1.1902294405774683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0.17414609574647366</v>
      </c>
      <c r="J450" s="18">
        <f t="shared" ref="J450:J513" si="66">H450*I450</f>
        <v>1.4342795703116442E-4</v>
      </c>
      <c r="K450" s="12">
        <f t="shared" si="61"/>
        <v>1.0268996636307164</v>
      </c>
      <c r="L450" s="12">
        <f t="shared" ref="L450:L513" si="67">LN(K450)</f>
        <v>2.6544227664084527E-2</v>
      </c>
      <c r="M450" s="12">
        <f t="shared" si="62"/>
        <v>7.0459602228274882E-4</v>
      </c>
      <c r="N450" s="18">
        <f t="shared" ref="N450:N513" si="68">M450*H450</f>
        <v>5.8031027095447152E-7</v>
      </c>
    </row>
    <row r="451" spans="1:14" x14ac:dyDescent="0.2">
      <c r="A451" s="4">
        <v>449</v>
      </c>
      <c r="B451" s="1" t="str">
        <f>'Исходные данные'!A701</f>
        <v>16.06.2014</v>
      </c>
      <c r="C451" s="1">
        <f>'Исходные данные'!B701</f>
        <v>1160.83</v>
      </c>
      <c r="D451" s="5" t="str">
        <f>'Исходные данные'!A453</f>
        <v>16.06.2015</v>
      </c>
      <c r="E451" s="1">
        <f>'Исходные данные'!B453</f>
        <v>1388.24</v>
      </c>
      <c r="F451" s="12">
        <f t="shared" si="63"/>
        <v>1.1959029315231344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0.1789014913008791</v>
      </c>
      <c r="J451" s="18">
        <f t="shared" si="66"/>
        <v>1.4693328908269728E-4</v>
      </c>
      <c r="K451" s="12">
        <f t="shared" ref="K451:K514" si="70">F451/GEOMEAN(F$2:F$1242)</f>
        <v>1.0317946071979749</v>
      </c>
      <c r="L451" s="12">
        <f t="shared" si="67"/>
        <v>3.1299623218489864E-2</v>
      </c>
      <c r="M451" s="12">
        <f t="shared" ref="M451:M514" si="71">POWER(L451-AVERAGE(L$2:L$1242),2)</f>
        <v>9.7966641361942812E-4</v>
      </c>
      <c r="N451" s="18">
        <f t="shared" si="68"/>
        <v>8.0460820818347974E-7</v>
      </c>
    </row>
    <row r="452" spans="1:14" x14ac:dyDescent="0.2">
      <c r="A452" s="4">
        <v>450</v>
      </c>
      <c r="B452" s="1" t="str">
        <f>'Исходные данные'!A702</f>
        <v>11.06.2014</v>
      </c>
      <c r="C452" s="1">
        <f>'Исходные данные'!B702</f>
        <v>1162.69</v>
      </c>
      <c r="D452" s="5" t="str">
        <f>'Исходные данные'!A454</f>
        <v>15.06.2015</v>
      </c>
      <c r="E452" s="1">
        <f>'Исходные данные'!B454</f>
        <v>1378.66</v>
      </c>
      <c r="F452" s="12">
        <f t="shared" si="63"/>
        <v>1.1857502859747655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0.17037572695179778</v>
      </c>
      <c r="J452" s="18">
        <f t="shared" si="66"/>
        <v>1.395404537213771E-4</v>
      </c>
      <c r="K452" s="12">
        <f t="shared" si="70"/>
        <v>1.0230351630579244</v>
      </c>
      <c r="L452" s="12">
        <f t="shared" si="67"/>
        <v>2.2773858869408609E-2</v>
      </c>
      <c r="M452" s="12">
        <f t="shared" si="71"/>
        <v>5.1864864780373993E-4</v>
      </c>
      <c r="N452" s="18">
        <f t="shared" si="68"/>
        <v>4.2478156326216583E-7</v>
      </c>
    </row>
    <row r="453" spans="1:14" x14ac:dyDescent="0.2">
      <c r="A453" s="4">
        <v>451</v>
      </c>
      <c r="B453" s="1" t="str">
        <f>'Исходные данные'!A703</f>
        <v>10.06.2014</v>
      </c>
      <c r="C453" s="1">
        <f>'Исходные данные'!B703</f>
        <v>1156.04</v>
      </c>
      <c r="D453" s="5" t="str">
        <f>'Исходные данные'!A455</f>
        <v>11.06.2015</v>
      </c>
      <c r="E453" s="1">
        <f>'Исходные данные'!B455</f>
        <v>1385.89</v>
      </c>
      <c r="F453" s="12">
        <f t="shared" si="63"/>
        <v>1.1988253001626243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0.18134216081109977</v>
      </c>
      <c r="J453" s="18">
        <f t="shared" si="66"/>
        <v>1.4810760685391716E-4</v>
      </c>
      <c r="K453" s="12">
        <f t="shared" si="70"/>
        <v>1.0343159524702286</v>
      </c>
      <c r="L453" s="12">
        <f t="shared" si="67"/>
        <v>3.3740292728710514E-2</v>
      </c>
      <c r="M453" s="12">
        <f t="shared" si="71"/>
        <v>1.1384073534190737E-3</v>
      </c>
      <c r="N453" s="18">
        <f t="shared" si="68"/>
        <v>9.2977158750983753E-7</v>
      </c>
    </row>
    <row r="454" spans="1:14" x14ac:dyDescent="0.2">
      <c r="A454" s="4">
        <v>452</v>
      </c>
      <c r="B454" s="1" t="str">
        <f>'Исходные данные'!A704</f>
        <v>09.06.2014</v>
      </c>
      <c r="C454" s="1">
        <f>'Исходные данные'!B704</f>
        <v>1160.3</v>
      </c>
      <c r="D454" s="5" t="str">
        <f>'Исходные данные'!A456</f>
        <v>10.06.2015</v>
      </c>
      <c r="E454" s="1">
        <f>'Исходные данные'!B456</f>
        <v>1399.04</v>
      </c>
      <c r="F454" s="12">
        <f t="shared" si="63"/>
        <v>1.2057571317762648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0.18710769475456462</v>
      </c>
      <c r="J454" s="18">
        <f t="shared" si="66"/>
        <v>1.5238997427906797E-4</v>
      </c>
      <c r="K454" s="12">
        <f t="shared" si="70"/>
        <v>1.0402965603343213</v>
      </c>
      <c r="L454" s="12">
        <f t="shared" si="67"/>
        <v>3.9505826672175504E-2</v>
      </c>
      <c r="M454" s="12">
        <f t="shared" si="71"/>
        <v>1.5607103410519713E-3</v>
      </c>
      <c r="N454" s="18">
        <f t="shared" si="68"/>
        <v>1.2711214738761197E-6</v>
      </c>
    </row>
    <row r="455" spans="1:14" x14ac:dyDescent="0.2">
      <c r="A455" s="4">
        <v>453</v>
      </c>
      <c r="B455" s="1" t="str">
        <f>'Исходные данные'!A705</f>
        <v>06.06.2014</v>
      </c>
      <c r="C455" s="1">
        <f>'Исходные данные'!B705</f>
        <v>1154.97</v>
      </c>
      <c r="D455" s="5" t="str">
        <f>'Исходные данные'!A457</f>
        <v>09.06.2015</v>
      </c>
      <c r="E455" s="1">
        <f>'Исходные данные'!B457</f>
        <v>1406.88</v>
      </c>
      <c r="F455" s="12">
        <f t="shared" si="63"/>
        <v>1.2181095612873063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0.19730011703810307</v>
      </c>
      <c r="J455" s="18">
        <f t="shared" si="66"/>
        <v>1.6024270218471004E-4</v>
      </c>
      <c r="K455" s="12">
        <f t="shared" si="70"/>
        <v>1.0509539220811088</v>
      </c>
      <c r="L455" s="12">
        <f t="shared" si="67"/>
        <v>4.9698248955713932E-2</v>
      </c>
      <c r="M455" s="12">
        <f t="shared" si="71"/>
        <v>2.4699159492641183E-3</v>
      </c>
      <c r="N455" s="18">
        <f t="shared" si="68"/>
        <v>2.0060099903679244E-6</v>
      </c>
    </row>
    <row r="456" spans="1:14" x14ac:dyDescent="0.2">
      <c r="A456" s="4">
        <v>454</v>
      </c>
      <c r="B456" s="1" t="str">
        <f>'Исходные данные'!A706</f>
        <v>05.06.2014</v>
      </c>
      <c r="C456" s="1">
        <f>'Исходные данные'!B706</f>
        <v>1140.9100000000001</v>
      </c>
      <c r="D456" s="5" t="str">
        <f>'Исходные данные'!A458</f>
        <v>08.06.2015</v>
      </c>
      <c r="E456" s="1">
        <f>'Исходные данные'!B458</f>
        <v>1410.77</v>
      </c>
      <c r="F456" s="12">
        <f t="shared" si="63"/>
        <v>1.2365304888203275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0.2123094650310498</v>
      </c>
      <c r="J456" s="18">
        <f t="shared" si="66"/>
        <v>1.7195168755299505E-4</v>
      </c>
      <c r="K456" s="12">
        <f t="shared" si="70"/>
        <v>1.0668470294455572</v>
      </c>
      <c r="L456" s="12">
        <f t="shared" si="67"/>
        <v>6.4707596948660517E-2</v>
      </c>
      <c r="M456" s="12">
        <f t="shared" si="71"/>
        <v>4.187073102870296E-3</v>
      </c>
      <c r="N456" s="18">
        <f t="shared" si="68"/>
        <v>3.3911549154956793E-6</v>
      </c>
    </row>
    <row r="457" spans="1:14" x14ac:dyDescent="0.2">
      <c r="A457" s="4">
        <v>455</v>
      </c>
      <c r="B457" s="1" t="str">
        <f>'Исходные данные'!A707</f>
        <v>04.06.2014</v>
      </c>
      <c r="C457" s="1">
        <f>'Исходные данные'!B707</f>
        <v>1130.58</v>
      </c>
      <c r="D457" s="5" t="str">
        <f>'Исходные данные'!A459</f>
        <v>05.06.2015</v>
      </c>
      <c r="E457" s="1">
        <f>'Исходные данные'!B459</f>
        <v>1393.65</v>
      </c>
      <c r="F457" s="12">
        <f t="shared" si="63"/>
        <v>1.2326858780448975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0.20919542939297725</v>
      </c>
      <c r="J457" s="18">
        <f t="shared" si="66"/>
        <v>1.6895671124901614E-4</v>
      </c>
      <c r="K457" s="12">
        <f t="shared" si="70"/>
        <v>1.063529997134405</v>
      </c>
      <c r="L457" s="12">
        <f t="shared" si="67"/>
        <v>6.1593561310587935E-2</v>
      </c>
      <c r="M457" s="12">
        <f t="shared" si="71"/>
        <v>3.7937667949211515E-3</v>
      </c>
      <c r="N457" s="18">
        <f t="shared" si="68"/>
        <v>3.0640361635793771E-6</v>
      </c>
    </row>
    <row r="458" spans="1:14" x14ac:dyDescent="0.2">
      <c r="A458" s="4">
        <v>456</v>
      </c>
      <c r="B458" s="1" t="str">
        <f>'Исходные данные'!A708</f>
        <v>03.06.2014</v>
      </c>
      <c r="C458" s="1">
        <f>'Исходные данные'!B708</f>
        <v>1119.5</v>
      </c>
      <c r="D458" s="5" t="str">
        <f>'Исходные данные'!A460</f>
        <v>04.06.2015</v>
      </c>
      <c r="E458" s="1">
        <f>'Исходные данные'!B460</f>
        <v>1378.37</v>
      </c>
      <c r="F458" s="12">
        <f t="shared" si="63"/>
        <v>1.2312371594461813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0.20801948457358255</v>
      </c>
      <c r="J458" s="18">
        <f t="shared" si="66"/>
        <v>1.6753804412339348E-4</v>
      </c>
      <c r="K458" s="12">
        <f t="shared" si="70"/>
        <v>1.0622800796050627</v>
      </c>
      <c r="L458" s="12">
        <f t="shared" si="67"/>
        <v>6.0417616491193329E-2</v>
      </c>
      <c r="M458" s="12">
        <f t="shared" si="71"/>
        <v>3.6502883824769128E-3</v>
      </c>
      <c r="N458" s="18">
        <f t="shared" si="68"/>
        <v>2.9399273694969679E-6</v>
      </c>
    </row>
    <row r="459" spans="1:14" x14ac:dyDescent="0.2">
      <c r="A459" s="4">
        <v>457</v>
      </c>
      <c r="B459" s="1" t="str">
        <f>'Исходные данные'!A709</f>
        <v>02.06.2014</v>
      </c>
      <c r="C459" s="1">
        <f>'Исходные данные'!B709</f>
        <v>1118.78</v>
      </c>
      <c r="D459" s="5" t="str">
        <f>'Исходные данные'!A461</f>
        <v>03.06.2015</v>
      </c>
      <c r="E459" s="1">
        <f>'Исходные данные'!B461</f>
        <v>1384.59</v>
      </c>
      <c r="F459" s="12">
        <f t="shared" si="63"/>
        <v>1.2375891596203006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0.21316526104338368</v>
      </c>
      <c r="J459" s="18">
        <f t="shared" si="66"/>
        <v>1.7120325791966914E-4</v>
      </c>
      <c r="K459" s="12">
        <f t="shared" si="70"/>
        <v>1.067760423662945</v>
      </c>
      <c r="L459" s="12">
        <f t="shared" si="67"/>
        <v>6.5563392960994449E-2</v>
      </c>
      <c r="M459" s="12">
        <f t="shared" si="71"/>
        <v>4.2985584965577724E-3</v>
      </c>
      <c r="N459" s="18">
        <f t="shared" si="68"/>
        <v>3.4523787570583026E-6</v>
      </c>
    </row>
    <row r="460" spans="1:14" x14ac:dyDescent="0.2">
      <c r="A460" s="4">
        <v>458</v>
      </c>
      <c r="B460" s="1" t="str">
        <f>'Исходные данные'!A710</f>
        <v>30.05.2014</v>
      </c>
      <c r="C460" s="1">
        <f>'Исходные данные'!B710</f>
        <v>1104.3900000000001</v>
      </c>
      <c r="D460" s="5" t="str">
        <f>'Исходные данные'!A462</f>
        <v>02.06.2015</v>
      </c>
      <c r="E460" s="1">
        <f>'Исходные данные'!B462</f>
        <v>1382.68</v>
      </c>
      <c r="F460" s="12">
        <f t="shared" si="63"/>
        <v>1.2519852588306666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0.22473049851167989</v>
      </c>
      <c r="J460" s="18">
        <f t="shared" si="66"/>
        <v>1.7998809443932261E-4</v>
      </c>
      <c r="K460" s="12">
        <f t="shared" si="70"/>
        <v>1.0801810116039952</v>
      </c>
      <c r="L460" s="12">
        <f t="shared" si="67"/>
        <v>7.7128630429290759E-2</v>
      </c>
      <c r="M460" s="12">
        <f t="shared" si="71"/>
        <v>5.9488256318981124E-3</v>
      </c>
      <c r="N460" s="18">
        <f t="shared" si="68"/>
        <v>4.764452518586355E-6</v>
      </c>
    </row>
    <row r="461" spans="1:14" x14ac:dyDescent="0.2">
      <c r="A461" s="4">
        <v>459</v>
      </c>
      <c r="B461" s="1" t="str">
        <f>'Исходные данные'!A711</f>
        <v>29.05.2014</v>
      </c>
      <c r="C461" s="1">
        <f>'Исходные данные'!B711</f>
        <v>1102.1099999999999</v>
      </c>
      <c r="D461" s="5" t="str">
        <f>'Исходные данные'!A463</f>
        <v>01.06.2015</v>
      </c>
      <c r="E461" s="1">
        <f>'Исходные данные'!B463</f>
        <v>1377.71</v>
      </c>
      <c r="F461" s="12">
        <f t="shared" si="63"/>
        <v>1.2500657829073325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0.22319617625535926</v>
      </c>
      <c r="J461" s="18">
        <f t="shared" si="66"/>
        <v>1.7826032063313901E-4</v>
      </c>
      <c r="K461" s="12">
        <f t="shared" si="70"/>
        <v>1.0785249366382619</v>
      </c>
      <c r="L461" s="12">
        <f t="shared" si="67"/>
        <v>7.5594308172970096E-2</v>
      </c>
      <c r="M461" s="12">
        <f t="shared" si="71"/>
        <v>5.7144994281499691E-3</v>
      </c>
      <c r="N461" s="18">
        <f t="shared" si="68"/>
        <v>4.5640051608878912E-6</v>
      </c>
    </row>
    <row r="462" spans="1:14" x14ac:dyDescent="0.2">
      <c r="A462" s="4">
        <v>460</v>
      </c>
      <c r="B462" s="1" t="str">
        <f>'Исходные данные'!A712</f>
        <v>28.05.2014</v>
      </c>
      <c r="C462" s="1">
        <f>'Исходные данные'!B712</f>
        <v>1086.24</v>
      </c>
      <c r="D462" s="5" t="str">
        <f>'Исходные данные'!A464</f>
        <v>29.05.2015</v>
      </c>
      <c r="E462" s="1">
        <f>'Исходные данные'!B464</f>
        <v>1377.67</v>
      </c>
      <c r="F462" s="12">
        <f t="shared" si="63"/>
        <v>1.2682924583885697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0.23767147483732234</v>
      </c>
      <c r="J462" s="18">
        <f t="shared" si="66"/>
        <v>1.8929152224643283E-4</v>
      </c>
      <c r="K462" s="12">
        <f t="shared" si="70"/>
        <v>1.094250448277184</v>
      </c>
      <c r="L462" s="12">
        <f t="shared" si="67"/>
        <v>9.0069606754933154E-2</v>
      </c>
      <c r="M462" s="12">
        <f t="shared" si="71"/>
        <v>8.1125340609882954E-3</v>
      </c>
      <c r="N462" s="18">
        <f t="shared" si="68"/>
        <v>6.4611620840557189E-6</v>
      </c>
    </row>
    <row r="463" spans="1:14" x14ac:dyDescent="0.2">
      <c r="A463" s="4">
        <v>461</v>
      </c>
      <c r="B463" s="1" t="str">
        <f>'Исходные данные'!A713</f>
        <v>27.05.2014</v>
      </c>
      <c r="C463" s="1">
        <f>'Исходные данные'!B713</f>
        <v>1074.19</v>
      </c>
      <c r="D463" s="5" t="str">
        <f>'Исходные данные'!A465</f>
        <v>28.05.2015</v>
      </c>
      <c r="E463" s="1">
        <f>'Исходные данные'!B465</f>
        <v>1370.63</v>
      </c>
      <c r="F463" s="12">
        <f t="shared" si="63"/>
        <v>1.2759660767648182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0.24370359896168536</v>
      </c>
      <c r="J463" s="18">
        <f t="shared" si="66"/>
        <v>1.9355402847100593E-4</v>
      </c>
      <c r="K463" s="12">
        <f t="shared" si="70"/>
        <v>1.1008710508776178</v>
      </c>
      <c r="L463" s="12">
        <f t="shared" si="67"/>
        <v>9.6101730879296257E-2</v>
      </c>
      <c r="M463" s="12">
        <f t="shared" si="71"/>
        <v>9.235542677996679E-3</v>
      </c>
      <c r="N463" s="18">
        <f t="shared" si="68"/>
        <v>7.3350434628714652E-6</v>
      </c>
    </row>
    <row r="464" spans="1:14" x14ac:dyDescent="0.2">
      <c r="A464" s="4">
        <v>462</v>
      </c>
      <c r="B464" s="1" t="str">
        <f>'Исходные данные'!A714</f>
        <v>26.05.2014</v>
      </c>
      <c r="C464" s="1">
        <f>'Исходные данные'!B714</f>
        <v>1084.58</v>
      </c>
      <c r="D464" s="5" t="str">
        <f>'Исходные данные'!A466</f>
        <v>27.05.2015</v>
      </c>
      <c r="E464" s="1">
        <f>'Исходные данные'!B466</f>
        <v>1359.94</v>
      </c>
      <c r="F464" s="12">
        <f t="shared" si="63"/>
        <v>1.2538862969997604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0.22624776585075718</v>
      </c>
      <c r="J464" s="18">
        <f t="shared" si="66"/>
        <v>1.7918875033248594E-4</v>
      </c>
      <c r="K464" s="12">
        <f t="shared" si="70"/>
        <v>1.0818211789447092</v>
      </c>
      <c r="L464" s="12">
        <f t="shared" si="67"/>
        <v>7.8645897768367987E-2</v>
      </c>
      <c r="M464" s="12">
        <f t="shared" si="71"/>
        <v>6.1851772357925843E-3</v>
      </c>
      <c r="N464" s="18">
        <f t="shared" si="68"/>
        <v>4.8986745804937795E-6</v>
      </c>
    </row>
    <row r="465" spans="1:14" x14ac:dyDescent="0.2">
      <c r="A465" s="4">
        <v>463</v>
      </c>
      <c r="B465" s="1" t="str">
        <f>'Исходные данные'!A715</f>
        <v>23.05.2014</v>
      </c>
      <c r="C465" s="1">
        <f>'Исходные данные'!B715</f>
        <v>1078.81</v>
      </c>
      <c r="D465" s="5" t="str">
        <f>'Исходные данные'!A467</f>
        <v>26.05.2015</v>
      </c>
      <c r="E465" s="1">
        <f>'Исходные данные'!B467</f>
        <v>1353.01</v>
      </c>
      <c r="F465" s="12">
        <f t="shared" si="63"/>
        <v>1.2541689454120746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0.22647315834509391</v>
      </c>
      <c r="J465" s="18">
        <f t="shared" si="66"/>
        <v>1.7886663941368031E-4</v>
      </c>
      <c r="K465" s="12">
        <f t="shared" si="70"/>
        <v>1.0820650407999413</v>
      </c>
      <c r="L465" s="12">
        <f t="shared" si="67"/>
        <v>7.8871290262704619E-2</v>
      </c>
      <c r="M465" s="12">
        <f t="shared" si="71"/>
        <v>6.2206804277037996E-3</v>
      </c>
      <c r="N465" s="18">
        <f t="shared" si="68"/>
        <v>4.9130422832465344E-6</v>
      </c>
    </row>
    <row r="466" spans="1:14" x14ac:dyDescent="0.2">
      <c r="A466" s="4">
        <v>464</v>
      </c>
      <c r="B466" s="1" t="str">
        <f>'Исходные данные'!A716</f>
        <v>22.05.2014</v>
      </c>
      <c r="C466" s="1">
        <f>'Исходные данные'!B716</f>
        <v>1077.6500000000001</v>
      </c>
      <c r="D466" s="5" t="str">
        <f>'Исходные данные'!A468</f>
        <v>25.05.2015</v>
      </c>
      <c r="E466" s="1">
        <f>'Исходные данные'!B468</f>
        <v>1354.35</v>
      </c>
      <c r="F466" s="12">
        <f t="shared" si="63"/>
        <v>1.2567623996659396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0.22853888999577507</v>
      </c>
      <c r="J466" s="18">
        <f t="shared" si="66"/>
        <v>1.7999435867818679E-4</v>
      </c>
      <c r="K466" s="12">
        <f t="shared" si="70"/>
        <v>1.0843026071129067</v>
      </c>
      <c r="L466" s="12">
        <f t="shared" si="67"/>
        <v>8.093702191338592E-2</v>
      </c>
      <c r="M466" s="12">
        <f t="shared" si="71"/>
        <v>6.5508015162079082E-3</v>
      </c>
      <c r="N466" s="18">
        <f t="shared" si="68"/>
        <v>5.1593289779246494E-6</v>
      </c>
    </row>
    <row r="467" spans="1:14" x14ac:dyDescent="0.2">
      <c r="A467" s="4">
        <v>465</v>
      </c>
      <c r="B467" s="1" t="str">
        <f>'Исходные данные'!A717</f>
        <v>21.05.2014</v>
      </c>
      <c r="C467" s="1">
        <f>'Исходные данные'!B717</f>
        <v>1073.07</v>
      </c>
      <c r="D467" s="5" t="str">
        <f>'Исходные данные'!A469</f>
        <v>22.05.2015</v>
      </c>
      <c r="E467" s="1">
        <f>'Исходные данные'!B469</f>
        <v>1355.73</v>
      </c>
      <c r="F467" s="12">
        <f t="shared" si="63"/>
        <v>1.2634124521233472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0.23381635547580099</v>
      </c>
      <c r="J467" s="18">
        <f t="shared" si="66"/>
        <v>1.8363685075520602E-4</v>
      </c>
      <c r="K467" s="12">
        <f t="shared" si="70"/>
        <v>1.0900401030937867</v>
      </c>
      <c r="L467" s="12">
        <f t="shared" si="67"/>
        <v>8.6214487393411726E-2</v>
      </c>
      <c r="M467" s="12">
        <f t="shared" si="71"/>
        <v>7.4329378365087448E-3</v>
      </c>
      <c r="N467" s="18">
        <f t="shared" si="68"/>
        <v>5.8377494310783924E-6</v>
      </c>
    </row>
    <row r="468" spans="1:14" x14ac:dyDescent="0.2">
      <c r="A468" s="4">
        <v>466</v>
      </c>
      <c r="B468" s="1" t="str">
        <f>'Исходные данные'!A718</f>
        <v>20.05.2014</v>
      </c>
      <c r="C468" s="1">
        <f>'Исходные данные'!B718</f>
        <v>1068.3399999999999</v>
      </c>
      <c r="D468" s="5" t="str">
        <f>'Исходные данные'!A470</f>
        <v>21.05.2015</v>
      </c>
      <c r="E468" s="1">
        <f>'Исходные данные'!B470</f>
        <v>1355.13</v>
      </c>
      <c r="F468" s="12">
        <f t="shared" si="63"/>
        <v>1.2684445026864108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0.23779134875437105</v>
      </c>
      <c r="J468" s="18">
        <f t="shared" si="66"/>
        <v>1.8623751539674607E-4</v>
      </c>
      <c r="K468" s="12">
        <f t="shared" si="70"/>
        <v>1.0943816282270213</v>
      </c>
      <c r="L468" s="12">
        <f t="shared" si="67"/>
        <v>9.0189480671981806E-2</v>
      </c>
      <c r="M468" s="12">
        <f t="shared" si="71"/>
        <v>8.1341424238817739E-3</v>
      </c>
      <c r="N468" s="18">
        <f t="shared" si="68"/>
        <v>6.3706374636523057E-6</v>
      </c>
    </row>
    <row r="469" spans="1:14" x14ac:dyDescent="0.2">
      <c r="A469" s="4">
        <v>467</v>
      </c>
      <c r="B469" s="1" t="str">
        <f>'Исходные данные'!A719</f>
        <v>19.05.2014</v>
      </c>
      <c r="C469" s="1">
        <f>'Исходные данные'!B719</f>
        <v>1059.77</v>
      </c>
      <c r="D469" s="5" t="str">
        <f>'Исходные данные'!A471</f>
        <v>20.05.2015</v>
      </c>
      <c r="E469" s="1">
        <f>'Исходные данные'!B471</f>
        <v>1348.82</v>
      </c>
      <c r="F469" s="12">
        <f t="shared" si="63"/>
        <v>1.2727478603848004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0.2411782327026866</v>
      </c>
      <c r="J469" s="18">
        <f t="shared" si="66"/>
        <v>1.8836291236725011E-4</v>
      </c>
      <c r="K469" s="12">
        <f t="shared" si="70"/>
        <v>1.0980944557057424</v>
      </c>
      <c r="L469" s="12">
        <f t="shared" si="67"/>
        <v>9.3576364620297281E-2</v>
      </c>
      <c r="M469" s="12">
        <f t="shared" si="71"/>
        <v>8.7565360155508198E-3</v>
      </c>
      <c r="N469" s="18">
        <f t="shared" si="68"/>
        <v>6.8389531163501844E-6</v>
      </c>
    </row>
    <row r="470" spans="1:14" x14ac:dyDescent="0.2">
      <c r="A470" s="4">
        <v>468</v>
      </c>
      <c r="B470" s="1" t="str">
        <f>'Исходные данные'!A720</f>
        <v>16.05.2014</v>
      </c>
      <c r="C470" s="1">
        <f>'Исходные данные'!B720</f>
        <v>1052.55</v>
      </c>
      <c r="D470" s="5" t="str">
        <f>'Исходные данные'!A472</f>
        <v>19.05.2015</v>
      </c>
      <c r="E470" s="1">
        <f>'Исходные данные'!B472</f>
        <v>1359.88</v>
      </c>
      <c r="F470" s="12">
        <f t="shared" si="63"/>
        <v>1.2919861289249919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0.2561806691766102</v>
      </c>
      <c r="J470" s="18">
        <f t="shared" si="66"/>
        <v>1.9952155153727373E-4</v>
      </c>
      <c r="K470" s="12">
        <f t="shared" si="70"/>
        <v>1.1146927440854812</v>
      </c>
      <c r="L470" s="12">
        <f t="shared" si="67"/>
        <v>0.10857880109422094</v>
      </c>
      <c r="M470" s="12">
        <f t="shared" si="71"/>
        <v>1.1789356047058388E-2</v>
      </c>
      <c r="N470" s="18">
        <f t="shared" si="68"/>
        <v>9.1819207815122407E-6</v>
      </c>
    </row>
    <row r="471" spans="1:14" x14ac:dyDescent="0.2">
      <c r="A471" s="4">
        <v>469</v>
      </c>
      <c r="B471" s="1" t="str">
        <f>'Исходные данные'!A721</f>
        <v>15.05.2014</v>
      </c>
      <c r="C471" s="1">
        <f>'Исходные данные'!B721</f>
        <v>1054.6300000000001</v>
      </c>
      <c r="D471" s="5" t="str">
        <f>'Исходные данные'!A473</f>
        <v>18.05.2015</v>
      </c>
      <c r="E471" s="1">
        <f>'Исходные данные'!B473</f>
        <v>1378.17</v>
      </c>
      <c r="F471" s="12">
        <f t="shared" si="63"/>
        <v>1.3067805770744241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0.26756653766709326</v>
      </c>
      <c r="J471" s="18">
        <f t="shared" si="66"/>
        <v>2.0780759961172836E-4</v>
      </c>
      <c r="K471" s="12">
        <f t="shared" si="70"/>
        <v>1.1274570173510485</v>
      </c>
      <c r="L471" s="12">
        <f t="shared" si="67"/>
        <v>0.11996466958470403</v>
      </c>
      <c r="M471" s="12">
        <f t="shared" si="71"/>
        <v>1.4391521948567207E-2</v>
      </c>
      <c r="N471" s="18">
        <f t="shared" si="68"/>
        <v>1.1177285683653942E-5</v>
      </c>
    </row>
    <row r="472" spans="1:14" x14ac:dyDescent="0.2">
      <c r="A472" s="4">
        <v>470</v>
      </c>
      <c r="B472" s="1" t="str">
        <f>'Исходные данные'!A722</f>
        <v>14.05.2014</v>
      </c>
      <c r="C472" s="1">
        <f>'Исходные данные'!B722</f>
        <v>1054.3599999999999</v>
      </c>
      <c r="D472" s="5" t="str">
        <f>'Исходные данные'!A474</f>
        <v>15.05.2015</v>
      </c>
      <c r="E472" s="1">
        <f>'Исходные данные'!B474</f>
        <v>1372.85</v>
      </c>
      <c r="F472" s="12">
        <f t="shared" si="63"/>
        <v>1.3020695018779165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0.26395492322028496</v>
      </c>
      <c r="J472" s="18">
        <f t="shared" si="66"/>
        <v>2.0443043987100458E-4</v>
      </c>
      <c r="K472" s="12">
        <f t="shared" si="70"/>
        <v>1.1233924215935402</v>
      </c>
      <c r="L472" s="12">
        <f t="shared" si="67"/>
        <v>0.11635305513789579</v>
      </c>
      <c r="M472" s="12">
        <f t="shared" si="71"/>
        <v>1.3538033439922211E-2</v>
      </c>
      <c r="N472" s="18">
        <f t="shared" si="68"/>
        <v>1.0485071077086762E-5</v>
      </c>
    </row>
    <row r="473" spans="1:14" x14ac:dyDescent="0.2">
      <c r="A473" s="4">
        <v>471</v>
      </c>
      <c r="B473" s="1" t="str">
        <f>'Исходные данные'!A723</f>
        <v>13.05.2014</v>
      </c>
      <c r="C473" s="1">
        <f>'Исходные данные'!B723</f>
        <v>1055.58</v>
      </c>
      <c r="D473" s="5" t="str">
        <f>'Исходные данные'!A475</f>
        <v>14.05.2015</v>
      </c>
      <c r="E473" s="1">
        <f>'Исходные данные'!B475</f>
        <v>1369.61</v>
      </c>
      <c r="F473" s="12">
        <f t="shared" si="63"/>
        <v>1.2974952159002633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0.26043564888368187</v>
      </c>
      <c r="J473" s="18">
        <f t="shared" si="66"/>
        <v>2.0114182982193681E-4</v>
      </c>
      <c r="K473" s="12">
        <f t="shared" si="70"/>
        <v>1.119445844092043</v>
      </c>
      <c r="L473" s="12">
        <f t="shared" si="67"/>
        <v>0.11283378080129272</v>
      </c>
      <c r="M473" s="12">
        <f t="shared" si="71"/>
        <v>1.2731462089914167E-2</v>
      </c>
      <c r="N473" s="18">
        <f t="shared" si="68"/>
        <v>9.8328688566659949E-6</v>
      </c>
    </row>
    <row r="474" spans="1:14" x14ac:dyDescent="0.2">
      <c r="A474" s="4">
        <v>472</v>
      </c>
      <c r="B474" s="1" t="str">
        <f>'Исходные данные'!A724</f>
        <v>12.05.2014</v>
      </c>
      <c r="C474" s="1">
        <f>'Исходные данные'!B724</f>
        <v>1050.08</v>
      </c>
      <c r="D474" s="5" t="str">
        <f>'Исходные данные'!A476</f>
        <v>13.05.2015</v>
      </c>
      <c r="E474" s="1">
        <f>'Исходные данные'!B476</f>
        <v>1385.64</v>
      </c>
      <c r="F474" s="12">
        <f t="shared" si="63"/>
        <v>1.3195566052110317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0.27729577502635222</v>
      </c>
      <c r="J474" s="18">
        <f t="shared" si="66"/>
        <v>2.1356564302267813E-4</v>
      </c>
      <c r="K474" s="12">
        <f t="shared" si="70"/>
        <v>1.1384798492091259</v>
      </c>
      <c r="L474" s="12">
        <f t="shared" si="67"/>
        <v>0.12969390694396307</v>
      </c>
      <c r="M474" s="12">
        <f t="shared" si="71"/>
        <v>1.6820509498389345E-2</v>
      </c>
      <c r="N474" s="18">
        <f t="shared" si="68"/>
        <v>1.2954697656865492E-5</v>
      </c>
    </row>
    <row r="475" spans="1:14" x14ac:dyDescent="0.2">
      <c r="A475" s="4">
        <v>473</v>
      </c>
      <c r="B475" s="1" t="str">
        <f>'Исходные данные'!A725</f>
        <v>08.05.2014</v>
      </c>
      <c r="C475" s="1">
        <f>'Исходные данные'!B725</f>
        <v>1050.97</v>
      </c>
      <c r="D475" s="5" t="str">
        <f>'Исходные данные'!A477</f>
        <v>12.05.2015</v>
      </c>
      <c r="E475" s="1">
        <f>'Исходные данные'!B477</f>
        <v>1386.19</v>
      </c>
      <c r="F475" s="12">
        <f t="shared" si="63"/>
        <v>1.3189624822782762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0.27684542926564593</v>
      </c>
      <c r="J475" s="18">
        <f t="shared" si="66"/>
        <v>2.1262369550790905E-4</v>
      </c>
      <c r="K475" s="12">
        <f t="shared" si="70"/>
        <v>1.137967255066348</v>
      </c>
      <c r="L475" s="12">
        <f t="shared" si="67"/>
        <v>0.12924356118325681</v>
      </c>
      <c r="M475" s="12">
        <f t="shared" si="71"/>
        <v>1.6703898107330237E-2</v>
      </c>
      <c r="N475" s="18">
        <f t="shared" si="68"/>
        <v>1.2828980252226436E-5</v>
      </c>
    </row>
    <row r="476" spans="1:14" x14ac:dyDescent="0.2">
      <c r="A476" s="4">
        <v>474</v>
      </c>
      <c r="B476" s="1" t="str">
        <f>'Исходные данные'!A726</f>
        <v>07.05.2014</v>
      </c>
      <c r="C476" s="1">
        <f>'Исходные данные'!B726</f>
        <v>1043.3900000000001</v>
      </c>
      <c r="D476" s="5" t="str">
        <f>'Исходные данные'!A478</f>
        <v>08.05.2015</v>
      </c>
      <c r="E476" s="1">
        <f>'Исходные данные'!B478</f>
        <v>1376.01</v>
      </c>
      <c r="F476" s="12">
        <f t="shared" si="63"/>
        <v>1.318787797467869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0.2767129794185138</v>
      </c>
      <c r="J476" s="18">
        <f t="shared" si="66"/>
        <v>2.1192881234726455E-4</v>
      </c>
      <c r="K476" s="12">
        <f t="shared" si="70"/>
        <v>1.1378165414585906</v>
      </c>
      <c r="L476" s="12">
        <f t="shared" si="67"/>
        <v>0.12911111133612466</v>
      </c>
      <c r="M476" s="12">
        <f t="shared" si="71"/>
        <v>1.6669679070449171E-2</v>
      </c>
      <c r="N476" s="18">
        <f t="shared" si="68"/>
        <v>1.2766966316629456E-5</v>
      </c>
    </row>
    <row r="477" spans="1:14" x14ac:dyDescent="0.2">
      <c r="A477" s="4">
        <v>475</v>
      </c>
      <c r="B477" s="1" t="str">
        <f>'Исходные данные'!A727</f>
        <v>06.05.2014</v>
      </c>
      <c r="C477" s="1">
        <f>'Исходные данные'!B727</f>
        <v>1032.32</v>
      </c>
      <c r="D477" s="5" t="str">
        <f>'Исходные данные'!A479</f>
        <v>07.05.2015</v>
      </c>
      <c r="E477" s="1">
        <f>'Исходные данные'!B479</f>
        <v>1369.33</v>
      </c>
      <c r="F477" s="12">
        <f t="shared" si="63"/>
        <v>1.3264588499690018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0.28251287260600072</v>
      </c>
      <c r="J477" s="18">
        <f t="shared" si="66"/>
        <v>2.1576693097408867E-4</v>
      </c>
      <c r="K477" s="12">
        <f t="shared" si="70"/>
        <v>1.1444349302872896</v>
      </c>
      <c r="L477" s="12">
        <f t="shared" si="67"/>
        <v>0.13491100452361143</v>
      </c>
      <c r="M477" s="12">
        <f t="shared" si="71"/>
        <v>1.8200979141569897E-2</v>
      </c>
      <c r="N477" s="18">
        <f t="shared" si="68"/>
        <v>1.390085122095256E-5</v>
      </c>
    </row>
    <row r="478" spans="1:14" x14ac:dyDescent="0.2">
      <c r="A478" s="4">
        <v>476</v>
      </c>
      <c r="B478" s="1" t="str">
        <f>'Исходные данные'!A728</f>
        <v>05.05.2014</v>
      </c>
      <c r="C478" s="1">
        <f>'Исходные данные'!B728</f>
        <v>1024.1099999999999</v>
      </c>
      <c r="D478" s="5" t="str">
        <f>'Исходные данные'!A480</f>
        <v>06.05.2015</v>
      </c>
      <c r="E478" s="1">
        <f>'Исходные данные'!B480</f>
        <v>1392.17</v>
      </c>
      <c r="F478" s="12">
        <f t="shared" si="63"/>
        <v>1.3593949868666453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0.30703973816918384</v>
      </c>
      <c r="J478" s="18">
        <f t="shared" si="66"/>
        <v>2.3384462912969214E-4</v>
      </c>
      <c r="K478" s="12">
        <f t="shared" si="70"/>
        <v>1.1728513908018907</v>
      </c>
      <c r="L478" s="12">
        <f t="shared" si="67"/>
        <v>0.15943787008679458</v>
      </c>
      <c r="M478" s="12">
        <f t="shared" si="71"/>
        <v>2.5420434417813578E-2</v>
      </c>
      <c r="N478" s="18">
        <f t="shared" si="68"/>
        <v>1.9360464851210236E-5</v>
      </c>
    </row>
    <row r="479" spans="1:14" x14ac:dyDescent="0.2">
      <c r="A479" s="4">
        <v>477</v>
      </c>
      <c r="B479" s="1" t="str">
        <f>'Исходные данные'!A729</f>
        <v>30.04.2014</v>
      </c>
      <c r="C479" s="1">
        <f>'Исходные данные'!B729</f>
        <v>1017.82</v>
      </c>
      <c r="D479" s="5" t="str">
        <f>'Исходные данные'!A481</f>
        <v>05.05.2015</v>
      </c>
      <c r="E479" s="1">
        <f>'Исходные данные'!B481</f>
        <v>1384.97</v>
      </c>
      <c r="F479" s="12">
        <f t="shared" si="63"/>
        <v>1.3607219351162287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0.30801539354937735</v>
      </c>
      <c r="J479" s="18">
        <f t="shared" si="66"/>
        <v>2.3393295324782384E-4</v>
      </c>
      <c r="K479" s="12">
        <f t="shared" si="70"/>
        <v>1.1739962479737076</v>
      </c>
      <c r="L479" s="12">
        <f t="shared" si="67"/>
        <v>0.16041352546698817</v>
      </c>
      <c r="M479" s="12">
        <f t="shared" si="71"/>
        <v>2.5732499152748053E-2</v>
      </c>
      <c r="N479" s="18">
        <f t="shared" si="68"/>
        <v>1.9543437267476939E-5</v>
      </c>
    </row>
    <row r="480" spans="1:14" x14ac:dyDescent="0.2">
      <c r="A480" s="4">
        <v>478</v>
      </c>
      <c r="B480" s="1" t="str">
        <f>'Исходные данные'!A730</f>
        <v>29.04.2014</v>
      </c>
      <c r="C480" s="1">
        <f>'Исходные данные'!B730</f>
        <v>1012.3</v>
      </c>
      <c r="D480" s="5" t="str">
        <f>'Исходные данные'!A482</f>
        <v>04.05.2015</v>
      </c>
      <c r="E480" s="1">
        <f>'Исходные данные'!B482</f>
        <v>1375.21</v>
      </c>
      <c r="F480" s="12">
        <f t="shared" si="63"/>
        <v>1.3585004445322533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0.30638147710707037</v>
      </c>
      <c r="J480" s="18">
        <f t="shared" si="66"/>
        <v>2.320425646978199E-4</v>
      </c>
      <c r="K480" s="12">
        <f t="shared" si="70"/>
        <v>1.17207960244666</v>
      </c>
      <c r="L480" s="12">
        <f t="shared" si="67"/>
        <v>0.15877960902468119</v>
      </c>
      <c r="M480" s="12">
        <f t="shared" si="71"/>
        <v>2.5210964242030613E-2</v>
      </c>
      <c r="N480" s="18">
        <f t="shared" si="68"/>
        <v>1.9093898418609105E-5</v>
      </c>
    </row>
    <row r="481" spans="1:14" x14ac:dyDescent="0.2">
      <c r="A481" s="4">
        <v>479</v>
      </c>
      <c r="B481" s="1" t="str">
        <f>'Исходные данные'!A731</f>
        <v>28.04.2014</v>
      </c>
      <c r="C481" s="1">
        <f>'Исходные данные'!B731</f>
        <v>995.93</v>
      </c>
      <c r="D481" s="5" t="str">
        <f>'Исходные данные'!A483</f>
        <v>30.04.2015</v>
      </c>
      <c r="E481" s="1">
        <f>'Исходные данные'!B483</f>
        <v>1375.21</v>
      </c>
      <c r="F481" s="12">
        <f t="shared" si="63"/>
        <v>1.3808299780105029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0.32268475172151018</v>
      </c>
      <c r="J481" s="18">
        <f t="shared" si="66"/>
        <v>2.4370798799585845E-4</v>
      </c>
      <c r="K481" s="12">
        <f t="shared" si="70"/>
        <v>1.1913449555257438</v>
      </c>
      <c r="L481" s="12">
        <f t="shared" si="67"/>
        <v>0.17508288363912103</v>
      </c>
      <c r="M481" s="12">
        <f t="shared" si="71"/>
        <v>3.0654016143389983E-2</v>
      </c>
      <c r="N481" s="18">
        <f t="shared" si="68"/>
        <v>2.3151476970766773E-5</v>
      </c>
    </row>
    <row r="482" spans="1:14" x14ac:dyDescent="0.2">
      <c r="A482" s="4">
        <v>480</v>
      </c>
      <c r="B482" s="1" t="str">
        <f>'Исходные данные'!A732</f>
        <v>25.04.2014</v>
      </c>
      <c r="C482" s="1">
        <f>'Исходные данные'!B732</f>
        <v>1005.94</v>
      </c>
      <c r="D482" s="5" t="str">
        <f>'Исходные данные'!A484</f>
        <v>29.04.2015</v>
      </c>
      <c r="E482" s="1">
        <f>'Исходные данные'!B484</f>
        <v>1375.67</v>
      </c>
      <c r="F482" s="12">
        <f t="shared" si="63"/>
        <v>1.3675467721732906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0.31301845741523637</v>
      </c>
      <c r="J482" s="18">
        <f t="shared" si="66"/>
        <v>2.357476851062611E-4</v>
      </c>
      <c r="K482" s="12">
        <f t="shared" si="70"/>
        <v>1.1798845436579672</v>
      </c>
      <c r="L482" s="12">
        <f t="shared" si="67"/>
        <v>0.16541658933284709</v>
      </c>
      <c r="M482" s="12">
        <f t="shared" si="71"/>
        <v>2.7362648026511772E-2</v>
      </c>
      <c r="N482" s="18">
        <f t="shared" si="68"/>
        <v>2.060798901091755E-5</v>
      </c>
    </row>
    <row r="483" spans="1:14" x14ac:dyDescent="0.2">
      <c r="A483" s="4">
        <v>481</v>
      </c>
      <c r="B483" s="1" t="str">
        <f>'Исходные данные'!A733</f>
        <v>24.04.2014</v>
      </c>
      <c r="C483" s="1">
        <f>'Исходные данные'!B733</f>
        <v>1023.7</v>
      </c>
      <c r="D483" s="5" t="str">
        <f>'Исходные данные'!A485</f>
        <v>28.04.2015</v>
      </c>
      <c r="E483" s="1">
        <f>'Исходные данные'!B485</f>
        <v>1369.9</v>
      </c>
      <c r="F483" s="12">
        <f t="shared" si="63"/>
        <v>1.3381850151411547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0.29131422953161884</v>
      </c>
      <c r="J483" s="18">
        <f t="shared" si="66"/>
        <v>2.1878893694285374E-4</v>
      </c>
      <c r="K483" s="12">
        <f t="shared" si="70"/>
        <v>1.1545519671042581</v>
      </c>
      <c r="L483" s="12">
        <f t="shared" si="67"/>
        <v>0.14371236144922953</v>
      </c>
      <c r="M483" s="12">
        <f t="shared" si="71"/>
        <v>2.0653242833313986E-2</v>
      </c>
      <c r="N483" s="18">
        <f t="shared" si="68"/>
        <v>1.5511432624450381E-5</v>
      </c>
    </row>
    <row r="484" spans="1:14" x14ac:dyDescent="0.2">
      <c r="A484" s="4">
        <v>482</v>
      </c>
      <c r="B484" s="1" t="str">
        <f>'Исходные данные'!A734</f>
        <v>23.04.2014</v>
      </c>
      <c r="C484" s="1">
        <f>'Исходные данные'!B734</f>
        <v>1030.02</v>
      </c>
      <c r="D484" s="5" t="str">
        <f>'Исходные данные'!A486</f>
        <v>27.04.2015</v>
      </c>
      <c r="E484" s="1">
        <f>'Исходные данные'!B486</f>
        <v>1368.46</v>
      </c>
      <c r="F484" s="12">
        <f t="shared" si="63"/>
        <v>1.3285761441525408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0.28410780045972545</v>
      </c>
      <c r="J484" s="18">
        <f t="shared" si="66"/>
        <v>2.1278106912212013E-4</v>
      </c>
      <c r="K484" s="12">
        <f t="shared" si="70"/>
        <v>1.146261677812396</v>
      </c>
      <c r="L484" s="12">
        <f t="shared" si="67"/>
        <v>0.13650593237733627</v>
      </c>
      <c r="M484" s="12">
        <f t="shared" si="71"/>
        <v>1.8633869574205895E-2</v>
      </c>
      <c r="N484" s="18">
        <f t="shared" si="68"/>
        <v>1.3955740333302595E-5</v>
      </c>
    </row>
    <row r="485" spans="1:14" x14ac:dyDescent="0.2">
      <c r="A485" s="4">
        <v>483</v>
      </c>
      <c r="B485" s="1" t="str">
        <f>'Исходные данные'!A735</f>
        <v>22.04.2014</v>
      </c>
      <c r="C485" s="1">
        <f>'Исходные данные'!B735</f>
        <v>1032.58</v>
      </c>
      <c r="D485" s="5" t="str">
        <f>'Исходные данные'!A487</f>
        <v>24.04.2015</v>
      </c>
      <c r="E485" s="1">
        <f>'Исходные данные'!B487</f>
        <v>1373.79</v>
      </c>
      <c r="F485" s="12">
        <f t="shared" si="63"/>
        <v>1.3304441302368823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0.2855128189995455</v>
      </c>
      <c r="J485" s="18">
        <f t="shared" si="66"/>
        <v>2.1323653176350685E-4</v>
      </c>
      <c r="K485" s="12">
        <f t="shared" si="70"/>
        <v>1.1478733286557379</v>
      </c>
      <c r="L485" s="12">
        <f t="shared" si="67"/>
        <v>0.13791095091715619</v>
      </c>
      <c r="M485" s="12">
        <f t="shared" si="71"/>
        <v>1.9019430382874257E-2</v>
      </c>
      <c r="N485" s="18">
        <f t="shared" si="68"/>
        <v>1.4204747041386011E-5</v>
      </c>
    </row>
    <row r="486" spans="1:14" x14ac:dyDescent="0.2">
      <c r="A486" s="4">
        <v>484</v>
      </c>
      <c r="B486" s="1" t="str">
        <f>'Исходные данные'!A736</f>
        <v>21.04.2014</v>
      </c>
      <c r="C486" s="1">
        <f>'Исходные данные'!B736</f>
        <v>1037.97</v>
      </c>
      <c r="D486" s="5" t="str">
        <f>'Исходные данные'!A488</f>
        <v>23.04.2015</v>
      </c>
      <c r="E486" s="1">
        <f>'Исходные данные'!B488</f>
        <v>1375.07</v>
      </c>
      <c r="F486" s="12">
        <f t="shared" si="63"/>
        <v>1.3247685385897472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0.28123775632169018</v>
      </c>
      <c r="J486" s="18">
        <f t="shared" si="66"/>
        <v>2.0945744039879162E-4</v>
      </c>
      <c r="K486" s="12">
        <f t="shared" si="70"/>
        <v>1.142976572656726</v>
      </c>
      <c r="L486" s="12">
        <f t="shared" si="67"/>
        <v>0.13363588823930098</v>
      </c>
      <c r="M486" s="12">
        <f t="shared" si="71"/>
        <v>1.7858550625506935E-2</v>
      </c>
      <c r="N486" s="18">
        <f t="shared" si="68"/>
        <v>1.3300512534925352E-5</v>
      </c>
    </row>
    <row r="487" spans="1:14" x14ac:dyDescent="0.2">
      <c r="A487" s="4">
        <v>485</v>
      </c>
      <c r="B487" s="1" t="str">
        <f>'Исходные данные'!A737</f>
        <v>18.04.2014</v>
      </c>
      <c r="C487" s="1">
        <f>'Исходные данные'!B737</f>
        <v>1043.2</v>
      </c>
      <c r="D487" s="5" t="str">
        <f>'Исходные данные'!A489</f>
        <v>22.04.2015</v>
      </c>
      <c r="E487" s="1">
        <f>'Исходные данные'!B489</f>
        <v>1384.93</v>
      </c>
      <c r="F487" s="12">
        <f t="shared" si="63"/>
        <v>1.3275786042944786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0.28335668465553948</v>
      </c>
      <c r="J487" s="18">
        <f t="shared" si="66"/>
        <v>2.1044654467168724E-4</v>
      </c>
      <c r="K487" s="12">
        <f t="shared" si="70"/>
        <v>1.1454010258155798</v>
      </c>
      <c r="L487" s="12">
        <f t="shared" si="67"/>
        <v>0.13575481657315019</v>
      </c>
      <c r="M487" s="12">
        <f t="shared" si="71"/>
        <v>1.8429370222809646E-2</v>
      </c>
      <c r="N487" s="18">
        <f t="shared" si="68"/>
        <v>1.3687332940743285E-5</v>
      </c>
    </row>
    <row r="488" spans="1:14" x14ac:dyDescent="0.2">
      <c r="A488" s="4">
        <v>486</v>
      </c>
      <c r="B488" s="1" t="str">
        <f>'Исходные данные'!A738</f>
        <v>17.04.2014</v>
      </c>
      <c r="C488" s="1">
        <f>'Исходные данные'!B738</f>
        <v>1026.27</v>
      </c>
      <c r="D488" s="5" t="str">
        <f>'Исходные данные'!A490</f>
        <v>21.04.2015</v>
      </c>
      <c r="E488" s="1">
        <f>'Исходные данные'!B490</f>
        <v>1372.37</v>
      </c>
      <c r="F488" s="12">
        <f t="shared" si="63"/>
        <v>1.337240687148606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0.29060830222370937</v>
      </c>
      <c r="J488" s="18">
        <f t="shared" si="66"/>
        <v>2.1522986017826553E-4</v>
      </c>
      <c r="K488" s="12">
        <f t="shared" si="70"/>
        <v>1.1537372249504807</v>
      </c>
      <c r="L488" s="12">
        <f t="shared" si="67"/>
        <v>0.14300643414132005</v>
      </c>
      <c r="M488" s="12">
        <f t="shared" si="71"/>
        <v>2.0450840205815703E-2</v>
      </c>
      <c r="N488" s="18">
        <f t="shared" si="68"/>
        <v>1.5146268858614378E-5</v>
      </c>
    </row>
    <row r="489" spans="1:14" x14ac:dyDescent="0.2">
      <c r="A489" s="4">
        <v>487</v>
      </c>
      <c r="B489" s="1" t="str">
        <f>'Исходные данные'!A739</f>
        <v>16.04.2014</v>
      </c>
      <c r="C489" s="1">
        <f>'Исходные данные'!B739</f>
        <v>1019.49</v>
      </c>
      <c r="D489" s="5" t="str">
        <f>'Исходные данные'!A491</f>
        <v>20.04.2015</v>
      </c>
      <c r="E489" s="1">
        <f>'Исходные данные'!B491</f>
        <v>1353.82</v>
      </c>
      <c r="F489" s="12">
        <f t="shared" si="63"/>
        <v>1.3279384790434432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0.28362772395965524</v>
      </c>
      <c r="J489" s="18">
        <f t="shared" si="66"/>
        <v>2.0947362846583675E-4</v>
      </c>
      <c r="K489" s="12">
        <f t="shared" si="70"/>
        <v>1.145711516588251</v>
      </c>
      <c r="L489" s="12">
        <f t="shared" si="67"/>
        <v>0.13602585587726593</v>
      </c>
      <c r="M489" s="12">
        <f t="shared" si="71"/>
        <v>1.8503033467142715E-2</v>
      </c>
      <c r="N489" s="18">
        <f t="shared" si="68"/>
        <v>1.3665439696362423E-5</v>
      </c>
    </row>
    <row r="490" spans="1:14" x14ac:dyDescent="0.2">
      <c r="A490" s="4">
        <v>488</v>
      </c>
      <c r="B490" s="1" t="str">
        <f>'Исходные данные'!A740</f>
        <v>15.04.2014</v>
      </c>
      <c r="C490" s="1">
        <f>'Исходные данные'!B740</f>
        <v>1022.02</v>
      </c>
      <c r="D490" s="5" t="str">
        <f>'Исходные данные'!A492</f>
        <v>17.04.2015</v>
      </c>
      <c r="E490" s="1">
        <f>'Исходные данные'!B492</f>
        <v>1348.31</v>
      </c>
      <c r="F490" s="12">
        <f t="shared" si="63"/>
        <v>1.3192598970665936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0.27707089531574536</v>
      </c>
      <c r="J490" s="18">
        <f t="shared" si="66"/>
        <v>2.0405993929299007E-4</v>
      </c>
      <c r="K490" s="12">
        <f t="shared" si="70"/>
        <v>1.1382238569749126</v>
      </c>
      <c r="L490" s="12">
        <f t="shared" si="67"/>
        <v>0.12946902723335615</v>
      </c>
      <c r="M490" s="12">
        <f t="shared" si="71"/>
        <v>1.6762229012751512E-2</v>
      </c>
      <c r="N490" s="18">
        <f t="shared" si="68"/>
        <v>1.2345213779525006E-5</v>
      </c>
    </row>
    <row r="491" spans="1:14" x14ac:dyDescent="0.2">
      <c r="A491" s="4">
        <v>489</v>
      </c>
      <c r="B491" s="1" t="str">
        <f>'Исходные данные'!A741</f>
        <v>14.04.2014</v>
      </c>
      <c r="C491" s="1">
        <f>'Исходные данные'!B741</f>
        <v>1025.83</v>
      </c>
      <c r="D491" s="5" t="str">
        <f>'Исходные данные'!A493</f>
        <v>16.04.2015</v>
      </c>
      <c r="E491" s="1">
        <f>'Исходные данные'!B493</f>
        <v>1356.95</v>
      </c>
      <c r="F491" s="12">
        <f t="shared" si="63"/>
        <v>1.3227825273193416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0.27973749317777125</v>
      </c>
      <c r="J491" s="18">
        <f t="shared" si="66"/>
        <v>2.0544883981850356E-4</v>
      </c>
      <c r="K491" s="12">
        <f t="shared" si="70"/>
        <v>1.1412630926872196</v>
      </c>
      <c r="L491" s="12">
        <f t="shared" si="67"/>
        <v>0.13213562509538201</v>
      </c>
      <c r="M491" s="12">
        <f t="shared" si="71"/>
        <v>1.7459823419347341E-2</v>
      </c>
      <c r="N491" s="18">
        <f t="shared" si="68"/>
        <v>1.2823095053122792E-5</v>
      </c>
    </row>
    <row r="492" spans="1:14" x14ac:dyDescent="0.2">
      <c r="A492" s="4">
        <v>490</v>
      </c>
      <c r="B492" s="1" t="str">
        <f>'Исходные данные'!A742</f>
        <v>11.04.2014</v>
      </c>
      <c r="C492" s="1">
        <f>'Исходные данные'!B742</f>
        <v>1040.3800000000001</v>
      </c>
      <c r="D492" s="5" t="str">
        <f>'Исходные данные'!A494</f>
        <v>15.04.2015</v>
      </c>
      <c r="E492" s="1">
        <f>'Исходные данные'!B494</f>
        <v>1358.87</v>
      </c>
      <c r="F492" s="12">
        <f t="shared" si="63"/>
        <v>1.3061285299602066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0.26706744098899043</v>
      </c>
      <c r="J492" s="18">
        <f t="shared" si="66"/>
        <v>1.9559607196185418E-4</v>
      </c>
      <c r="K492" s="12">
        <f t="shared" si="70"/>
        <v>1.1268944476989851</v>
      </c>
      <c r="L492" s="12">
        <f t="shared" si="67"/>
        <v>0.11946557290660119</v>
      </c>
      <c r="M492" s="12">
        <f t="shared" si="71"/>
        <v>1.4272023109902438E-2</v>
      </c>
      <c r="N492" s="18">
        <f t="shared" si="68"/>
        <v>1.0452609456653317E-5</v>
      </c>
    </row>
    <row r="493" spans="1:14" x14ac:dyDescent="0.2">
      <c r="A493" s="4">
        <v>491</v>
      </c>
      <c r="B493" s="1" t="str">
        <f>'Исходные данные'!A743</f>
        <v>10.04.2014</v>
      </c>
      <c r="C493" s="1">
        <f>'Исходные данные'!B743</f>
        <v>1047.76</v>
      </c>
      <c r="D493" s="5" t="str">
        <f>'Исходные данные'!A495</f>
        <v>14.04.2015</v>
      </c>
      <c r="E493" s="1">
        <f>'Исходные данные'!B495</f>
        <v>1360.52</v>
      </c>
      <c r="F493" s="12">
        <f t="shared" si="63"/>
        <v>1.2985034740780332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0.26121242757186813</v>
      </c>
      <c r="J493" s="18">
        <f t="shared" si="66"/>
        <v>1.9077400119448158E-4</v>
      </c>
      <c r="K493" s="12">
        <f t="shared" si="70"/>
        <v>1.1203157435822644</v>
      </c>
      <c r="L493" s="12">
        <f t="shared" si="67"/>
        <v>0.11361055948947896</v>
      </c>
      <c r="M493" s="12">
        <f t="shared" si="71"/>
        <v>1.2907359227512431E-2</v>
      </c>
      <c r="N493" s="18">
        <f t="shared" si="68"/>
        <v>9.4267665117486614E-6</v>
      </c>
    </row>
    <row r="494" spans="1:14" x14ac:dyDescent="0.2">
      <c r="A494" s="4">
        <v>492</v>
      </c>
      <c r="B494" s="1" t="str">
        <f>'Исходные данные'!A744</f>
        <v>09.04.2014</v>
      </c>
      <c r="C494" s="1">
        <f>'Исходные данные'!B744</f>
        <v>1035.8</v>
      </c>
      <c r="D494" s="5" t="str">
        <f>'Исходные данные'!A496</f>
        <v>13.04.2015</v>
      </c>
      <c r="E494" s="1">
        <f>'Исходные данные'!B496</f>
        <v>1362.85</v>
      </c>
      <c r="F494" s="12">
        <f t="shared" si="63"/>
        <v>1.315746283066229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0.27440402029334648</v>
      </c>
      <c r="J494" s="18">
        <f t="shared" si="66"/>
        <v>1.9984900597053675E-4</v>
      </c>
      <c r="K494" s="12">
        <f t="shared" si="70"/>
        <v>1.1351924002556499</v>
      </c>
      <c r="L494" s="12">
        <f t="shared" si="67"/>
        <v>0.1268021522109572</v>
      </c>
      <c r="M494" s="12">
        <f t="shared" si="71"/>
        <v>1.6078785805330752E-2</v>
      </c>
      <c r="N494" s="18">
        <f t="shared" si="68"/>
        <v>1.1710212397665956E-5</v>
      </c>
    </row>
    <row r="495" spans="1:14" x14ac:dyDescent="0.2">
      <c r="A495" s="4">
        <v>493</v>
      </c>
      <c r="B495" s="1" t="str">
        <f>'Исходные данные'!A745</f>
        <v>08.04.2014</v>
      </c>
      <c r="C495" s="1">
        <f>'Исходные данные'!B745</f>
        <v>1031.92</v>
      </c>
      <c r="D495" s="5" t="str">
        <f>'Исходные данные'!A497</f>
        <v>10.04.2015</v>
      </c>
      <c r="E495" s="1">
        <f>'Исходные данные'!B497</f>
        <v>1354.34</v>
      </c>
      <c r="F495" s="12">
        <f t="shared" si="63"/>
        <v>1.3124467012946739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0.27189310612170148</v>
      </c>
      <c r="J495" s="18">
        <f t="shared" si="66"/>
        <v>1.9746761828619514E-4</v>
      </c>
      <c r="K495" s="12">
        <f t="shared" si="70"/>
        <v>1.1323456050951404</v>
      </c>
      <c r="L495" s="12">
        <f t="shared" si="67"/>
        <v>0.12429123803931219</v>
      </c>
      <c r="M495" s="12">
        <f t="shared" si="71"/>
        <v>1.5448311853344958E-2</v>
      </c>
      <c r="N495" s="18">
        <f t="shared" si="68"/>
        <v>1.121963477388419E-5</v>
      </c>
    </row>
    <row r="496" spans="1:14" x14ac:dyDescent="0.2">
      <c r="A496" s="4">
        <v>494</v>
      </c>
      <c r="B496" s="1" t="str">
        <f>'Исходные данные'!A746</f>
        <v>07.04.2014</v>
      </c>
      <c r="C496" s="1">
        <f>'Исходные данные'!B746</f>
        <v>1033.8599999999999</v>
      </c>
      <c r="D496" s="5" t="str">
        <f>'Исходные данные'!A498</f>
        <v>09.04.2015</v>
      </c>
      <c r="E496" s="1">
        <f>'Исходные данные'!B498</f>
        <v>1371.19</v>
      </c>
      <c r="F496" s="12">
        <f t="shared" si="63"/>
        <v>1.3262820884839341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0.2823796055517121</v>
      </c>
      <c r="J496" s="18">
        <f t="shared" si="66"/>
        <v>2.0451124308871346E-4</v>
      </c>
      <c r="K496" s="12">
        <f t="shared" si="70"/>
        <v>1.1442824249774977</v>
      </c>
      <c r="L496" s="12">
        <f t="shared" si="67"/>
        <v>0.13477773746932284</v>
      </c>
      <c r="M496" s="12">
        <f t="shared" si="71"/>
        <v>1.8165038517349703E-2</v>
      </c>
      <c r="N496" s="18">
        <f t="shared" si="68"/>
        <v>1.3155888509296857E-5</v>
      </c>
    </row>
    <row r="497" spans="1:14" x14ac:dyDescent="0.2">
      <c r="A497" s="4">
        <v>495</v>
      </c>
      <c r="B497" s="1" t="str">
        <f>'Исходные данные'!A747</f>
        <v>04.04.2014</v>
      </c>
      <c r="C497" s="1">
        <f>'Исходные данные'!B747</f>
        <v>1050.21</v>
      </c>
      <c r="D497" s="5" t="str">
        <f>'Исходные данные'!A499</f>
        <v>08.04.2015</v>
      </c>
      <c r="E497" s="1">
        <f>'Исходные данные'!B499</f>
        <v>1381.79</v>
      </c>
      <c r="F497" s="12">
        <f t="shared" si="63"/>
        <v>1.3157273307243313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0.27438961593694433</v>
      </c>
      <c r="J497" s="18">
        <f t="shared" si="66"/>
        <v>1.9816990558054829E-4</v>
      </c>
      <c r="K497" s="12">
        <f t="shared" si="70"/>
        <v>1.1351760486574991</v>
      </c>
      <c r="L497" s="12">
        <f t="shared" si="67"/>
        <v>0.1267877478545551</v>
      </c>
      <c r="M497" s="12">
        <f t="shared" si="71"/>
        <v>1.6075133006030234E-2</v>
      </c>
      <c r="N497" s="18">
        <f t="shared" si="68"/>
        <v>1.1609796453564884E-5</v>
      </c>
    </row>
    <row r="498" spans="1:14" x14ac:dyDescent="0.2">
      <c r="A498" s="4">
        <v>496</v>
      </c>
      <c r="B498" s="1" t="str">
        <f>'Исходные данные'!A748</f>
        <v>03.04.2014</v>
      </c>
      <c r="C498" s="1">
        <f>'Исходные данные'!B748</f>
        <v>1041.5899999999999</v>
      </c>
      <c r="D498" s="5" t="str">
        <f>'Исходные данные'!A500</f>
        <v>07.04.2015</v>
      </c>
      <c r="E498" s="1">
        <f>'Исходные данные'!B500</f>
        <v>1395.79</v>
      </c>
      <c r="F498" s="12">
        <f t="shared" si="63"/>
        <v>1.3400570281972755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0.29271217141341455</v>
      </c>
      <c r="J498" s="18">
        <f t="shared" si="66"/>
        <v>2.1081280237309738E-4</v>
      </c>
      <c r="K498" s="12">
        <f t="shared" si="70"/>
        <v>1.1561670923163434</v>
      </c>
      <c r="L498" s="12">
        <f t="shared" si="67"/>
        <v>0.1451103033310254</v>
      </c>
      <c r="M498" s="12">
        <f t="shared" si="71"/>
        <v>2.1057000132822194E-2</v>
      </c>
      <c r="N498" s="18">
        <f t="shared" si="68"/>
        <v>1.516535915174279E-5</v>
      </c>
    </row>
    <row r="499" spans="1:14" x14ac:dyDescent="0.2">
      <c r="A499" s="4">
        <v>497</v>
      </c>
      <c r="B499" s="1" t="str">
        <f>'Исходные данные'!A749</f>
        <v>02.04.2014</v>
      </c>
      <c r="C499" s="1">
        <f>'Исходные данные'!B749</f>
        <v>1041.03</v>
      </c>
      <c r="D499" s="5" t="str">
        <f>'Исходные данные'!A501</f>
        <v>06.04.2015</v>
      </c>
      <c r="E499" s="1">
        <f>'Исходные данные'!B501</f>
        <v>1391.82</v>
      </c>
      <c r="F499" s="12">
        <f t="shared" si="63"/>
        <v>1.3369643526123167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0.29040163554470444</v>
      </c>
      <c r="J499" s="18">
        <f t="shared" si="66"/>
        <v>2.0856499884997013E-4</v>
      </c>
      <c r="K499" s="12">
        <f t="shared" si="70"/>
        <v>1.153498810546761</v>
      </c>
      <c r="L499" s="12">
        <f t="shared" si="67"/>
        <v>0.14279976746231515</v>
      </c>
      <c r="M499" s="12">
        <f t="shared" si="71"/>
        <v>2.0391773587291273E-2</v>
      </c>
      <c r="N499" s="18">
        <f t="shared" si="68"/>
        <v>1.4645269565389715E-5</v>
      </c>
    </row>
    <row r="500" spans="1:14" x14ac:dyDescent="0.2">
      <c r="A500" s="4">
        <v>498</v>
      </c>
      <c r="B500" s="1" t="str">
        <f>'Исходные данные'!A750</f>
        <v>01.04.2014</v>
      </c>
      <c r="C500" s="1">
        <f>'Исходные данные'!B750</f>
        <v>1048.99</v>
      </c>
      <c r="D500" s="5" t="str">
        <f>'Исходные данные'!A502</f>
        <v>05.04.2015</v>
      </c>
      <c r="E500" s="1">
        <f>'Исходные данные'!B502</f>
        <v>1387.23</v>
      </c>
      <c r="F500" s="12">
        <f t="shared" si="63"/>
        <v>1.32244349326495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0.27948115662761652</v>
      </c>
      <c r="J500" s="18">
        <f t="shared" si="66"/>
        <v>2.0016174138186966E-4</v>
      </c>
      <c r="K500" s="12">
        <f t="shared" si="70"/>
        <v>1.1409705827353189</v>
      </c>
      <c r="L500" s="12">
        <f t="shared" si="67"/>
        <v>0.13187928854522729</v>
      </c>
      <c r="M500" s="12">
        <f t="shared" si="71"/>
        <v>1.739214674719531E-2</v>
      </c>
      <c r="N500" s="18">
        <f t="shared" si="68"/>
        <v>1.2456089781845562E-5</v>
      </c>
    </row>
    <row r="501" spans="1:14" x14ac:dyDescent="0.2">
      <c r="A501" s="4">
        <v>499</v>
      </c>
      <c r="B501" s="1" t="str">
        <f>'Исходные данные'!A751</f>
        <v>31.03.2014</v>
      </c>
      <c r="C501" s="1">
        <f>'Исходные данные'!B751</f>
        <v>1037.94</v>
      </c>
      <c r="D501" s="5" t="str">
        <f>'Исходные данные'!A503</f>
        <v>03.04.2015</v>
      </c>
      <c r="E501" s="1">
        <f>'Исходные данные'!B503</f>
        <v>1387.23</v>
      </c>
      <c r="F501" s="12">
        <f t="shared" si="63"/>
        <v>1.3365223423319266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0.29007097350306915</v>
      </c>
      <c r="J501" s="18">
        <f t="shared" si="66"/>
        <v>2.0716623847833888E-4</v>
      </c>
      <c r="K501" s="12">
        <f t="shared" si="70"/>
        <v>1.1531174553283641</v>
      </c>
      <c r="L501" s="12">
        <f t="shared" si="67"/>
        <v>0.14246910542068</v>
      </c>
      <c r="M501" s="12">
        <f t="shared" si="71"/>
        <v>2.0297445999368825E-2</v>
      </c>
      <c r="N501" s="18">
        <f t="shared" si="68"/>
        <v>1.4496264440474794E-5</v>
      </c>
    </row>
    <row r="502" spans="1:14" x14ac:dyDescent="0.2">
      <c r="A502" s="4">
        <v>500</v>
      </c>
      <c r="B502" s="1" t="str">
        <f>'Исходные данные'!A752</f>
        <v>28.03.2014</v>
      </c>
      <c r="C502" s="1">
        <f>'Исходные данные'!B752</f>
        <v>1019.1</v>
      </c>
      <c r="D502" s="5" t="str">
        <f>'Исходные данные'!A504</f>
        <v>02.04.2015</v>
      </c>
      <c r="E502" s="1">
        <f>'Исходные данные'!B504</f>
        <v>1390.15</v>
      </c>
      <c r="F502" s="12">
        <f t="shared" si="63"/>
        <v>1.3640957707781376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0.31049177013689316</v>
      </c>
      <c r="J502" s="18">
        <f t="shared" si="66"/>
        <v>2.2113168276061587E-4</v>
      </c>
      <c r="K502" s="12">
        <f t="shared" si="70"/>
        <v>1.1769071075006561</v>
      </c>
      <c r="L502" s="12">
        <f t="shared" si="67"/>
        <v>0.16288990205450396</v>
      </c>
      <c r="M502" s="12">
        <f t="shared" si="71"/>
        <v>2.6533120191325886E-2</v>
      </c>
      <c r="N502" s="18">
        <f t="shared" si="68"/>
        <v>1.8896840693106679E-5</v>
      </c>
    </row>
    <row r="503" spans="1:14" x14ac:dyDescent="0.2">
      <c r="A503" s="4">
        <v>501</v>
      </c>
      <c r="B503" s="1" t="str">
        <f>'Исходные данные'!A753</f>
        <v>27.03.2014</v>
      </c>
      <c r="C503" s="1">
        <f>'Исходные данные'!B753</f>
        <v>1011.78</v>
      </c>
      <c r="D503" s="5" t="str">
        <f>'Исходные данные'!A505</f>
        <v>01.04.2015</v>
      </c>
      <c r="E503" s="1">
        <f>'Исходные данные'!B505</f>
        <v>1383.03</v>
      </c>
      <c r="F503" s="12">
        <f t="shared" si="63"/>
        <v>1.3669275929549902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0.31256558849331206</v>
      </c>
      <c r="J503" s="18">
        <f t="shared" si="66"/>
        <v>2.219873414746938E-4</v>
      </c>
      <c r="K503" s="12">
        <f t="shared" si="70"/>
        <v>1.1793503315898377</v>
      </c>
      <c r="L503" s="12">
        <f t="shared" si="67"/>
        <v>0.16496372041092294</v>
      </c>
      <c r="M503" s="12">
        <f t="shared" si="71"/>
        <v>2.7213029051813147E-2</v>
      </c>
      <c r="N503" s="18">
        <f t="shared" si="68"/>
        <v>1.9326977105206405E-5</v>
      </c>
    </row>
    <row r="504" spans="1:14" x14ac:dyDescent="0.2">
      <c r="A504" s="4">
        <v>502</v>
      </c>
      <c r="B504" s="1" t="str">
        <f>'Исходные данные'!A754</f>
        <v>26.03.2014</v>
      </c>
      <c r="C504" s="1">
        <f>'Исходные данные'!B754</f>
        <v>1019.8</v>
      </c>
      <c r="D504" s="5" t="str">
        <f>'Исходные данные'!A506</f>
        <v>31.03.2015</v>
      </c>
      <c r="E504" s="1">
        <f>'Исходные данные'!B506</f>
        <v>1381.11</v>
      </c>
      <c r="F504" s="12">
        <f t="shared" si="63"/>
        <v>1.3542949597960383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0.30328099404192904</v>
      </c>
      <c r="J504" s="18">
        <f t="shared" si="66"/>
        <v>2.1479215294655229E-4</v>
      </c>
      <c r="K504" s="12">
        <f t="shared" si="70"/>
        <v>1.1684512172683132</v>
      </c>
      <c r="L504" s="12">
        <f t="shared" si="67"/>
        <v>0.15567912595953992</v>
      </c>
      <c r="M504" s="12">
        <f t="shared" si="71"/>
        <v>2.4235990259526288E-2</v>
      </c>
      <c r="N504" s="18">
        <f t="shared" si="68"/>
        <v>1.7164611792045322E-5</v>
      </c>
    </row>
    <row r="505" spans="1:14" x14ac:dyDescent="0.2">
      <c r="A505" s="4">
        <v>503</v>
      </c>
      <c r="B505" s="1" t="str">
        <f>'Исходные данные'!A755</f>
        <v>25.03.2014</v>
      </c>
      <c r="C505" s="1">
        <f>'Исходные данные'!B755</f>
        <v>1010.54</v>
      </c>
      <c r="D505" s="5" t="str">
        <f>'Исходные данные'!A507</f>
        <v>30.03.2015</v>
      </c>
      <c r="E505" s="1">
        <f>'Исходные данные'!B507</f>
        <v>1366.33</v>
      </c>
      <c r="F505" s="12">
        <f t="shared" si="63"/>
        <v>1.352079086429038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0.30164347178942108</v>
      </c>
      <c r="J505" s="18">
        <f t="shared" si="66"/>
        <v>2.1303615559716441E-4</v>
      </c>
      <c r="K505" s="12">
        <f t="shared" si="70"/>
        <v>1.1665394181330835</v>
      </c>
      <c r="L505" s="12">
        <f t="shared" si="67"/>
        <v>0.15404160370703185</v>
      </c>
      <c r="M505" s="12">
        <f t="shared" si="71"/>
        <v>2.372881567263424E-2</v>
      </c>
      <c r="N505" s="18">
        <f t="shared" si="68"/>
        <v>1.6758511754899607E-5</v>
      </c>
    </row>
    <row r="506" spans="1:14" x14ac:dyDescent="0.2">
      <c r="A506" s="4">
        <v>504</v>
      </c>
      <c r="B506" s="1" t="str">
        <f>'Исходные данные'!A756</f>
        <v>24.03.2014</v>
      </c>
      <c r="C506" s="1">
        <f>'Исходные данные'!B756</f>
        <v>1009.23</v>
      </c>
      <c r="D506" s="5" t="str">
        <f>'Исходные данные'!A508</f>
        <v>27.03.2015</v>
      </c>
      <c r="E506" s="1">
        <f>'Исходные данные'!B508</f>
        <v>1348.43</v>
      </c>
      <c r="F506" s="12">
        <f t="shared" si="63"/>
        <v>1.3360978171477265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0.28975328886220114</v>
      </c>
      <c r="J506" s="18">
        <f t="shared" si="66"/>
        <v>2.0406753999325459E-4</v>
      </c>
      <c r="K506" s="12">
        <f t="shared" si="70"/>
        <v>1.1527511858058705</v>
      </c>
      <c r="L506" s="12">
        <f t="shared" si="67"/>
        <v>0.14215142077981183</v>
      </c>
      <c r="M506" s="12">
        <f t="shared" si="71"/>
        <v>2.020702642971911E-2</v>
      </c>
      <c r="N506" s="18">
        <f t="shared" si="68"/>
        <v>1.4231411109374946E-5</v>
      </c>
    </row>
    <row r="507" spans="1:14" x14ac:dyDescent="0.2">
      <c r="A507" s="4">
        <v>505</v>
      </c>
      <c r="B507" s="1" t="str">
        <f>'Исходные данные'!A757</f>
        <v>21.03.2014</v>
      </c>
      <c r="C507" s="1">
        <f>'Исходные данные'!B757</f>
        <v>996.98</v>
      </c>
      <c r="D507" s="5" t="str">
        <f>'Исходные данные'!A509</f>
        <v>26.03.2015</v>
      </c>
      <c r="E507" s="1">
        <f>'Исходные данные'!B509</f>
        <v>1360.17</v>
      </c>
      <c r="F507" s="12">
        <f t="shared" si="63"/>
        <v>1.3642901562719414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0.31063426133816019</v>
      </c>
      <c r="J507" s="18">
        <f t="shared" si="66"/>
        <v>2.1816299084947028E-4</v>
      </c>
      <c r="K507" s="12">
        <f t="shared" si="70"/>
        <v>1.1770748183565605</v>
      </c>
      <c r="L507" s="12">
        <f t="shared" si="67"/>
        <v>0.16303239325577101</v>
      </c>
      <c r="M507" s="12">
        <f t="shared" si="71"/>
        <v>2.6579561250704362E-2</v>
      </c>
      <c r="N507" s="18">
        <f t="shared" si="68"/>
        <v>1.8667215113170796E-5</v>
      </c>
    </row>
    <row r="508" spans="1:14" x14ac:dyDescent="0.2">
      <c r="A508" s="4">
        <v>506</v>
      </c>
      <c r="B508" s="1" t="str">
        <f>'Исходные данные'!A758</f>
        <v>20.03.2014</v>
      </c>
      <c r="C508" s="1">
        <f>'Исходные данные'!B758</f>
        <v>1006</v>
      </c>
      <c r="D508" s="5" t="str">
        <f>'Исходные данные'!A510</f>
        <v>25.03.2015</v>
      </c>
      <c r="E508" s="1">
        <f>'Исходные данные'!B510</f>
        <v>1365.81</v>
      </c>
      <c r="F508" s="12">
        <f t="shared" si="63"/>
        <v>1.3576640159045725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0.30576558755671096</v>
      </c>
      <c r="J508" s="18">
        <f t="shared" si="66"/>
        <v>2.1414429053125114E-4</v>
      </c>
      <c r="K508" s="12">
        <f t="shared" si="70"/>
        <v>1.1713579531182752</v>
      </c>
      <c r="L508" s="12">
        <f t="shared" si="67"/>
        <v>0.15816371947432176</v>
      </c>
      <c r="M508" s="12">
        <f t="shared" si="71"/>
        <v>2.501576215795194E-2</v>
      </c>
      <c r="N508" s="18">
        <f t="shared" si="68"/>
        <v>1.7519900398927556E-5</v>
      </c>
    </row>
    <row r="509" spans="1:14" x14ac:dyDescent="0.2">
      <c r="A509" s="4">
        <v>507</v>
      </c>
      <c r="B509" s="1" t="str">
        <f>'Исходные данные'!A759</f>
        <v>19.03.2014</v>
      </c>
      <c r="C509" s="1">
        <f>'Исходные данные'!B759</f>
        <v>1009.19</v>
      </c>
      <c r="D509" s="5" t="str">
        <f>'Исходные данные'!A511</f>
        <v>24.03.2015</v>
      </c>
      <c r="E509" s="1">
        <f>'Исходные данные'!B511</f>
        <v>1372.48</v>
      </c>
      <c r="F509" s="12">
        <f t="shared" si="63"/>
        <v>1.3599817675561587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0.30747129344938984</v>
      </c>
      <c r="J509" s="18">
        <f t="shared" si="66"/>
        <v>2.147378684850211E-4</v>
      </c>
      <c r="K509" s="12">
        <f t="shared" si="70"/>
        <v>1.1733576502440988</v>
      </c>
      <c r="L509" s="12">
        <f t="shared" si="67"/>
        <v>0.15986942536700055</v>
      </c>
      <c r="M509" s="12">
        <f t="shared" si="71"/>
        <v>2.5558233167174951E-2</v>
      </c>
      <c r="N509" s="18">
        <f t="shared" si="68"/>
        <v>1.7849863156300485E-5</v>
      </c>
    </row>
    <row r="510" spans="1:14" x14ac:dyDescent="0.2">
      <c r="A510" s="4">
        <v>508</v>
      </c>
      <c r="B510" s="1" t="str">
        <f>'Исходные данные'!A760</f>
        <v>18.03.2014</v>
      </c>
      <c r="C510" s="1">
        <f>'Исходные данные'!B760</f>
        <v>1005.96</v>
      </c>
      <c r="D510" s="5" t="str">
        <f>'Исходные данные'!A512</f>
        <v>23.03.2015</v>
      </c>
      <c r="E510" s="1">
        <f>'Исходные данные'!B512</f>
        <v>1377.8</v>
      </c>
      <c r="F510" s="12">
        <f t="shared" si="63"/>
        <v>1.3696369636963694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0.31454571472132903</v>
      </c>
      <c r="J510" s="18">
        <f t="shared" si="66"/>
        <v>2.1906550918180051E-4</v>
      </c>
      <c r="K510" s="12">
        <f t="shared" si="70"/>
        <v>1.1816879076975362</v>
      </c>
      <c r="L510" s="12">
        <f t="shared" si="67"/>
        <v>0.16694384663893985</v>
      </c>
      <c r="M510" s="12">
        <f t="shared" si="71"/>
        <v>2.7870247930605861E-2</v>
      </c>
      <c r="N510" s="18">
        <f t="shared" si="68"/>
        <v>1.9410247122108362E-5</v>
      </c>
    </row>
    <row r="511" spans="1:14" x14ac:dyDescent="0.2">
      <c r="A511" s="4">
        <v>509</v>
      </c>
      <c r="B511" s="1" t="str">
        <f>'Исходные данные'!A761</f>
        <v>17.03.2014</v>
      </c>
      <c r="C511" s="1">
        <f>'Исходные данные'!B761</f>
        <v>991.33</v>
      </c>
      <c r="D511" s="5" t="str">
        <f>'Исходные данные'!A513</f>
        <v>20.03.2015</v>
      </c>
      <c r="E511" s="1">
        <f>'Исходные данные'!B513</f>
        <v>1376.45</v>
      </c>
      <c r="F511" s="12">
        <f t="shared" si="63"/>
        <v>1.3884881926301029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0.3282155240412023</v>
      </c>
      <c r="J511" s="18">
        <f t="shared" si="66"/>
        <v>2.2794786058302833E-4</v>
      </c>
      <c r="K511" s="12">
        <f t="shared" si="70"/>
        <v>1.1979522681570491</v>
      </c>
      <c r="L511" s="12">
        <f t="shared" si="67"/>
        <v>0.18061365595881301</v>
      </c>
      <c r="M511" s="12">
        <f t="shared" si="71"/>
        <v>3.262129271880846E-2</v>
      </c>
      <c r="N511" s="18">
        <f t="shared" si="68"/>
        <v>2.2655704377260477E-5</v>
      </c>
    </row>
    <row r="512" spans="1:14" x14ac:dyDescent="0.2">
      <c r="A512" s="4">
        <v>510</v>
      </c>
      <c r="B512" s="1" t="str">
        <f>'Исходные данные'!A762</f>
        <v>14.03.2014</v>
      </c>
      <c r="C512" s="1">
        <f>'Исходные данные'!B762</f>
        <v>964.64</v>
      </c>
      <c r="D512" s="5" t="str">
        <f>'Исходные данные'!A514</f>
        <v>19.03.2015</v>
      </c>
      <c r="E512" s="1">
        <f>'Исходные данные'!B514</f>
        <v>1379.27</v>
      </c>
      <c r="F512" s="12">
        <f t="shared" si="63"/>
        <v>1.4298287444020568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0.35755467794071433</v>
      </c>
      <c r="J512" s="18">
        <f t="shared" si="66"/>
        <v>2.4763101376014651E-4</v>
      </c>
      <c r="K512" s="12">
        <f t="shared" si="70"/>
        <v>1.2336198438879358</v>
      </c>
      <c r="L512" s="12">
        <f t="shared" si="67"/>
        <v>0.20995280985832512</v>
      </c>
      <c r="M512" s="12">
        <f t="shared" si="71"/>
        <v>4.4080182367406011E-2</v>
      </c>
      <c r="N512" s="18">
        <f t="shared" si="68"/>
        <v>3.0528534290866666E-5</v>
      </c>
    </row>
    <row r="513" spans="1:14" x14ac:dyDescent="0.2">
      <c r="A513" s="4">
        <v>511</v>
      </c>
      <c r="B513" s="1" t="str">
        <f>'Исходные данные'!A763</f>
        <v>13.03.2014</v>
      </c>
      <c r="C513" s="1">
        <f>'Исходные данные'!B763</f>
        <v>988.14</v>
      </c>
      <c r="D513" s="5" t="str">
        <f>'Исходные данные'!A515</f>
        <v>18.03.2015</v>
      </c>
      <c r="E513" s="1">
        <f>'Исходные данные'!B515</f>
        <v>1375.83</v>
      </c>
      <c r="F513" s="12">
        <f t="shared" si="63"/>
        <v>1.3923431902362013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0.3309880762349901</v>
      </c>
      <c r="J513" s="18">
        <f t="shared" si="66"/>
        <v>2.2859203259463672E-4</v>
      </c>
      <c r="K513" s="12">
        <f t="shared" si="70"/>
        <v>1.2012782619613018</v>
      </c>
      <c r="L513" s="12">
        <f t="shared" si="67"/>
        <v>0.18338620815260093</v>
      </c>
      <c r="M513" s="12">
        <f t="shared" si="71"/>
        <v>3.3630501340589064E-2</v>
      </c>
      <c r="N513" s="18">
        <f t="shared" si="68"/>
        <v>2.3226409682395729E-5</v>
      </c>
    </row>
    <row r="514" spans="1:14" x14ac:dyDescent="0.2">
      <c r="A514" s="4">
        <v>512</v>
      </c>
      <c r="B514" s="1" t="str">
        <f>'Исходные данные'!A764</f>
        <v>12.03.2014</v>
      </c>
      <c r="C514" s="1">
        <f>'Исходные данные'!B764</f>
        <v>999.64</v>
      </c>
      <c r="D514" s="5" t="str">
        <f>'Исходные данные'!A516</f>
        <v>17.03.2015</v>
      </c>
      <c r="E514" s="1">
        <f>'Исходные данные'!B516</f>
        <v>1369.21</v>
      </c>
      <c r="F514" s="12">
        <f t="shared" ref="F514:F577" si="72">E514/C514</f>
        <v>1.369703093113521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0.31459399599768972</v>
      </c>
      <c r="J514" s="18">
        <f t="shared" ref="J514:J577" si="75">H514*I514</f>
        <v>2.1666329314854875E-4</v>
      </c>
      <c r="K514" s="12">
        <f t="shared" si="70"/>
        <v>1.1817449624753074</v>
      </c>
      <c r="L514" s="12">
        <f t="shared" ref="L514:L577" si="76">LN(K514)</f>
        <v>0.16699212791530044</v>
      </c>
      <c r="M514" s="12">
        <f t="shared" si="71"/>
        <v>2.7886370785680053E-2</v>
      </c>
      <c r="N514" s="18">
        <f t="shared" ref="N514:N577" si="77">M514*H514</f>
        <v>1.9205557020329445E-5</v>
      </c>
    </row>
    <row r="515" spans="1:14" x14ac:dyDescent="0.2">
      <c r="A515" s="4">
        <v>513</v>
      </c>
      <c r="B515" s="1" t="str">
        <f>'Исходные данные'!A765</f>
        <v>11.03.2014</v>
      </c>
      <c r="C515" s="1">
        <f>'Исходные данные'!B765</f>
        <v>1010.57</v>
      </c>
      <c r="D515" s="5" t="str">
        <f>'Исходные данные'!A517</f>
        <v>16.03.2015</v>
      </c>
      <c r="E515" s="1">
        <f>'Исходные данные'!B517</f>
        <v>1367.33</v>
      </c>
      <c r="F515" s="12">
        <f t="shared" si="72"/>
        <v>1.3530284888726163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0.30234540504429663</v>
      </c>
      <c r="J515" s="18">
        <f t="shared" si="75"/>
        <v>2.0764642198874795E-4</v>
      </c>
      <c r="K515" s="12">
        <f t="shared" ref="K515:K578" si="79">F515/GEOMEAN(F$2:F$1242)</f>
        <v>1.1673585383940372</v>
      </c>
      <c r="L515" s="12">
        <f t="shared" si="76"/>
        <v>0.15474353696190735</v>
      </c>
      <c r="M515" s="12">
        <f t="shared" ref="M515:M578" si="80">POWER(L515-AVERAGE(L$2:L$1242),2)</f>
        <v>2.3945562231481178E-2</v>
      </c>
      <c r="N515" s="18">
        <f t="shared" si="77"/>
        <v>1.6445463489506272E-5</v>
      </c>
    </row>
    <row r="516" spans="1:14" x14ac:dyDescent="0.2">
      <c r="A516" s="4">
        <v>514</v>
      </c>
      <c r="B516" s="1" t="str">
        <f>'Исходные данные'!A766</f>
        <v>07.03.2014</v>
      </c>
      <c r="C516" s="1">
        <f>'Исходные данные'!B766</f>
        <v>1021.81</v>
      </c>
      <c r="D516" s="5" t="str">
        <f>'Исходные данные'!A518</f>
        <v>13.03.2015</v>
      </c>
      <c r="E516" s="1">
        <f>'Исходные данные'!B518</f>
        <v>1375.59</v>
      </c>
      <c r="F516" s="12">
        <f t="shared" si="72"/>
        <v>1.3462287509419559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0.29730716547676789</v>
      </c>
      <c r="J516" s="18">
        <f t="shared" si="75"/>
        <v>2.036163392283555E-4</v>
      </c>
      <c r="K516" s="12">
        <f t="shared" si="79"/>
        <v>1.1614918975971298</v>
      </c>
      <c r="L516" s="12">
        <f t="shared" si="76"/>
        <v>0.14970529739437866</v>
      </c>
      <c r="M516" s="12">
        <f t="shared" si="80"/>
        <v>2.2411676067939347E-2</v>
      </c>
      <c r="N516" s="18">
        <f t="shared" si="77"/>
        <v>1.5349052989044574E-5</v>
      </c>
    </row>
    <row r="517" spans="1:14" x14ac:dyDescent="0.2">
      <c r="A517" s="4">
        <v>515</v>
      </c>
      <c r="B517" s="1" t="str">
        <f>'Исходные данные'!A767</f>
        <v>06.03.2014</v>
      </c>
      <c r="C517" s="1">
        <f>'Исходные данные'!B767</f>
        <v>1012.48</v>
      </c>
      <c r="D517" s="5" t="str">
        <f>'Исходные данные'!A519</f>
        <v>12.03.2015</v>
      </c>
      <c r="E517" s="1">
        <f>'Исходные данные'!B519</f>
        <v>1393.32</v>
      </c>
      <c r="F517" s="12">
        <f t="shared" si="72"/>
        <v>1.3761457016434893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0.31928662172773542</v>
      </c>
      <c r="J517" s="18">
        <f t="shared" si="75"/>
        <v>2.1805906212989725E-4</v>
      </c>
      <c r="K517" s="12">
        <f t="shared" si="79"/>
        <v>1.1873034811161494</v>
      </c>
      <c r="L517" s="12">
        <f t="shared" si="76"/>
        <v>0.17168475364534616</v>
      </c>
      <c r="M517" s="12">
        <f t="shared" si="80"/>
        <v>2.9475654634263191E-2</v>
      </c>
      <c r="N517" s="18">
        <f t="shared" si="77"/>
        <v>2.0130607322135289E-5</v>
      </c>
    </row>
    <row r="518" spans="1:14" x14ac:dyDescent="0.2">
      <c r="A518" s="4">
        <v>516</v>
      </c>
      <c r="B518" s="1" t="str">
        <f>'Исходные данные'!A768</f>
        <v>05.03.2014</v>
      </c>
      <c r="C518" s="1">
        <f>'Исходные данные'!B768</f>
        <v>1017.73</v>
      </c>
      <c r="D518" s="5" t="str">
        <f>'Исходные данные'!A520</f>
        <v>11.03.2015</v>
      </c>
      <c r="E518" s="1">
        <f>'Исходные данные'!B520</f>
        <v>1373.07</v>
      </c>
      <c r="F518" s="12">
        <f t="shared" si="72"/>
        <v>1.3491495779823723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0.29947445171808296</v>
      </c>
      <c r="J518" s="18">
        <f t="shared" si="75"/>
        <v>2.0395735251796095E-4</v>
      </c>
      <c r="K518" s="12">
        <f t="shared" si="79"/>
        <v>1.1640119128169448</v>
      </c>
      <c r="L518" s="12">
        <f t="shared" si="76"/>
        <v>0.15187258363569375</v>
      </c>
      <c r="M518" s="12">
        <f t="shared" si="80"/>
        <v>2.3065281660180785E-2</v>
      </c>
      <c r="N518" s="18">
        <f t="shared" si="77"/>
        <v>1.5708631422489699E-5</v>
      </c>
    </row>
    <row r="519" spans="1:14" x14ac:dyDescent="0.2">
      <c r="A519" s="4">
        <v>517</v>
      </c>
      <c r="B519" s="1" t="str">
        <f>'Исходные данные'!A769</f>
        <v>04.03.2014</v>
      </c>
      <c r="C519" s="1">
        <f>'Исходные данные'!B769</f>
        <v>1011.58</v>
      </c>
      <c r="D519" s="5" t="str">
        <f>'Исходные данные'!A521</f>
        <v>10.03.2015</v>
      </c>
      <c r="E519" s="1">
        <f>'Исходные данные'!B521</f>
        <v>1372.54</v>
      </c>
      <c r="F519" s="12">
        <f t="shared" si="72"/>
        <v>1.3568279325411732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0.30514957291697892</v>
      </c>
      <c r="J519" s="18">
        <f t="shared" si="75"/>
        <v>2.0724235717138988E-4</v>
      </c>
      <c r="K519" s="12">
        <f t="shared" si="79"/>
        <v>1.1706366016751237</v>
      </c>
      <c r="L519" s="12">
        <f t="shared" si="76"/>
        <v>0.1575477048345898</v>
      </c>
      <c r="M519" s="12">
        <f t="shared" si="80"/>
        <v>2.4821279298647022E-2</v>
      </c>
      <c r="N519" s="18">
        <f t="shared" si="77"/>
        <v>1.6857373846826747E-5</v>
      </c>
    </row>
    <row r="520" spans="1:14" x14ac:dyDescent="0.2">
      <c r="A520" s="4">
        <v>518</v>
      </c>
      <c r="B520" s="1" t="str">
        <f>'Исходные данные'!A770</f>
        <v>03.03.2014</v>
      </c>
      <c r="C520" s="1">
        <f>'Исходные данные'!B770</f>
        <v>981.07</v>
      </c>
      <c r="D520" s="5" t="str">
        <f>'Исходные данные'!A522</f>
        <v>06.03.2015</v>
      </c>
      <c r="E520" s="1">
        <f>'Исходные данные'!B522</f>
        <v>1411.2</v>
      </c>
      <c r="F520" s="12">
        <f t="shared" si="72"/>
        <v>1.4384294698645357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0.36355187247343573</v>
      </c>
      <c r="J520" s="18">
        <f t="shared" si="75"/>
        <v>2.4621715683284789E-4</v>
      </c>
      <c r="K520" s="12">
        <f t="shared" si="79"/>
        <v>1.2410403308825397</v>
      </c>
      <c r="L520" s="12">
        <f t="shared" si="76"/>
        <v>0.21595000439104661</v>
      </c>
      <c r="M520" s="12">
        <f t="shared" si="80"/>
        <v>4.6634404396493037E-2</v>
      </c>
      <c r="N520" s="18">
        <f t="shared" si="77"/>
        <v>3.1583362184269222E-5</v>
      </c>
    </row>
    <row r="521" spans="1:14" x14ac:dyDescent="0.2">
      <c r="A521" s="4">
        <v>519</v>
      </c>
      <c r="B521" s="1" t="str">
        <f>'Исходные данные'!A771</f>
        <v>28.02.2014</v>
      </c>
      <c r="C521" s="1">
        <f>'Исходные данные'!B771</f>
        <v>1077.03</v>
      </c>
      <c r="D521" s="5" t="str">
        <f>'Исходные данные'!A523</f>
        <v>05.03.2015</v>
      </c>
      <c r="E521" s="1">
        <f>'Исходные данные'!B523</f>
        <v>1416.64</v>
      </c>
      <c r="F521" s="12">
        <f t="shared" si="72"/>
        <v>1.3153208360027113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0.27408061762213198</v>
      </c>
      <c r="J521" s="18">
        <f t="shared" si="75"/>
        <v>1.8510426260668191E-4</v>
      </c>
      <c r="K521" s="12">
        <f t="shared" si="79"/>
        <v>1.1348253353591482</v>
      </c>
      <c r="L521" s="12">
        <f t="shared" si="76"/>
        <v>0.12647874953974275</v>
      </c>
      <c r="M521" s="12">
        <f t="shared" si="80"/>
        <v>1.5996874085136972E-2</v>
      </c>
      <c r="N521" s="18">
        <f t="shared" si="77"/>
        <v>1.0803717560296795E-5</v>
      </c>
    </row>
    <row r="522" spans="1:14" x14ac:dyDescent="0.2">
      <c r="A522" s="4">
        <v>520</v>
      </c>
      <c r="B522" s="1" t="str">
        <f>'Исходные данные'!A772</f>
        <v>27.02.2014</v>
      </c>
      <c r="C522" s="1">
        <f>'Исходные данные'!B772</f>
        <v>1076.28</v>
      </c>
      <c r="D522" s="5" t="str">
        <f>'Исходные данные'!A524</f>
        <v>04.03.2015</v>
      </c>
      <c r="E522" s="1">
        <f>'Исходные данные'!B524</f>
        <v>1424.01</v>
      </c>
      <c r="F522" s="12">
        <f t="shared" si="72"/>
        <v>1.3230850707994202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0.27996618450126165</v>
      </c>
      <c r="J522" s="18">
        <f t="shared" si="75"/>
        <v>1.8855143566239374E-4</v>
      </c>
      <c r="K522" s="12">
        <f t="shared" si="79"/>
        <v>1.141524119500483</v>
      </c>
      <c r="L522" s="12">
        <f t="shared" si="76"/>
        <v>0.13236431641887242</v>
      </c>
      <c r="M522" s="12">
        <f t="shared" si="80"/>
        <v>1.752031226103537E-2</v>
      </c>
      <c r="N522" s="18">
        <f t="shared" si="77"/>
        <v>1.1799567994100987E-5</v>
      </c>
    </row>
    <row r="523" spans="1:14" x14ac:dyDescent="0.2">
      <c r="A523" s="4">
        <v>521</v>
      </c>
      <c r="B523" s="1" t="str">
        <f>'Исходные данные'!A773</f>
        <v>26.02.2014</v>
      </c>
      <c r="C523" s="1">
        <f>'Исходные данные'!B773</f>
        <v>1084.76</v>
      </c>
      <c r="D523" s="5" t="str">
        <f>'Исходные данные'!A525</f>
        <v>03.03.2015</v>
      </c>
      <c r="E523" s="1">
        <f>'Исходные данные'!B525</f>
        <v>1421.39</v>
      </c>
      <c r="F523" s="12">
        <f t="shared" si="72"/>
        <v>1.3103267082119547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0.27027650170079665</v>
      </c>
      <c r="J523" s="18">
        <f t="shared" si="75"/>
        <v>1.8151759274182615E-4</v>
      </c>
      <c r="K523" s="12">
        <f t="shared" si="79"/>
        <v>1.1305165290285231</v>
      </c>
      <c r="L523" s="12">
        <f t="shared" si="76"/>
        <v>0.1226746336184075</v>
      </c>
      <c r="M523" s="12">
        <f t="shared" si="80"/>
        <v>1.5049065733410508E-2</v>
      </c>
      <c r="N523" s="18">
        <f t="shared" si="77"/>
        <v>1.0106946655563169E-5</v>
      </c>
    </row>
    <row r="524" spans="1:14" x14ac:dyDescent="0.2">
      <c r="A524" s="4">
        <v>522</v>
      </c>
      <c r="B524" s="1" t="str">
        <f>'Исходные данные'!A774</f>
        <v>25.02.2014</v>
      </c>
      <c r="C524" s="1">
        <f>'Исходные данные'!B774</f>
        <v>1084.0999999999999</v>
      </c>
      <c r="D524" s="5" t="str">
        <f>'Исходные данные'!A526</f>
        <v>02.03.2015</v>
      </c>
      <c r="E524" s="1">
        <f>'Исходные данные'!B526</f>
        <v>1407.47</v>
      </c>
      <c r="F524" s="12">
        <f t="shared" si="72"/>
        <v>1.2982842911170558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0.26104361673223336</v>
      </c>
      <c r="J524" s="18">
        <f t="shared" si="75"/>
        <v>1.7482747356994203E-4</v>
      </c>
      <c r="K524" s="12">
        <f t="shared" si="79"/>
        <v>1.1201266381029107</v>
      </c>
      <c r="L524" s="12">
        <f t="shared" si="76"/>
        <v>0.11344174864984422</v>
      </c>
      <c r="M524" s="12">
        <f t="shared" si="80"/>
        <v>1.2869030336734425E-2</v>
      </c>
      <c r="N524" s="18">
        <f t="shared" si="77"/>
        <v>8.6187131837589562E-6</v>
      </c>
    </row>
    <row r="525" spans="1:14" x14ac:dyDescent="0.2">
      <c r="A525" s="4">
        <v>523</v>
      </c>
      <c r="B525" s="1" t="str">
        <f>'Исходные данные'!A775</f>
        <v>24.02.2014</v>
      </c>
      <c r="C525" s="1">
        <f>'Исходные данные'!B775</f>
        <v>1088.24</v>
      </c>
      <c r="D525" s="5" t="str">
        <f>'Исходные данные'!A527</f>
        <v>27.02.2015</v>
      </c>
      <c r="E525" s="1">
        <f>'Исходные данные'!B527</f>
        <v>1395.17</v>
      </c>
      <c r="F525" s="12">
        <f t="shared" si="72"/>
        <v>1.2820425641402633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0.24845455930478511</v>
      </c>
      <c r="J525" s="18">
        <f t="shared" si="75"/>
        <v>1.6593184563946478E-4</v>
      </c>
      <c r="K525" s="12">
        <f t="shared" si="79"/>
        <v>1.106113689506077</v>
      </c>
      <c r="L525" s="12">
        <f t="shared" si="76"/>
        <v>0.10085269122239594</v>
      </c>
      <c r="M525" s="12">
        <f t="shared" si="80"/>
        <v>1.0171265326799935E-2</v>
      </c>
      <c r="N525" s="18">
        <f t="shared" si="77"/>
        <v>6.7929396541852959E-6</v>
      </c>
    </row>
    <row r="526" spans="1:14" x14ac:dyDescent="0.2">
      <c r="A526" s="4">
        <v>524</v>
      </c>
      <c r="B526" s="1" t="str">
        <f>'Исходные данные'!A776</f>
        <v>21.02.2014</v>
      </c>
      <c r="C526" s="1">
        <f>'Исходные данные'!B776</f>
        <v>1085.27</v>
      </c>
      <c r="D526" s="5" t="str">
        <f>'Исходные данные'!A528</f>
        <v>26.02.2015</v>
      </c>
      <c r="E526" s="1">
        <f>'Исходные данные'!B528</f>
        <v>1404.49</v>
      </c>
      <c r="F526" s="12">
        <f t="shared" si="72"/>
        <v>1.2941387857399542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0.25784544360411349</v>
      </c>
      <c r="J526" s="18">
        <f t="shared" si="75"/>
        <v>1.7172297502169952E-4</v>
      </c>
      <c r="K526" s="12">
        <f t="shared" si="79"/>
        <v>1.1165500015888117</v>
      </c>
      <c r="L526" s="12">
        <f t="shared" si="76"/>
        <v>0.1102435755217243</v>
      </c>
      <c r="M526" s="12">
        <f t="shared" si="80"/>
        <v>1.2153645943814123E-2</v>
      </c>
      <c r="N526" s="18">
        <f t="shared" si="77"/>
        <v>8.0942296658791023E-6</v>
      </c>
    </row>
    <row r="527" spans="1:14" x14ac:dyDescent="0.2">
      <c r="A527" s="4">
        <v>525</v>
      </c>
      <c r="B527" s="1" t="str">
        <f>'Исходные данные'!A777</f>
        <v>20.02.2014</v>
      </c>
      <c r="C527" s="1">
        <f>'Исходные данные'!B777</f>
        <v>1075.1099999999999</v>
      </c>
      <c r="D527" s="5" t="str">
        <f>'Исходные данные'!A529</f>
        <v>25.02.2015</v>
      </c>
      <c r="E527" s="1">
        <f>'Исходные данные'!B529</f>
        <v>1400.16</v>
      </c>
      <c r="F527" s="12">
        <f t="shared" si="72"/>
        <v>1.3023411557887101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0.26416353387926778</v>
      </c>
      <c r="J527" s="18">
        <f t="shared" si="75"/>
        <v>1.7543974103178053E-4</v>
      </c>
      <c r="K527" s="12">
        <f t="shared" si="79"/>
        <v>1.1236267976727292</v>
      </c>
      <c r="L527" s="12">
        <f t="shared" si="76"/>
        <v>0.11656166579687846</v>
      </c>
      <c r="M527" s="12">
        <f t="shared" si="80"/>
        <v>1.3586621933343179E-2</v>
      </c>
      <c r="N527" s="18">
        <f t="shared" si="77"/>
        <v>9.0233250535323422E-6</v>
      </c>
    </row>
    <row r="528" spans="1:14" x14ac:dyDescent="0.2">
      <c r="A528" s="4">
        <v>526</v>
      </c>
      <c r="B528" s="1" t="str">
        <f>'Исходные данные'!A778</f>
        <v>19.02.2014</v>
      </c>
      <c r="C528" s="1">
        <f>'Исходные данные'!B778</f>
        <v>1081.25</v>
      </c>
      <c r="D528" s="5" t="str">
        <f>'Исходные данные'!A530</f>
        <v>24.02.2015</v>
      </c>
      <c r="E528" s="1">
        <f>'Исходные данные'!B530</f>
        <v>1398.73</v>
      </c>
      <c r="F528" s="12">
        <f t="shared" si="72"/>
        <v>1.2936231213872833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0.2574469027970353</v>
      </c>
      <c r="J528" s="18">
        <f t="shared" si="75"/>
        <v>1.7050179387394275E-4</v>
      </c>
      <c r="K528" s="12">
        <f t="shared" si="79"/>
        <v>1.1161050995117405</v>
      </c>
      <c r="L528" s="12">
        <f t="shared" si="76"/>
        <v>0.10984503471464606</v>
      </c>
      <c r="M528" s="12">
        <f t="shared" si="80"/>
        <v>1.2065931651461791E-2</v>
      </c>
      <c r="N528" s="18">
        <f t="shared" si="77"/>
        <v>7.9910186099869868E-6</v>
      </c>
    </row>
    <row r="529" spans="1:14" x14ac:dyDescent="0.2">
      <c r="A529" s="4">
        <v>527</v>
      </c>
      <c r="B529" s="1" t="str">
        <f>'Исходные данные'!A779</f>
        <v>18.02.2014</v>
      </c>
      <c r="C529" s="1">
        <f>'Исходные данные'!B779</f>
        <v>1093.17</v>
      </c>
      <c r="D529" s="5" t="str">
        <f>'Исходные данные'!A531</f>
        <v>20.02.2015</v>
      </c>
      <c r="E529" s="1">
        <f>'Исходные данные'!B531</f>
        <v>1407.43</v>
      </c>
      <c r="F529" s="12">
        <f t="shared" si="72"/>
        <v>1.28747587292004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0.2526836139005873</v>
      </c>
      <c r="J529" s="18">
        <f t="shared" si="75"/>
        <v>1.6688009186092916E-4</v>
      </c>
      <c r="K529" s="12">
        <f t="shared" si="79"/>
        <v>1.1108014100145256</v>
      </c>
      <c r="L529" s="12">
        <f t="shared" si="76"/>
        <v>0.105081745818198</v>
      </c>
      <c r="M529" s="12">
        <f t="shared" si="80"/>
        <v>1.1042173304200367E-2</v>
      </c>
      <c r="N529" s="18">
        <f t="shared" si="77"/>
        <v>7.2925935596054654E-6</v>
      </c>
    </row>
    <row r="530" spans="1:14" x14ac:dyDescent="0.2">
      <c r="A530" s="4">
        <v>528</v>
      </c>
      <c r="B530" s="1" t="str">
        <f>'Исходные данные'!A780</f>
        <v>17.02.2014</v>
      </c>
      <c r="C530" s="1">
        <f>'Исходные данные'!B780</f>
        <v>1095.93</v>
      </c>
      <c r="D530" s="5" t="str">
        <f>'Исходные данные'!A532</f>
        <v>19.02.2015</v>
      </c>
      <c r="E530" s="1">
        <f>'Исходные данные'!B532</f>
        <v>1403.06</v>
      </c>
      <c r="F530" s="12">
        <f t="shared" si="72"/>
        <v>1.2802460011132097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0.24705224783540208</v>
      </c>
      <c r="J530" s="18">
        <f t="shared" si="75"/>
        <v>1.6270557337194885E-4</v>
      </c>
      <c r="K530" s="12">
        <f t="shared" si="79"/>
        <v>1.1045636606584646</v>
      </c>
      <c r="L530" s="12">
        <f t="shared" si="76"/>
        <v>9.9450379753012907E-2</v>
      </c>
      <c r="M530" s="12">
        <f t="shared" si="80"/>
        <v>9.8903780330184734E-3</v>
      </c>
      <c r="N530" s="18">
        <f t="shared" si="77"/>
        <v>6.5136813885609194E-6</v>
      </c>
    </row>
    <row r="531" spans="1:14" x14ac:dyDescent="0.2">
      <c r="A531" s="4">
        <v>529</v>
      </c>
      <c r="B531" s="1" t="str">
        <f>'Исходные данные'!A781</f>
        <v>14.02.2014</v>
      </c>
      <c r="C531" s="1">
        <f>'Исходные данные'!B781</f>
        <v>1090.52</v>
      </c>
      <c r="D531" s="5" t="str">
        <f>'Исходные данные'!A533</f>
        <v>18.02.2015</v>
      </c>
      <c r="E531" s="1">
        <f>'Исходные данные'!B533</f>
        <v>1413.42</v>
      </c>
      <c r="F531" s="12">
        <f t="shared" si="72"/>
        <v>1.2960972746946411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0.25935765274815353</v>
      </c>
      <c r="J531" s="18">
        <f t="shared" si="75"/>
        <v>1.7033302385967012E-4</v>
      </c>
      <c r="K531" s="12">
        <f t="shared" si="79"/>
        <v>1.1182397360049059</v>
      </c>
      <c r="L531" s="12">
        <f t="shared" si="76"/>
        <v>0.11175578466576426</v>
      </c>
      <c r="M531" s="12">
        <f t="shared" si="80"/>
        <v>1.2489355406260665E-2</v>
      </c>
      <c r="N531" s="18">
        <f t="shared" si="77"/>
        <v>8.2023786453382117E-6</v>
      </c>
    </row>
    <row r="532" spans="1:14" x14ac:dyDescent="0.2">
      <c r="A532" s="4">
        <v>530</v>
      </c>
      <c r="B532" s="1" t="str">
        <f>'Исходные данные'!A782</f>
        <v>13.02.2014</v>
      </c>
      <c r="C532" s="1">
        <f>'Исходные данные'!B782</f>
        <v>1082.82</v>
      </c>
      <c r="D532" s="5" t="str">
        <f>'Исходные данные'!A534</f>
        <v>17.02.2015</v>
      </c>
      <c r="E532" s="1">
        <f>'Исходные данные'!B534</f>
        <v>1415.22</v>
      </c>
      <c r="F532" s="12">
        <f t="shared" si="72"/>
        <v>1.3069762287360782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0.2677162468225775</v>
      </c>
      <c r="J532" s="18">
        <f t="shared" si="75"/>
        <v>1.75331798051519E-4</v>
      </c>
      <c r="K532" s="12">
        <f t="shared" si="79"/>
        <v>1.1276258206243435</v>
      </c>
      <c r="L532" s="12">
        <f t="shared" si="76"/>
        <v>0.12011437874018832</v>
      </c>
      <c r="M532" s="12">
        <f t="shared" si="80"/>
        <v>1.4427463980141398E-2</v>
      </c>
      <c r="N532" s="18">
        <f t="shared" si="77"/>
        <v>9.4487847898082294E-6</v>
      </c>
    </row>
    <row r="533" spans="1:14" x14ac:dyDescent="0.2">
      <c r="A533" s="4">
        <v>531</v>
      </c>
      <c r="B533" s="1" t="str">
        <f>'Исходные данные'!A783</f>
        <v>12.02.2014</v>
      </c>
      <c r="C533" s="1">
        <f>'Исходные данные'!B783</f>
        <v>1088.3599999999999</v>
      </c>
      <c r="D533" s="5" t="str">
        <f>'Исходные данные'!A535</f>
        <v>16.02.2015</v>
      </c>
      <c r="E533" s="1">
        <f>'Исходные данные'!B535</f>
        <v>1419.97</v>
      </c>
      <c r="F533" s="12">
        <f t="shared" si="72"/>
        <v>1.3046877871292588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0.26596376857223425</v>
      </c>
      <c r="J533" s="18">
        <f t="shared" si="75"/>
        <v>1.7369791529129114E-4</v>
      </c>
      <c r="K533" s="12">
        <f t="shared" si="79"/>
        <v>1.1256514114590472</v>
      </c>
      <c r="L533" s="12">
        <f t="shared" si="76"/>
        <v>0.11836190048984495</v>
      </c>
      <c r="M533" s="12">
        <f t="shared" si="80"/>
        <v>1.4009539487567951E-2</v>
      </c>
      <c r="N533" s="18">
        <f t="shared" si="77"/>
        <v>9.149471058576428E-6</v>
      </c>
    </row>
    <row r="534" spans="1:14" x14ac:dyDescent="0.2">
      <c r="A534" s="4">
        <v>532</v>
      </c>
      <c r="B534" s="1" t="str">
        <f>'Исходные данные'!A784</f>
        <v>11.02.2014</v>
      </c>
      <c r="C534" s="1">
        <f>'Исходные данные'!B784</f>
        <v>1082.0999999999999</v>
      </c>
      <c r="D534" s="5" t="str">
        <f>'Исходные данные'!A536</f>
        <v>13.02.2015</v>
      </c>
      <c r="E534" s="1">
        <f>'Исходные данные'!B536</f>
        <v>1429.63</v>
      </c>
      <c r="F534" s="12">
        <f t="shared" si="72"/>
        <v>1.3211625542925796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0.27851207193831434</v>
      </c>
      <c r="J534" s="18">
        <f t="shared" si="75"/>
        <v>1.8138539770347852E-4</v>
      </c>
      <c r="K534" s="12">
        <f t="shared" si="79"/>
        <v>1.1398654211966994</v>
      </c>
      <c r="L534" s="12">
        <f t="shared" si="76"/>
        <v>0.13091020385592506</v>
      </c>
      <c r="M534" s="12">
        <f t="shared" si="80"/>
        <v>1.7137481473599846E-2</v>
      </c>
      <c r="N534" s="18">
        <f t="shared" si="77"/>
        <v>1.1161056219542902E-5</v>
      </c>
    </row>
    <row r="535" spans="1:14" x14ac:dyDescent="0.2">
      <c r="A535" s="4">
        <v>533</v>
      </c>
      <c r="B535" s="1" t="str">
        <f>'Исходные данные'!A785</f>
        <v>10.02.2014</v>
      </c>
      <c r="C535" s="1">
        <f>'Исходные данные'!B785</f>
        <v>1082.4100000000001</v>
      </c>
      <c r="D535" s="5" t="str">
        <f>'Исходные данные'!A537</f>
        <v>12.02.2015</v>
      </c>
      <c r="E535" s="1">
        <f>'Исходные данные'!B537</f>
        <v>1415.49</v>
      </c>
      <c r="F535" s="12">
        <f t="shared" si="72"/>
        <v>1.3077207342873771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0.26828572434287762</v>
      </c>
      <c r="J535" s="18">
        <f t="shared" si="75"/>
        <v>1.742376604370199E-4</v>
      </c>
      <c r="K535" s="12">
        <f t="shared" si="79"/>
        <v>1.1282681610623595</v>
      </c>
      <c r="L535" s="12">
        <f t="shared" si="76"/>
        <v>0.12068385626048851</v>
      </c>
      <c r="M535" s="12">
        <f t="shared" si="80"/>
        <v>1.4564593161902246E-2</v>
      </c>
      <c r="N535" s="18">
        <f t="shared" si="77"/>
        <v>9.4589477094338583E-6</v>
      </c>
    </row>
    <row r="536" spans="1:14" x14ac:dyDescent="0.2">
      <c r="A536" s="4">
        <v>534</v>
      </c>
      <c r="B536" s="1" t="str">
        <f>'Исходные данные'!A786</f>
        <v>07.02.2014</v>
      </c>
      <c r="C536" s="1">
        <f>'Исходные данные'!B786</f>
        <v>1079.79</v>
      </c>
      <c r="D536" s="5" t="str">
        <f>'Исходные данные'!A538</f>
        <v>11.02.2015</v>
      </c>
      <c r="E536" s="1">
        <f>'Исходные данные'!B538</f>
        <v>1403.98</v>
      </c>
      <c r="F536" s="12">
        <f t="shared" si="72"/>
        <v>1.3002343048185296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0.26254448270300129</v>
      </c>
      <c r="J536" s="18">
        <f t="shared" si="75"/>
        <v>1.7003312328668719E-4</v>
      </c>
      <c r="K536" s="12">
        <f t="shared" si="79"/>
        <v>1.1218090602862731</v>
      </c>
      <c r="L536" s="12">
        <f t="shared" si="76"/>
        <v>0.11494261462061202</v>
      </c>
      <c r="M536" s="12">
        <f t="shared" si="80"/>
        <v>1.3211804655822525E-2</v>
      </c>
      <c r="N536" s="18">
        <f t="shared" si="77"/>
        <v>8.5564335108285216E-6</v>
      </c>
    </row>
    <row r="537" spans="1:14" x14ac:dyDescent="0.2">
      <c r="A537" s="4">
        <v>535</v>
      </c>
      <c r="B537" s="1" t="str">
        <f>'Исходные данные'!A787</f>
        <v>06.02.2014</v>
      </c>
      <c r="C537" s="1">
        <f>'Исходные данные'!B787</f>
        <v>1071.3900000000001</v>
      </c>
      <c r="D537" s="5" t="str">
        <f>'Исходные данные'!A539</f>
        <v>10.02.2015</v>
      </c>
      <c r="E537" s="1">
        <f>'Исходные данные'!B539</f>
        <v>1404.33</v>
      </c>
      <c r="F537" s="12">
        <f t="shared" si="72"/>
        <v>1.3107551871867384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0.27060344988150992</v>
      </c>
      <c r="J537" s="18">
        <f t="shared" si="75"/>
        <v>1.7476325888731895E-4</v>
      </c>
      <c r="K537" s="12">
        <f t="shared" si="79"/>
        <v>1.1308862097808867</v>
      </c>
      <c r="L537" s="12">
        <f t="shared" si="76"/>
        <v>0.12300158179912064</v>
      </c>
      <c r="M537" s="12">
        <f t="shared" si="80"/>
        <v>1.5129389125085759E-2</v>
      </c>
      <c r="N537" s="18">
        <f t="shared" si="77"/>
        <v>9.7709816694211207E-6</v>
      </c>
    </row>
    <row r="538" spans="1:14" x14ac:dyDescent="0.2">
      <c r="A538" s="4">
        <v>536</v>
      </c>
      <c r="B538" s="1" t="str">
        <f>'Исходные данные'!A788</f>
        <v>05.02.2014</v>
      </c>
      <c r="C538" s="1">
        <f>'Исходные данные'!B788</f>
        <v>1068.76</v>
      </c>
      <c r="D538" s="5" t="str">
        <f>'Исходные данные'!A540</f>
        <v>09.02.2015</v>
      </c>
      <c r="E538" s="1">
        <f>'Исходные данные'!B540</f>
        <v>1414.85</v>
      </c>
      <c r="F538" s="12">
        <f t="shared" si="72"/>
        <v>1.3238238706538417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0.28052442045871151</v>
      </c>
      <c r="J538" s="18">
        <f t="shared" si="75"/>
        <v>1.8066484331295205E-4</v>
      </c>
      <c r="K538" s="12">
        <f t="shared" si="79"/>
        <v>1.1421615372084737</v>
      </c>
      <c r="L538" s="12">
        <f t="shared" si="76"/>
        <v>0.13292255237632228</v>
      </c>
      <c r="M538" s="12">
        <f t="shared" si="80"/>
        <v>1.7668404930236133E-2</v>
      </c>
      <c r="N538" s="18">
        <f t="shared" si="77"/>
        <v>1.1378900999389884E-5</v>
      </c>
    </row>
    <row r="539" spans="1:14" x14ac:dyDescent="0.2">
      <c r="A539" s="4">
        <v>537</v>
      </c>
      <c r="B539" s="1" t="str">
        <f>'Исходные данные'!A789</f>
        <v>04.02.2014</v>
      </c>
      <c r="C539" s="1">
        <f>'Исходные данные'!B789</f>
        <v>1059.42</v>
      </c>
      <c r="D539" s="5" t="str">
        <f>'Исходные данные'!A541</f>
        <v>06.02.2015</v>
      </c>
      <c r="E539" s="1">
        <f>'Исходные данные'!B541</f>
        <v>1400.92</v>
      </c>
      <c r="F539" s="12">
        <f t="shared" si="72"/>
        <v>1.322346189424402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0.27940757509390979</v>
      </c>
      <c r="J539" s="18">
        <f t="shared" si="75"/>
        <v>1.7944333019747095E-4</v>
      </c>
      <c r="K539" s="12">
        <f t="shared" si="79"/>
        <v>1.1408866314585968</v>
      </c>
      <c r="L539" s="12">
        <f t="shared" si="76"/>
        <v>0.13180570701152064</v>
      </c>
      <c r="M539" s="12">
        <f t="shared" si="80"/>
        <v>1.7372744400806814E-2</v>
      </c>
      <c r="N539" s="18">
        <f t="shared" si="77"/>
        <v>1.1157260532047013E-5</v>
      </c>
    </row>
    <row r="540" spans="1:14" x14ac:dyDescent="0.2">
      <c r="A540" s="4">
        <v>538</v>
      </c>
      <c r="B540" s="1" t="str">
        <f>'Исходные данные'!A790</f>
        <v>03.02.2014</v>
      </c>
      <c r="C540" s="1">
        <f>'Исходные данные'!B790</f>
        <v>1072.17</v>
      </c>
      <c r="D540" s="5" t="str">
        <f>'Исходные данные'!A542</f>
        <v>05.02.2015</v>
      </c>
      <c r="E540" s="1">
        <f>'Исходные данные'!B542</f>
        <v>1357.55</v>
      </c>
      <c r="F540" s="12">
        <f t="shared" si="72"/>
        <v>1.2661704766967923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0.23599697239482753</v>
      </c>
      <c r="J540" s="18">
        <f t="shared" si="75"/>
        <v>1.5114080990439745E-4</v>
      </c>
      <c r="K540" s="12">
        <f t="shared" si="79"/>
        <v>1.0924196564892916</v>
      </c>
      <c r="L540" s="12">
        <f t="shared" si="76"/>
        <v>8.8395104312438258E-2</v>
      </c>
      <c r="M540" s="12">
        <f t="shared" si="80"/>
        <v>7.8136944664068363E-3</v>
      </c>
      <c r="N540" s="18">
        <f t="shared" si="77"/>
        <v>5.0041663586363949E-6</v>
      </c>
    </row>
    <row r="541" spans="1:14" x14ac:dyDescent="0.2">
      <c r="A541" s="4">
        <v>539</v>
      </c>
      <c r="B541" s="1" t="str">
        <f>'Исходные данные'!A791</f>
        <v>31.01.2014</v>
      </c>
      <c r="C541" s="1">
        <f>'Исходные данные'!B791</f>
        <v>1072.99</v>
      </c>
      <c r="D541" s="5" t="str">
        <f>'Исходные данные'!A543</f>
        <v>04.02.2015</v>
      </c>
      <c r="E541" s="1">
        <f>'Исходные данные'!B543</f>
        <v>1356.88</v>
      </c>
      <c r="F541" s="12">
        <f t="shared" si="72"/>
        <v>1.2645784210477264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0.23473880264080554</v>
      </c>
      <c r="J541" s="18">
        <f t="shared" si="75"/>
        <v>1.499154414786403E-4</v>
      </c>
      <c r="K541" s="12">
        <f t="shared" si="79"/>
        <v>1.0910460714016015</v>
      </c>
      <c r="L541" s="12">
        <f t="shared" si="76"/>
        <v>8.713693455841634E-2</v>
      </c>
      <c r="M541" s="12">
        <f t="shared" si="80"/>
        <v>7.5928453642377268E-3</v>
      </c>
      <c r="N541" s="18">
        <f t="shared" si="77"/>
        <v>4.8491546862004557E-6</v>
      </c>
    </row>
    <row r="542" spans="1:14" x14ac:dyDescent="0.2">
      <c r="A542" s="4">
        <v>540</v>
      </c>
      <c r="B542" s="1" t="str">
        <f>'Исходные данные'!A792</f>
        <v>30.01.2014</v>
      </c>
      <c r="C542" s="1">
        <f>'Исходные данные'!B792</f>
        <v>1069.33</v>
      </c>
      <c r="D542" s="5" t="str">
        <f>'Исходные данные'!A544</f>
        <v>03.02.2015</v>
      </c>
      <c r="E542" s="1">
        <f>'Исходные данные'!B544</f>
        <v>1359.89</v>
      </c>
      <c r="F542" s="12">
        <f t="shared" si="72"/>
        <v>1.2717215452666626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0.24037152999954847</v>
      </c>
      <c r="J542" s="18">
        <f t="shared" si="75"/>
        <v>1.5308430971546042E-4</v>
      </c>
      <c r="K542" s="12">
        <f t="shared" si="79"/>
        <v>1.0972089771470173</v>
      </c>
      <c r="L542" s="12">
        <f t="shared" si="76"/>
        <v>9.2769661917159213E-2</v>
      </c>
      <c r="M542" s="12">
        <f t="shared" si="80"/>
        <v>8.6062101722240159E-3</v>
      </c>
      <c r="N542" s="18">
        <f t="shared" si="77"/>
        <v>5.4809974520841216E-6</v>
      </c>
    </row>
    <row r="543" spans="1:14" x14ac:dyDescent="0.2">
      <c r="A543" s="4">
        <v>541</v>
      </c>
      <c r="B543" s="1" t="str">
        <f>'Исходные данные'!A793</f>
        <v>29.01.2014</v>
      </c>
      <c r="C543" s="1">
        <f>'Исходные данные'!B793</f>
        <v>1078.74</v>
      </c>
      <c r="D543" s="5" t="str">
        <f>'Исходные данные'!A545</f>
        <v>02.02.2015</v>
      </c>
      <c r="E543" s="1">
        <f>'Исходные данные'!B545</f>
        <v>1348.29</v>
      </c>
      <c r="F543" s="12">
        <f t="shared" si="72"/>
        <v>1.2498748539963289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0.22304342949925124</v>
      </c>
      <c r="J543" s="18">
        <f t="shared" si="75"/>
        <v>1.41652177817645E-4</v>
      </c>
      <c r="K543" s="12">
        <f t="shared" si="79"/>
        <v>1.0783602080340089</v>
      </c>
      <c r="L543" s="12">
        <f t="shared" si="76"/>
        <v>7.5441561416861952E-2</v>
      </c>
      <c r="M543" s="12">
        <f t="shared" si="80"/>
        <v>5.6914291890141494E-3</v>
      </c>
      <c r="N543" s="18">
        <f t="shared" si="77"/>
        <v>3.614557673044898E-6</v>
      </c>
    </row>
    <row r="544" spans="1:14" x14ac:dyDescent="0.2">
      <c r="A544" s="4">
        <v>542</v>
      </c>
      <c r="B544" s="1" t="str">
        <f>'Исходные данные'!A794</f>
        <v>28.01.2014</v>
      </c>
      <c r="C544" s="1">
        <f>'Исходные данные'!B794</f>
        <v>1081.29</v>
      </c>
      <c r="D544" s="5" t="str">
        <f>'Исходные данные'!A546</f>
        <v>30.01.2015</v>
      </c>
      <c r="E544" s="1">
        <f>'Исходные данные'!B546</f>
        <v>1346.35</v>
      </c>
      <c r="F544" s="12">
        <f t="shared" si="72"/>
        <v>1.2451331280230096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0.21924245433901465</v>
      </c>
      <c r="J544" s="18">
        <f t="shared" si="75"/>
        <v>1.3884960427726199E-4</v>
      </c>
      <c r="K544" s="12">
        <f t="shared" si="79"/>
        <v>1.0742691675664935</v>
      </c>
      <c r="L544" s="12">
        <f t="shared" si="76"/>
        <v>7.164058625662538E-2</v>
      </c>
      <c r="M544" s="12">
        <f t="shared" si="80"/>
        <v>5.1323735991929773E-3</v>
      </c>
      <c r="N544" s="18">
        <f t="shared" si="77"/>
        <v>3.2504108084334565E-6</v>
      </c>
    </row>
    <row r="545" spans="1:14" x14ac:dyDescent="0.2">
      <c r="A545" s="4">
        <v>543</v>
      </c>
      <c r="B545" s="1" t="str">
        <f>'Исходные данные'!A795</f>
        <v>27.01.2014</v>
      </c>
      <c r="C545" s="1">
        <f>'Исходные данные'!B795</f>
        <v>1077.77</v>
      </c>
      <c r="D545" s="5" t="str">
        <f>'Исходные данные'!A547</f>
        <v>29.01.2015</v>
      </c>
      <c r="E545" s="1">
        <f>'Исходные данные'!B547</f>
        <v>1331.03</v>
      </c>
      <c r="F545" s="12">
        <f t="shared" si="72"/>
        <v>1.2349852009241304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0.21105898695075886</v>
      </c>
      <c r="J545" s="18">
        <f t="shared" si="75"/>
        <v>1.3329381859499844E-4</v>
      </c>
      <c r="K545" s="12">
        <f t="shared" si="79"/>
        <v>1.065513794384553</v>
      </c>
      <c r="L545" s="12">
        <f t="shared" si="76"/>
        <v>6.345711886836955E-2</v>
      </c>
      <c r="M545" s="12">
        <f t="shared" si="80"/>
        <v>4.0268059350743795E-3</v>
      </c>
      <c r="N545" s="18">
        <f t="shared" si="77"/>
        <v>2.5431200423239667E-6</v>
      </c>
    </row>
    <row r="546" spans="1:14" x14ac:dyDescent="0.2">
      <c r="A546" s="4">
        <v>544</v>
      </c>
      <c r="B546" s="1" t="str">
        <f>'Исходные данные'!A796</f>
        <v>24.01.2014</v>
      </c>
      <c r="C546" s="1">
        <f>'Исходные данные'!B796</f>
        <v>1076.06</v>
      </c>
      <c r="D546" s="5" t="str">
        <f>'Исходные данные'!A548</f>
        <v>28.01.2015</v>
      </c>
      <c r="E546" s="1">
        <f>'Исходные данные'!B548</f>
        <v>1343.01</v>
      </c>
      <c r="F546" s="12">
        <f t="shared" si="72"/>
        <v>1.2480809620281397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0.22160714126303033</v>
      </c>
      <c r="J546" s="18">
        <f t="shared" si="75"/>
        <v>1.3956485903438457E-4</v>
      </c>
      <c r="K546" s="12">
        <f t="shared" si="79"/>
        <v>1.076812483707992</v>
      </c>
      <c r="L546" s="12">
        <f t="shared" si="76"/>
        <v>7.4005273180641137E-2</v>
      </c>
      <c r="M546" s="12">
        <f t="shared" si="80"/>
        <v>5.4767804585413183E-3</v>
      </c>
      <c r="N546" s="18">
        <f t="shared" si="77"/>
        <v>3.4491943188389784E-6</v>
      </c>
    </row>
    <row r="547" spans="1:14" x14ac:dyDescent="0.2">
      <c r="A547" s="4">
        <v>545</v>
      </c>
      <c r="B547" s="1" t="str">
        <f>'Исходные данные'!A797</f>
        <v>23.01.2014</v>
      </c>
      <c r="C547" s="1">
        <f>'Исходные данные'!B797</f>
        <v>1084.73</v>
      </c>
      <c r="D547" s="5" t="str">
        <f>'Исходные данные'!A549</f>
        <v>27.01.2015</v>
      </c>
      <c r="E547" s="1">
        <f>'Исходные данные'!B549</f>
        <v>1319.58</v>
      </c>
      <c r="F547" s="12">
        <f t="shared" si="72"/>
        <v>1.2165054898453993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0.19598239605115006</v>
      </c>
      <c r="J547" s="18">
        <f t="shared" si="75"/>
        <v>1.2308228840141413E-4</v>
      </c>
      <c r="K547" s="12">
        <f t="shared" si="79"/>
        <v>1.0495699700732213</v>
      </c>
      <c r="L547" s="12">
        <f t="shared" si="76"/>
        <v>4.8380527968760835E-2</v>
      </c>
      <c r="M547" s="12">
        <f t="shared" si="80"/>
        <v>2.3406754865360467E-3</v>
      </c>
      <c r="N547" s="18">
        <f t="shared" si="77"/>
        <v>1.4700080267043935E-6</v>
      </c>
    </row>
    <row r="548" spans="1:14" x14ac:dyDescent="0.2">
      <c r="A548" s="4">
        <v>546</v>
      </c>
      <c r="B548" s="1" t="str">
        <f>'Исходные данные'!A798</f>
        <v>22.01.2014</v>
      </c>
      <c r="C548" s="1">
        <f>'Исходные данные'!B798</f>
        <v>1083.5</v>
      </c>
      <c r="D548" s="5" t="str">
        <f>'Исходные данные'!A550</f>
        <v>26.01.2015</v>
      </c>
      <c r="E548" s="1">
        <f>'Исходные данные'!B550</f>
        <v>1309.81</v>
      </c>
      <c r="F548" s="12">
        <f t="shared" si="72"/>
        <v>1.2088694047069681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0.18968554653179234</v>
      </c>
      <c r="J548" s="18">
        <f t="shared" si="75"/>
        <v>1.1879520432615596E-4</v>
      </c>
      <c r="K548" s="12">
        <f t="shared" si="79"/>
        <v>1.0429817501949548</v>
      </c>
      <c r="L548" s="12">
        <f t="shared" si="76"/>
        <v>4.2083678449403063E-2</v>
      </c>
      <c r="M548" s="12">
        <f t="shared" si="80"/>
        <v>1.7710359918327494E-3</v>
      </c>
      <c r="N548" s="18">
        <f t="shared" si="77"/>
        <v>1.1091545263491393E-6</v>
      </c>
    </row>
    <row r="549" spans="1:14" x14ac:dyDescent="0.2">
      <c r="A549" s="4">
        <v>547</v>
      </c>
      <c r="B549" s="1" t="str">
        <f>'Исходные данные'!A799</f>
        <v>21.01.2014</v>
      </c>
      <c r="C549" s="1">
        <f>'Исходные данные'!B799</f>
        <v>1087.56</v>
      </c>
      <c r="D549" s="5" t="str">
        <f>'Исходные данные'!A551</f>
        <v>23.01.2015</v>
      </c>
      <c r="E549" s="1">
        <f>'Исходные данные'!B551</f>
        <v>1346.88</v>
      </c>
      <c r="F549" s="12">
        <f t="shared" si="72"/>
        <v>1.2384420169921662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0.21385415172751537</v>
      </c>
      <c r="J549" s="18">
        <f t="shared" si="75"/>
        <v>1.3355757469822886E-4</v>
      </c>
      <c r="K549" s="12">
        <f t="shared" si="79"/>
        <v>1.068496247293613</v>
      </c>
      <c r="L549" s="12">
        <f t="shared" si="76"/>
        <v>6.6252283645126114E-2</v>
      </c>
      <c r="M549" s="12">
        <f t="shared" si="80"/>
        <v>4.3893650881942419E-3</v>
      </c>
      <c r="N549" s="18">
        <f t="shared" si="77"/>
        <v>2.7412746065891469E-6</v>
      </c>
    </row>
    <row r="550" spans="1:14" x14ac:dyDescent="0.2">
      <c r="A550" s="4">
        <v>548</v>
      </c>
      <c r="B550" s="1" t="str">
        <f>'Исходные данные'!A800</f>
        <v>20.01.2014</v>
      </c>
      <c r="C550" s="1">
        <f>'Исходные данные'!B800</f>
        <v>1083.05</v>
      </c>
      <c r="D550" s="5" t="str">
        <f>'Исходные данные'!A552</f>
        <v>22.01.2015</v>
      </c>
      <c r="E550" s="1">
        <f>'Исходные данные'!B552</f>
        <v>1319.79</v>
      </c>
      <c r="F550" s="12">
        <f t="shared" si="72"/>
        <v>1.2185863995198745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0.19769149802803751</v>
      </c>
      <c r="J550" s="18">
        <f t="shared" si="75"/>
        <v>1.2311897741027749E-4</v>
      </c>
      <c r="K550" s="12">
        <f t="shared" si="79"/>
        <v>1.0513653259700875</v>
      </c>
      <c r="L550" s="12">
        <f t="shared" si="76"/>
        <v>5.0089629945648306E-2</v>
      </c>
      <c r="M550" s="12">
        <f t="shared" si="80"/>
        <v>2.5089710280919849E-3</v>
      </c>
      <c r="N550" s="18">
        <f t="shared" si="77"/>
        <v>1.56254543271703E-6</v>
      </c>
    </row>
    <row r="551" spans="1:14" x14ac:dyDescent="0.2">
      <c r="A551" s="4">
        <v>549</v>
      </c>
      <c r="B551" s="1" t="str">
        <f>'Исходные данные'!A801</f>
        <v>17.01.2014</v>
      </c>
      <c r="C551" s="1">
        <f>'Исходные данные'!B801</f>
        <v>1076.7</v>
      </c>
      <c r="D551" s="5" t="str">
        <f>'Исходные данные'!A553</f>
        <v>21.01.2015</v>
      </c>
      <c r="E551" s="1">
        <f>'Исходные данные'!B553</f>
        <v>1281.1300000000001</v>
      </c>
      <c r="F551" s="12">
        <f t="shared" si="72"/>
        <v>1.1898671867744033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0.17384169314222708</v>
      </c>
      <c r="J551" s="18">
        <f t="shared" si="75"/>
        <v>1.079635409432088E-4</v>
      </c>
      <c r="K551" s="12">
        <f t="shared" si="79"/>
        <v>1.0265871202707268</v>
      </c>
      <c r="L551" s="12">
        <f t="shared" si="76"/>
        <v>2.6239825059837803E-2</v>
      </c>
      <c r="M551" s="12">
        <f t="shared" si="80"/>
        <v>6.8852841917089048E-4</v>
      </c>
      <c r="N551" s="18">
        <f t="shared" si="77"/>
        <v>4.2760723753939702E-7</v>
      </c>
    </row>
    <row r="552" spans="1:14" x14ac:dyDescent="0.2">
      <c r="A552" s="4">
        <v>550</v>
      </c>
      <c r="B552" s="1" t="str">
        <f>'Исходные данные'!A802</f>
        <v>16.01.2014</v>
      </c>
      <c r="C552" s="1">
        <f>'Исходные данные'!B802</f>
        <v>1080.0999999999999</v>
      </c>
      <c r="D552" s="5" t="str">
        <f>'Исходные данные'!A554</f>
        <v>20.01.2015</v>
      </c>
      <c r="E552" s="1">
        <f>'Исходные данные'!B554</f>
        <v>1263.6099999999999</v>
      </c>
      <c r="F552" s="12">
        <f t="shared" si="72"/>
        <v>1.169900935098602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0.1569190743689898</v>
      </c>
      <c r="J552" s="18">
        <f t="shared" si="75"/>
        <v>9.7181832443785456E-5</v>
      </c>
      <c r="K552" s="12">
        <f t="shared" si="79"/>
        <v>1.0093607465726449</v>
      </c>
      <c r="L552" s="12">
        <f t="shared" si="76"/>
        <v>9.3172062866004966E-3</v>
      </c>
      <c r="M552" s="12">
        <f t="shared" si="80"/>
        <v>8.6810332987067299E-5</v>
      </c>
      <c r="N552" s="18">
        <f t="shared" si="77"/>
        <v>5.3762662497616585E-8</v>
      </c>
    </row>
    <row r="553" spans="1:14" x14ac:dyDescent="0.2">
      <c r="A553" s="4">
        <v>551</v>
      </c>
      <c r="B553" s="1" t="str">
        <f>'Исходные данные'!A803</f>
        <v>15.01.2014</v>
      </c>
      <c r="C553" s="1">
        <f>'Исходные данные'!B803</f>
        <v>1082.5999999999999</v>
      </c>
      <c r="D553" s="5" t="str">
        <f>'Исходные данные'!A555</f>
        <v>19.01.2015</v>
      </c>
      <c r="E553" s="1">
        <f>'Исходные данные'!B555</f>
        <v>1268.76</v>
      </c>
      <c r="F553" s="12">
        <f t="shared" si="72"/>
        <v>1.1719564012562351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0.15867449016955806</v>
      </c>
      <c r="J553" s="18">
        <f t="shared" si="75"/>
        <v>9.7994708883980132E-5</v>
      </c>
      <c r="K553" s="12">
        <f t="shared" si="79"/>
        <v>1.0111341504508533</v>
      </c>
      <c r="L553" s="12">
        <f t="shared" si="76"/>
        <v>1.107262208716896E-2</v>
      </c>
      <c r="M553" s="12">
        <f t="shared" si="80"/>
        <v>1.2260295988526129E-4</v>
      </c>
      <c r="N553" s="18">
        <f t="shared" si="77"/>
        <v>7.5717535625493145E-8</v>
      </c>
    </row>
    <row r="554" spans="1:14" x14ac:dyDescent="0.2">
      <c r="A554" s="4">
        <v>552</v>
      </c>
      <c r="B554" s="1" t="str">
        <f>'Исходные данные'!A804</f>
        <v>14.01.2014</v>
      </c>
      <c r="C554" s="1">
        <f>'Исходные данные'!B804</f>
        <v>1078.58</v>
      </c>
      <c r="D554" s="5" t="str">
        <f>'Исходные данные'!A556</f>
        <v>16.01.2015</v>
      </c>
      <c r="E554" s="1">
        <f>'Исходные данные'!B556</f>
        <v>1247.47</v>
      </c>
      <c r="F554" s="12">
        <f t="shared" si="72"/>
        <v>1.1565855105787239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0.14547213906427406</v>
      </c>
      <c r="J554" s="18">
        <f t="shared" si="75"/>
        <v>8.959040704034578E-5</v>
      </c>
      <c r="K554" s="12">
        <f t="shared" si="79"/>
        <v>0.9978725372456021</v>
      </c>
      <c r="L554" s="12">
        <f t="shared" si="76"/>
        <v>-2.1297290181151764E-3</v>
      </c>
      <c r="M554" s="12">
        <f t="shared" si="80"/>
        <v>4.5357456906019533E-6</v>
      </c>
      <c r="N554" s="18">
        <f t="shared" si="77"/>
        <v>2.7933823291962542E-9</v>
      </c>
    </row>
    <row r="555" spans="1:14" x14ac:dyDescent="0.2">
      <c r="A555" s="4">
        <v>553</v>
      </c>
      <c r="B555" s="1" t="str">
        <f>'Исходные данные'!A805</f>
        <v>13.01.2014</v>
      </c>
      <c r="C555" s="1">
        <f>'Исходные данные'!B805</f>
        <v>1078.24</v>
      </c>
      <c r="D555" s="5" t="str">
        <f>'Исходные данные'!A557</f>
        <v>15.01.2015</v>
      </c>
      <c r="E555" s="1">
        <f>'Исходные данные'!B557</f>
        <v>1244.3800000000001</v>
      </c>
      <c r="F555" s="12">
        <f t="shared" si="72"/>
        <v>1.1540844338922689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0.14330733169384754</v>
      </c>
      <c r="J555" s="18">
        <f t="shared" si="75"/>
        <v>8.8010859850213104E-5</v>
      </c>
      <c r="K555" s="12">
        <f t="shared" si="79"/>
        <v>0.99571467194629548</v>
      </c>
      <c r="L555" s="12">
        <f t="shared" si="76"/>
        <v>-4.2945363885416189E-3</v>
      </c>
      <c r="M555" s="12">
        <f t="shared" si="80"/>
        <v>1.844304279250833E-5</v>
      </c>
      <c r="N555" s="18">
        <f t="shared" si="77"/>
        <v>1.1326622547760548E-8</v>
      </c>
    </row>
    <row r="556" spans="1:14" x14ac:dyDescent="0.2">
      <c r="A556" s="4">
        <v>554</v>
      </c>
      <c r="B556" s="1" t="str">
        <f>'Исходные данные'!A806</f>
        <v>10.01.2014</v>
      </c>
      <c r="C556" s="1">
        <f>'Исходные данные'!B806</f>
        <v>1069.92</v>
      </c>
      <c r="D556" s="5" t="str">
        <f>'Исходные данные'!A558</f>
        <v>14.01.2015</v>
      </c>
      <c r="E556" s="1">
        <f>'Исходные данные'!B558</f>
        <v>1231.1600000000001</v>
      </c>
      <c r="F556" s="12">
        <f t="shared" si="72"/>
        <v>1.1507028562883206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0.14037293506225423</v>
      </c>
      <c r="J556" s="18">
        <f t="shared" si="75"/>
        <v>8.5968115023442337E-5</v>
      </c>
      <c r="K556" s="12">
        <f t="shared" si="79"/>
        <v>0.99279713286882909</v>
      </c>
      <c r="L556" s="12">
        <f t="shared" si="76"/>
        <v>-7.2289330201349908E-3</v>
      </c>
      <c r="M556" s="12">
        <f t="shared" si="80"/>
        <v>5.22574726095984E-5</v>
      </c>
      <c r="N556" s="18">
        <f t="shared" si="77"/>
        <v>3.2003864663398014E-8</v>
      </c>
    </row>
    <row r="557" spans="1:14" x14ac:dyDescent="0.2">
      <c r="A557" s="4">
        <v>555</v>
      </c>
      <c r="B557" s="1" t="str">
        <f>'Исходные данные'!A807</f>
        <v>09.01.2014</v>
      </c>
      <c r="C557" s="1">
        <f>'Исходные данные'!B807</f>
        <v>1064.72</v>
      </c>
      <c r="D557" s="5" t="str">
        <f>'Исходные данные'!A559</f>
        <v>13.01.2015</v>
      </c>
      <c r="E557" s="1">
        <f>'Исходные данные'!B559</f>
        <v>1207.7</v>
      </c>
      <c r="F557" s="12">
        <f t="shared" si="72"/>
        <v>1.1342888271094749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0.12600587050302894</v>
      </c>
      <c r="J557" s="18">
        <f t="shared" si="75"/>
        <v>7.6953959774545599E-5</v>
      </c>
      <c r="K557" s="12">
        <f t="shared" si="79"/>
        <v>0.97863552631807571</v>
      </c>
      <c r="L557" s="12">
        <f t="shared" si="76"/>
        <v>-2.1595997579360256E-2</v>
      </c>
      <c r="M557" s="12">
        <f t="shared" si="80"/>
        <v>4.6638711144773523E-4</v>
      </c>
      <c r="N557" s="18">
        <f t="shared" si="77"/>
        <v>2.8483065805138657E-7</v>
      </c>
    </row>
    <row r="558" spans="1:14" x14ac:dyDescent="0.2">
      <c r="A558" s="4">
        <v>556</v>
      </c>
      <c r="B558" s="1" t="str">
        <f>'Исходные данные'!A808</f>
        <v>31.12.2013</v>
      </c>
      <c r="C558" s="1">
        <f>'Исходные данные'!B808</f>
        <v>1071.69</v>
      </c>
      <c r="D558" s="5" t="str">
        <f>'Исходные данные'!A560</f>
        <v>12.01.2015</v>
      </c>
      <c r="E558" s="1">
        <f>'Исходные данные'!B560</f>
        <v>1183.69</v>
      </c>
      <c r="F558" s="12">
        <f t="shared" si="72"/>
        <v>1.1045078334219784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9.9399836131724414E-2</v>
      </c>
      <c r="J558" s="18">
        <f t="shared" si="75"/>
        <v>6.0535764409199501E-5</v>
      </c>
      <c r="K558" s="12">
        <f t="shared" si="79"/>
        <v>0.95294124304993466</v>
      </c>
      <c r="L558" s="12">
        <f t="shared" si="76"/>
        <v>-4.8202031950664748E-2</v>
      </c>
      <c r="M558" s="12">
        <f t="shared" si="80"/>
        <v>2.3234358841729081E-3</v>
      </c>
      <c r="N558" s="18">
        <f t="shared" si="77"/>
        <v>1.4150020038039196E-6</v>
      </c>
    </row>
    <row r="559" spans="1:14" x14ac:dyDescent="0.2">
      <c r="A559" s="4">
        <v>557</v>
      </c>
      <c r="B559" s="1" t="str">
        <f>'Исходные данные'!A809</f>
        <v>30.12.2013</v>
      </c>
      <c r="C559" s="1">
        <f>'Исходные данные'!B809</f>
        <v>1070.6199999999999</v>
      </c>
      <c r="D559" s="5" t="str">
        <f>'Исходные данные'!A561</f>
        <v>31.12.2014</v>
      </c>
      <c r="E559" s="1">
        <f>'Исходные данные'!B561</f>
        <v>1132.1600000000001</v>
      </c>
      <c r="F559" s="12">
        <f t="shared" si="72"/>
        <v>1.0574807121107397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5.5889392633180428E-2</v>
      </c>
      <c r="J559" s="18">
        <f t="shared" si="75"/>
        <v>3.3942351121388361E-5</v>
      </c>
      <c r="K559" s="12">
        <f t="shared" si="79"/>
        <v>0.91236743987413527</v>
      </c>
      <c r="L559" s="12">
        <f t="shared" si="76"/>
        <v>-9.1712475449208769E-2</v>
      </c>
      <c r="M559" s="12">
        <f t="shared" si="80"/>
        <v>8.4111781530217256E-3</v>
      </c>
      <c r="N559" s="18">
        <f t="shared" si="77"/>
        <v>5.1082172978369668E-6</v>
      </c>
    </row>
    <row r="560" spans="1:14" x14ac:dyDescent="0.2">
      <c r="A560" s="4">
        <v>558</v>
      </c>
      <c r="B560" s="1" t="str">
        <f>'Исходные данные'!A810</f>
        <v>27.12.2013</v>
      </c>
      <c r="C560" s="1">
        <f>'Исходные данные'!B810</f>
        <v>1069.1199999999999</v>
      </c>
      <c r="D560" s="5" t="str">
        <f>'Исходные данные'!A562</f>
        <v>30.12.2014</v>
      </c>
      <c r="E560" s="1">
        <f>'Исходные данные'!B562</f>
        <v>1127.1300000000001</v>
      </c>
      <c r="F560" s="12">
        <f t="shared" si="72"/>
        <v>1.0542595779706676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5.2838698707050033E-2</v>
      </c>
      <c r="J560" s="18">
        <f t="shared" si="75"/>
        <v>3.2000061614183494E-5</v>
      </c>
      <c r="K560" s="12">
        <f t="shared" si="79"/>
        <v>0.90958832733315775</v>
      </c>
      <c r="L560" s="12">
        <f t="shared" si="76"/>
        <v>-9.4763169375339212E-2</v>
      </c>
      <c r="M560" s="12">
        <f t="shared" si="80"/>
        <v>8.9800582700592328E-3</v>
      </c>
      <c r="N560" s="18">
        <f t="shared" si="77"/>
        <v>5.4384840083601839E-6</v>
      </c>
    </row>
    <row r="561" spans="1:14" x14ac:dyDescent="0.2">
      <c r="A561" s="4">
        <v>559</v>
      </c>
      <c r="B561" s="1" t="str">
        <f>'Исходные данные'!A811</f>
        <v>26.12.2013</v>
      </c>
      <c r="C561" s="1">
        <f>'Исходные данные'!B811</f>
        <v>1069.6400000000001</v>
      </c>
      <c r="D561" s="5" t="str">
        <f>'Исходные данные'!A563</f>
        <v>29.12.2014</v>
      </c>
      <c r="E561" s="1">
        <f>'Исходные данные'!B563</f>
        <v>1130.57</v>
      </c>
      <c r="F561" s="12">
        <f t="shared" si="72"/>
        <v>1.05696309038555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5.5399787059441714E-2</v>
      </c>
      <c r="J561" s="18">
        <f t="shared" si="75"/>
        <v>3.3457459884132046E-5</v>
      </c>
      <c r="K561" s="12">
        <f t="shared" si="79"/>
        <v>0.91192084902588055</v>
      </c>
      <c r="L561" s="12">
        <f t="shared" si="76"/>
        <v>-9.220208102294751E-2</v>
      </c>
      <c r="M561" s="12">
        <f t="shared" si="80"/>
        <v>8.5012237449621827E-3</v>
      </c>
      <c r="N561" s="18">
        <f t="shared" si="77"/>
        <v>5.1341235681632119E-6</v>
      </c>
    </row>
    <row r="562" spans="1:14" x14ac:dyDescent="0.2">
      <c r="A562" s="4">
        <v>560</v>
      </c>
      <c r="B562" s="1" t="str">
        <f>'Исходные данные'!A812</f>
        <v>25.12.2013</v>
      </c>
      <c r="C562" s="1">
        <f>'Исходные данные'!B812</f>
        <v>1071.03</v>
      </c>
      <c r="D562" s="5" t="str">
        <f>'Исходные данные'!A564</f>
        <v>26.12.2014</v>
      </c>
      <c r="E562" s="1">
        <f>'Исходные данные'!B564</f>
        <v>1112.43</v>
      </c>
      <c r="F562" s="12">
        <f t="shared" si="72"/>
        <v>1.0386543794291476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3.7926009452525472E-2</v>
      </c>
      <c r="J562" s="18">
        <f t="shared" si="75"/>
        <v>2.2840635794101952E-5</v>
      </c>
      <c r="K562" s="12">
        <f t="shared" si="79"/>
        <v>0.89612455926722712</v>
      </c>
      <c r="L562" s="12">
        <f t="shared" si="76"/>
        <v>-0.10967585862986377</v>
      </c>
      <c r="M562" s="12">
        <f t="shared" si="80"/>
        <v>1.2028793966197869E-2</v>
      </c>
      <c r="N562" s="18">
        <f t="shared" si="77"/>
        <v>7.2442449387704173E-6</v>
      </c>
    </row>
    <row r="563" spans="1:14" x14ac:dyDescent="0.2">
      <c r="A563" s="4">
        <v>561</v>
      </c>
      <c r="B563" s="1" t="str">
        <f>'Исходные данные'!A813</f>
        <v>24.12.2013</v>
      </c>
      <c r="C563" s="1">
        <f>'Исходные данные'!B813</f>
        <v>1062.54</v>
      </c>
      <c r="D563" s="5" t="str">
        <f>'Исходные данные'!A565</f>
        <v>25.12.2014</v>
      </c>
      <c r="E563" s="1">
        <f>'Исходные данные'!B565</f>
        <v>1109.23</v>
      </c>
      <c r="F563" s="12">
        <f t="shared" si="72"/>
        <v>1.0439418751294069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4.3003812747124233E-2</v>
      </c>
      <c r="J563" s="18">
        <f t="shared" si="75"/>
        <v>2.5826417735909784E-5</v>
      </c>
      <c r="K563" s="12">
        <f t="shared" si="79"/>
        <v>0.90068647596239038</v>
      </c>
      <c r="L563" s="12">
        <f t="shared" si="76"/>
        <v>-0.10459805533526499</v>
      </c>
      <c r="M563" s="12">
        <f t="shared" si="80"/>
        <v>1.0940753179919162E-2</v>
      </c>
      <c r="N563" s="18">
        <f t="shared" si="77"/>
        <v>6.5705909294977825E-6</v>
      </c>
    </row>
    <row r="564" spans="1:14" x14ac:dyDescent="0.2">
      <c r="A564" s="4">
        <v>562</v>
      </c>
      <c r="B564" s="1" t="str">
        <f>'Исходные данные'!A814</f>
        <v>23.12.2013</v>
      </c>
      <c r="C564" s="1">
        <f>'Исходные данные'!B814</f>
        <v>1060.22</v>
      </c>
      <c r="D564" s="5" t="str">
        <f>'Исходные данные'!A566</f>
        <v>24.12.2014</v>
      </c>
      <c r="E564" s="1">
        <f>'Исходные данные'!B566</f>
        <v>1114.71</v>
      </c>
      <c r="F564" s="12">
        <f t="shared" si="72"/>
        <v>1.0513949934919167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5.0117847637942178E-2</v>
      </c>
      <c r="J564" s="18">
        <f t="shared" si="75"/>
        <v>3.0014823239938917E-5</v>
      </c>
      <c r="K564" s="12">
        <f t="shared" si="79"/>
        <v>0.907116836763874</v>
      </c>
      <c r="L564" s="12">
        <f t="shared" si="76"/>
        <v>-9.7484020444447067E-2</v>
      </c>
      <c r="M564" s="12">
        <f t="shared" si="80"/>
        <v>9.5031342420133797E-3</v>
      </c>
      <c r="N564" s="18">
        <f t="shared" si="77"/>
        <v>5.6912838029281765E-6</v>
      </c>
    </row>
    <row r="565" spans="1:14" x14ac:dyDescent="0.2">
      <c r="A565" s="4">
        <v>563</v>
      </c>
      <c r="B565" s="1" t="str">
        <f>'Исходные данные'!A815</f>
        <v>20.12.2013</v>
      </c>
      <c r="C565" s="1">
        <f>'Исходные данные'!B815</f>
        <v>1051.46</v>
      </c>
      <c r="D565" s="5" t="str">
        <f>'Исходные данные'!A567</f>
        <v>23.12.2014</v>
      </c>
      <c r="E565" s="1">
        <f>'Исходные данные'!B567</f>
        <v>1119.21</v>
      </c>
      <c r="F565" s="12">
        <f t="shared" si="72"/>
        <v>1.0644342152816084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6.2443404739672886E-2</v>
      </c>
      <c r="J565" s="18">
        <f t="shared" si="75"/>
        <v>3.7292038421879483E-5</v>
      </c>
      <c r="K565" s="12">
        <f t="shared" si="79"/>
        <v>0.91836674540614749</v>
      </c>
      <c r="L565" s="12">
        <f t="shared" si="76"/>
        <v>-8.5158463342716317E-2</v>
      </c>
      <c r="M565" s="12">
        <f t="shared" si="80"/>
        <v>7.2519638788927634E-3</v>
      </c>
      <c r="N565" s="18">
        <f t="shared" si="77"/>
        <v>4.3309700477291404E-6</v>
      </c>
    </row>
    <row r="566" spans="1:14" x14ac:dyDescent="0.2">
      <c r="A566" s="4">
        <v>564</v>
      </c>
      <c r="B566" s="1" t="str">
        <f>'Исходные данные'!A816</f>
        <v>19.12.2013</v>
      </c>
      <c r="C566" s="1">
        <f>'Исходные данные'!B816</f>
        <v>1049.0999999999999</v>
      </c>
      <c r="D566" s="5" t="str">
        <f>'Исходные данные'!A568</f>
        <v>22.12.2014</v>
      </c>
      <c r="E566" s="1">
        <f>'Исходные данные'!B568</f>
        <v>1140.6199999999999</v>
      </c>
      <c r="F566" s="12">
        <f t="shared" si="72"/>
        <v>1.0872366790582404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8.363932046216481E-2</v>
      </c>
      <c r="J566" s="18">
        <f t="shared" si="75"/>
        <v>4.9811109229622547E-5</v>
      </c>
      <c r="K566" s="12">
        <f t="shared" si="79"/>
        <v>0.93804013070807235</v>
      </c>
      <c r="L566" s="12">
        <f t="shared" si="76"/>
        <v>-6.3962547620224366E-2</v>
      </c>
      <c r="M566" s="12">
        <f t="shared" si="80"/>
        <v>4.0912074980694732E-3</v>
      </c>
      <c r="N566" s="18">
        <f t="shared" si="77"/>
        <v>2.4365045344859648E-6</v>
      </c>
    </row>
    <row r="567" spans="1:14" x14ac:dyDescent="0.2">
      <c r="A567" s="4">
        <v>565</v>
      </c>
      <c r="B567" s="1" t="str">
        <f>'Исходные данные'!A817</f>
        <v>18.12.2013</v>
      </c>
      <c r="C567" s="1">
        <f>'Исходные данные'!B817</f>
        <v>1046.55</v>
      </c>
      <c r="D567" s="5" t="str">
        <f>'Исходные данные'!A569</f>
        <v>19.12.2014</v>
      </c>
      <c r="E567" s="1">
        <f>'Исходные данные'!B569</f>
        <v>1129.27</v>
      </c>
      <c r="F567" s="12">
        <f t="shared" si="72"/>
        <v>1.0790406573981177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7.6072366194569252E-2</v>
      </c>
      <c r="J567" s="18">
        <f t="shared" si="75"/>
        <v>4.5178188352076605E-5</v>
      </c>
      <c r="K567" s="12">
        <f t="shared" si="79"/>
        <v>0.93096881185226699</v>
      </c>
      <c r="L567" s="12">
        <f t="shared" si="76"/>
        <v>-7.1529501887819993E-2</v>
      </c>
      <c r="M567" s="12">
        <f t="shared" si="80"/>
        <v>5.1164696403196482E-3</v>
      </c>
      <c r="N567" s="18">
        <f t="shared" si="77"/>
        <v>3.0385912871018928E-6</v>
      </c>
    </row>
    <row r="568" spans="1:14" x14ac:dyDescent="0.2">
      <c r="A568" s="4">
        <v>566</v>
      </c>
      <c r="B568" s="1" t="str">
        <f>'Исходные данные'!A818</f>
        <v>17.12.2013</v>
      </c>
      <c r="C568" s="1">
        <f>'Исходные данные'!B818</f>
        <v>1044.19</v>
      </c>
      <c r="D568" s="5" t="str">
        <f>'Исходные данные'!A570</f>
        <v>18.12.2014</v>
      </c>
      <c r="E568" s="1">
        <f>'Исходные данные'!B570</f>
        <v>1160.52</v>
      </c>
      <c r="F568" s="12">
        <f t="shared" si="72"/>
        <v>1.1114069278579568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0.10562671529571969</v>
      </c>
      <c r="J568" s="18">
        <f t="shared" si="75"/>
        <v>6.2554971520324907E-5</v>
      </c>
      <c r="K568" s="12">
        <f t="shared" si="79"/>
        <v>0.95889360611047647</v>
      </c>
      <c r="L568" s="12">
        <f t="shared" si="76"/>
        <v>-4.1975152786669523E-2</v>
      </c>
      <c r="M568" s="12">
        <f t="shared" si="80"/>
        <v>1.7619134514642526E-3</v>
      </c>
      <c r="N568" s="18">
        <f t="shared" si="77"/>
        <v>1.0434523640071005E-6</v>
      </c>
    </row>
    <row r="569" spans="1:14" x14ac:dyDescent="0.2">
      <c r="A569" s="4">
        <v>567</v>
      </c>
      <c r="B569" s="1" t="str">
        <f>'Исходные данные'!A819</f>
        <v>16.12.2013</v>
      </c>
      <c r="C569" s="1">
        <f>'Исходные данные'!B819</f>
        <v>1039.1199999999999</v>
      </c>
      <c r="D569" s="5" t="str">
        <f>'Исходные данные'!A571</f>
        <v>17.12.2014</v>
      </c>
      <c r="E569" s="1">
        <f>'Исходные данные'!B571</f>
        <v>1101.6400000000001</v>
      </c>
      <c r="F569" s="12">
        <f t="shared" si="72"/>
        <v>1.060166294556933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5.8425777476819415E-2</v>
      </c>
      <c r="J569" s="18">
        <f t="shared" si="75"/>
        <v>3.4504737337941517E-5</v>
      </c>
      <c r="K569" s="12">
        <f t="shared" si="79"/>
        <v>0.91468449204628655</v>
      </c>
      <c r="L569" s="12">
        <f t="shared" si="76"/>
        <v>-8.9176090605569844E-2</v>
      </c>
      <c r="M569" s="12">
        <f t="shared" si="80"/>
        <v>7.9523751356928071E-3</v>
      </c>
      <c r="N569" s="18">
        <f t="shared" si="77"/>
        <v>4.6964649358534283E-6</v>
      </c>
    </row>
    <row r="570" spans="1:14" x14ac:dyDescent="0.2">
      <c r="A570" s="4">
        <v>568</v>
      </c>
      <c r="B570" s="1" t="str">
        <f>'Исходные данные'!A820</f>
        <v>13.12.2013</v>
      </c>
      <c r="C570" s="1">
        <f>'Исходные данные'!B820</f>
        <v>1031.93</v>
      </c>
      <c r="D570" s="5" t="str">
        <f>'Исходные данные'!A572</f>
        <v>16.12.2014</v>
      </c>
      <c r="E570" s="1">
        <f>'Исходные данные'!B572</f>
        <v>1076.08</v>
      </c>
      <c r="F570" s="12">
        <f t="shared" si="72"/>
        <v>1.042783909761321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4.1893973116704016E-2</v>
      </c>
      <c r="J570" s="18">
        <f t="shared" si="75"/>
        <v>2.4672431081598708E-5</v>
      </c>
      <c r="K570" s="12">
        <f t="shared" si="79"/>
        <v>0.89968741291921228</v>
      </c>
      <c r="L570" s="12">
        <f t="shared" si="76"/>
        <v>-0.10570789496568518</v>
      </c>
      <c r="M570" s="12">
        <f t="shared" si="80"/>
        <v>1.1174159058076337E-2</v>
      </c>
      <c r="N570" s="18">
        <f t="shared" si="77"/>
        <v>6.580747748302857E-6</v>
      </c>
    </row>
    <row r="571" spans="1:14" x14ac:dyDescent="0.2">
      <c r="A571" s="4">
        <v>569</v>
      </c>
      <c r="B571" s="1" t="str">
        <f>'Исходные данные'!A821</f>
        <v>12.12.2013</v>
      </c>
      <c r="C571" s="1">
        <f>'Исходные данные'!B821</f>
        <v>1027.3499999999999</v>
      </c>
      <c r="D571" s="5" t="str">
        <f>'Исходные данные'!A573</f>
        <v>15.12.2014</v>
      </c>
      <c r="E571" s="1">
        <f>'Исходные данные'!B573</f>
        <v>1124.1600000000001</v>
      </c>
      <c r="F571" s="12">
        <f t="shared" si="72"/>
        <v>1.0942327347057967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9.0053418765438542E-2</v>
      </c>
      <c r="J571" s="18">
        <f t="shared" si="75"/>
        <v>5.2886736552414161E-5</v>
      </c>
      <c r="K571" s="12">
        <f t="shared" si="79"/>
        <v>0.94407614943378271</v>
      </c>
      <c r="L571" s="12">
        <f t="shared" si="76"/>
        <v>-5.7548449316950641E-2</v>
      </c>
      <c r="M571" s="12">
        <f t="shared" si="80"/>
        <v>3.3118240187856398E-3</v>
      </c>
      <c r="N571" s="18">
        <f t="shared" si="77"/>
        <v>1.9449740697317622E-6</v>
      </c>
    </row>
    <row r="572" spans="1:14" x14ac:dyDescent="0.2">
      <c r="A572" s="4">
        <v>570</v>
      </c>
      <c r="B572" s="1" t="str">
        <f>'Исходные данные'!A822</f>
        <v>11.12.2013</v>
      </c>
      <c r="C572" s="1">
        <f>'Исходные данные'!B822</f>
        <v>1026.94</v>
      </c>
      <c r="D572" s="5" t="str">
        <f>'Исходные данные'!A574</f>
        <v>12.12.2014</v>
      </c>
      <c r="E572" s="1">
        <f>'Исходные данные'!B574</f>
        <v>1138.21</v>
      </c>
      <c r="F572" s="12">
        <f t="shared" si="72"/>
        <v>1.1083510234288274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0.10287334630074826</v>
      </c>
      <c r="J572" s="18">
        <f t="shared" si="75"/>
        <v>6.0247024198568667E-5</v>
      </c>
      <c r="K572" s="12">
        <f t="shared" si="79"/>
        <v>0.9562570495581213</v>
      </c>
      <c r="L572" s="12">
        <f t="shared" si="76"/>
        <v>-4.4728521781640926E-2</v>
      </c>
      <c r="M572" s="12">
        <f t="shared" si="80"/>
        <v>2.0006406607707291E-3</v>
      </c>
      <c r="N572" s="18">
        <f t="shared" si="77"/>
        <v>1.1716605966109009E-6</v>
      </c>
    </row>
    <row r="573" spans="1:14" x14ac:dyDescent="0.2">
      <c r="A573" s="4">
        <v>571</v>
      </c>
      <c r="B573" s="1" t="str">
        <f>'Исходные данные'!A823</f>
        <v>10.12.2013</v>
      </c>
      <c r="C573" s="1">
        <f>'Исходные данные'!B823</f>
        <v>1026.23</v>
      </c>
      <c r="D573" s="5" t="str">
        <f>'Исходные данные'!A575</f>
        <v>11.12.2014</v>
      </c>
      <c r="E573" s="1">
        <f>'Исходные данные'!B575</f>
        <v>1144.0899999999999</v>
      </c>
      <c r="F573" s="12">
        <f t="shared" si="72"/>
        <v>1.1148475487951044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0.10871766802599718</v>
      </c>
      <c r="J573" s="18">
        <f t="shared" si="75"/>
        <v>6.3492003458196763E-5</v>
      </c>
      <c r="K573" s="12">
        <f t="shared" si="79"/>
        <v>0.96186208627285885</v>
      </c>
      <c r="L573" s="12">
        <f t="shared" si="76"/>
        <v>-3.8884200056391996E-2</v>
      </c>
      <c r="M573" s="12">
        <f t="shared" si="80"/>
        <v>1.5119810140255174E-3</v>
      </c>
      <c r="N573" s="18">
        <f t="shared" si="77"/>
        <v>8.8300922485092523E-7</v>
      </c>
    </row>
    <row r="574" spans="1:14" x14ac:dyDescent="0.2">
      <c r="A574" s="4">
        <v>572</v>
      </c>
      <c r="B574" s="1" t="str">
        <f>'Исходные данные'!A824</f>
        <v>09.12.2013</v>
      </c>
      <c r="C574" s="1">
        <f>'Исходные данные'!B824</f>
        <v>1017.28</v>
      </c>
      <c r="D574" s="5" t="str">
        <f>'Исходные данные'!A576</f>
        <v>10.12.2014</v>
      </c>
      <c r="E574" s="1">
        <f>'Исходные данные'!B576</f>
        <v>1156.8599999999999</v>
      </c>
      <c r="F574" s="12">
        <f t="shared" si="72"/>
        <v>1.1372090279962253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0.12857703955692165</v>
      </c>
      <c r="J574" s="18">
        <f t="shared" si="75"/>
        <v>7.4880458398564239E-5</v>
      </c>
      <c r="K574" s="12">
        <f t="shared" si="79"/>
        <v>0.98115500130844657</v>
      </c>
      <c r="L574" s="12">
        <f t="shared" si="76"/>
        <v>-1.9024828525467597E-2</v>
      </c>
      <c r="M574" s="12">
        <f t="shared" si="80"/>
        <v>3.6194410042344663E-4</v>
      </c>
      <c r="N574" s="18">
        <f t="shared" si="77"/>
        <v>2.1078833552055174E-7</v>
      </c>
    </row>
    <row r="575" spans="1:14" x14ac:dyDescent="0.2">
      <c r="A575" s="4">
        <v>573</v>
      </c>
      <c r="B575" s="1" t="str">
        <f>'Исходные данные'!A825</f>
        <v>06.12.2013</v>
      </c>
      <c r="C575" s="1">
        <f>'Исходные данные'!B825</f>
        <v>1010.93</v>
      </c>
      <c r="D575" s="5" t="str">
        <f>'Исходные данные'!A577</f>
        <v>09.12.2014</v>
      </c>
      <c r="E575" s="1">
        <f>'Исходные данные'!B577</f>
        <v>1141.31</v>
      </c>
      <c r="F575" s="12">
        <f t="shared" si="72"/>
        <v>1.1289703540304472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0.12130602621376893</v>
      </c>
      <c r="J575" s="18">
        <f t="shared" si="75"/>
        <v>7.0448802918082268E-5</v>
      </c>
      <c r="K575" s="12">
        <f t="shared" si="79"/>
        <v>0.97404688312905097</v>
      </c>
      <c r="L575" s="12">
        <f t="shared" si="76"/>
        <v>-2.6295841868620277E-2</v>
      </c>
      <c r="M575" s="12">
        <f t="shared" si="80"/>
        <v>6.9147129957948463E-4</v>
      </c>
      <c r="N575" s="18">
        <f t="shared" si="77"/>
        <v>4.0157382801198454E-7</v>
      </c>
    </row>
    <row r="576" spans="1:14" x14ac:dyDescent="0.2">
      <c r="A576" s="4">
        <v>574</v>
      </c>
      <c r="B576" s="1" t="str">
        <f>'Исходные данные'!A826</f>
        <v>05.12.2013</v>
      </c>
      <c r="C576" s="1">
        <f>'Исходные данные'!B826</f>
        <v>1009.91</v>
      </c>
      <c r="D576" s="5" t="str">
        <f>'Исходные данные'!A578</f>
        <v>08.12.2014</v>
      </c>
      <c r="E576" s="1">
        <f>'Исходные данные'!B578</f>
        <v>1162.4000000000001</v>
      </c>
      <c r="F576" s="12">
        <f t="shared" si="72"/>
        <v>1.1509936528997635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0.14062561530209414</v>
      </c>
      <c r="J576" s="18">
        <f t="shared" si="75"/>
        <v>8.1440765427397008E-5</v>
      </c>
      <c r="K576" s="12">
        <f t="shared" si="79"/>
        <v>0.99304802478285437</v>
      </c>
      <c r="L576" s="12">
        <f t="shared" si="76"/>
        <v>-6.9762527802950842E-3</v>
      </c>
      <c r="M576" s="12">
        <f t="shared" si="80"/>
        <v>4.8668102854575282E-5</v>
      </c>
      <c r="N576" s="18">
        <f t="shared" si="77"/>
        <v>2.8185245908871573E-8</v>
      </c>
    </row>
    <row r="577" spans="1:14" x14ac:dyDescent="0.2">
      <c r="A577" s="4">
        <v>575</v>
      </c>
      <c r="B577" s="1" t="str">
        <f>'Исходные данные'!A827</f>
        <v>04.12.2013</v>
      </c>
      <c r="C577" s="1">
        <f>'Исходные данные'!B827</f>
        <v>1010.57</v>
      </c>
      <c r="D577" s="5" t="str">
        <f>'Исходные данные'!A579</f>
        <v>05.12.2014</v>
      </c>
      <c r="E577" s="1">
        <f>'Исходные данные'!B579</f>
        <v>1189.81</v>
      </c>
      <c r="F577" s="12">
        <f t="shared" si="72"/>
        <v>1.1773652493147431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0.16327910241065124</v>
      </c>
      <c r="J577" s="18">
        <f t="shared" si="75"/>
        <v>9.4296198493980428E-5</v>
      </c>
      <c r="K577" s="12">
        <f t="shared" si="79"/>
        <v>1.0158007668716473</v>
      </c>
      <c r="L577" s="12">
        <f t="shared" si="76"/>
        <v>1.567723432826202E-2</v>
      </c>
      <c r="M577" s="12">
        <f t="shared" si="80"/>
        <v>2.4577567618323625E-4</v>
      </c>
      <c r="N577" s="18">
        <f t="shared" si="77"/>
        <v>1.4193924148406436E-7</v>
      </c>
    </row>
    <row r="578" spans="1:14" x14ac:dyDescent="0.2">
      <c r="A578" s="4">
        <v>576</v>
      </c>
      <c r="B578" s="1" t="str">
        <f>'Исходные данные'!A828</f>
        <v>03.12.2013</v>
      </c>
      <c r="C578" s="1">
        <f>'Исходные данные'!B828</f>
        <v>1004.34</v>
      </c>
      <c r="D578" s="5" t="str">
        <f>'Исходные данные'!A580</f>
        <v>04.12.2014</v>
      </c>
      <c r="E578" s="1">
        <f>'Исходные данные'!B580</f>
        <v>1219.1199999999999</v>
      </c>
      <c r="F578" s="12">
        <f t="shared" ref="F578:F641" si="81">E578/C578</f>
        <v>1.2138518828285241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0.19379867763902159</v>
      </c>
      <c r="J578" s="18">
        <f t="shared" ref="J578:J641" si="84">H578*I578</f>
        <v>1.1160934494208665E-4</v>
      </c>
      <c r="K578" s="12">
        <f t="shared" si="79"/>
        <v>1.04728050548754</v>
      </c>
      <c r="L578" s="12">
        <f t="shared" ref="L578:L641" si="85">LN(K578)</f>
        <v>4.6196809556632329E-2</v>
      </c>
      <c r="M578" s="12">
        <f t="shared" si="80"/>
        <v>2.1341452132117534E-3</v>
      </c>
      <c r="N578" s="18">
        <f t="shared" ref="N578:N641" si="86">M578*H578</f>
        <v>1.229061788035099E-6</v>
      </c>
    </row>
    <row r="579" spans="1:14" x14ac:dyDescent="0.2">
      <c r="A579" s="4">
        <v>577</v>
      </c>
      <c r="B579" s="1" t="str">
        <f>'Исходные данные'!A829</f>
        <v>02.12.2013</v>
      </c>
      <c r="C579" s="1">
        <f>'Исходные данные'!B829</f>
        <v>1012.4</v>
      </c>
      <c r="D579" s="5" t="str">
        <f>'Исходные данные'!A581</f>
        <v>03.12.2014</v>
      </c>
      <c r="E579" s="1">
        <f>'Исходные данные'!B581</f>
        <v>1211.18</v>
      </c>
      <c r="F579" s="12">
        <f t="shared" si="81"/>
        <v>1.1963453180561043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0.17927134132634406</v>
      </c>
      <c r="J579" s="18">
        <f t="shared" si="84"/>
        <v>1.0295484452815139E-4</v>
      </c>
      <c r="K579" s="12">
        <f t="shared" ref="K579:K642" si="88">F579/GEOMEAN(F$2:F$1242)</f>
        <v>1.0321762870375202</v>
      </c>
      <c r="L579" s="12">
        <f t="shared" si="85"/>
        <v>3.1669473243954943E-2</v>
      </c>
      <c r="M579" s="12">
        <f t="shared" ref="M579:M642" si="89">POWER(L579-AVERAGE(L$2:L$1242),2)</f>
        <v>1.0029555355495763E-3</v>
      </c>
      <c r="N579" s="18">
        <f t="shared" si="86"/>
        <v>5.7599352170397043E-7</v>
      </c>
    </row>
    <row r="580" spans="1:14" x14ac:dyDescent="0.2">
      <c r="A580" s="4">
        <v>578</v>
      </c>
      <c r="B580" s="1" t="str">
        <f>'Исходные данные'!A830</f>
        <v>29.11.2013</v>
      </c>
      <c r="C580" s="1">
        <f>'Исходные данные'!B830</f>
        <v>1007.81</v>
      </c>
      <c r="D580" s="5" t="str">
        <f>'Исходные данные'!A582</f>
        <v>02.12.2014</v>
      </c>
      <c r="E580" s="1">
        <f>'Исходные данные'!B582</f>
        <v>1210.55</v>
      </c>
      <c r="F580" s="12">
        <f t="shared" si="81"/>
        <v>1.2011688711165796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0.18329514196988103</v>
      </c>
      <c r="J580" s="18">
        <f t="shared" si="84"/>
        <v>1.0497189640944148E-4</v>
      </c>
      <c r="K580" s="12">
        <f t="shared" si="88"/>
        <v>1.0363379258328971</v>
      </c>
      <c r="L580" s="12">
        <f t="shared" si="85"/>
        <v>3.5693273887491918E-2</v>
      </c>
      <c r="M580" s="12">
        <f t="shared" si="89"/>
        <v>1.2740098008075104E-3</v>
      </c>
      <c r="N580" s="18">
        <f t="shared" si="86"/>
        <v>7.2961685398598532E-7</v>
      </c>
    </row>
    <row r="581" spans="1:14" x14ac:dyDescent="0.2">
      <c r="A581" s="4">
        <v>579</v>
      </c>
      <c r="B581" s="1" t="str">
        <f>'Исходные данные'!A831</f>
        <v>28.11.2013</v>
      </c>
      <c r="C581" s="1">
        <f>'Исходные данные'!B831</f>
        <v>1008.96</v>
      </c>
      <c r="D581" s="5" t="str">
        <f>'Исходные данные'!A583</f>
        <v>01.12.2014</v>
      </c>
      <c r="E581" s="1">
        <f>'Исходные данные'!B583</f>
        <v>1198.45</v>
      </c>
      <c r="F581" s="12">
        <f t="shared" si="81"/>
        <v>1.1878072470662862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0.17210895783230348</v>
      </c>
      <c r="J581" s="18">
        <f t="shared" si="84"/>
        <v>9.8290542650103952E-5</v>
      </c>
      <c r="K581" s="12">
        <f t="shared" si="88"/>
        <v>1.0248098567270367</v>
      </c>
      <c r="L581" s="12">
        <f t="shared" si="85"/>
        <v>2.4507089749914238E-2</v>
      </c>
      <c r="M581" s="12">
        <f t="shared" si="89"/>
        <v>6.0059744801035009E-4</v>
      </c>
      <c r="N581" s="18">
        <f t="shared" si="86"/>
        <v>3.4299812062498511E-7</v>
      </c>
    </row>
    <row r="582" spans="1:14" x14ac:dyDescent="0.2">
      <c r="A582" s="4">
        <v>580</v>
      </c>
      <c r="B582" s="1" t="str">
        <f>'Исходные данные'!A832</f>
        <v>27.11.2013</v>
      </c>
      <c r="C582" s="1">
        <f>'Исходные данные'!B832</f>
        <v>1008.24</v>
      </c>
      <c r="D582" s="5" t="str">
        <f>'Исходные данные'!A584</f>
        <v>28.11.2014</v>
      </c>
      <c r="E582" s="1">
        <f>'Исходные данные'!B584</f>
        <v>1177.81</v>
      </c>
      <c r="F582" s="12">
        <f t="shared" si="81"/>
        <v>1.1681841625009917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0.15545054535103203</v>
      </c>
      <c r="J582" s="18">
        <f t="shared" si="84"/>
        <v>8.8529228041761803E-5</v>
      </c>
      <c r="K582" s="12">
        <f t="shared" si="88"/>
        <v>1.0078795588764633</v>
      </c>
      <c r="L582" s="12">
        <f t="shared" si="85"/>
        <v>7.8486772686428528E-3</v>
      </c>
      <c r="M582" s="12">
        <f t="shared" si="89"/>
        <v>6.1601734867310594E-5</v>
      </c>
      <c r="N582" s="18">
        <f t="shared" si="86"/>
        <v>3.5082244462515698E-8</v>
      </c>
    </row>
    <row r="583" spans="1:14" x14ac:dyDescent="0.2">
      <c r="A583" s="4">
        <v>581</v>
      </c>
      <c r="B583" s="1" t="str">
        <f>'Исходные данные'!A833</f>
        <v>26.11.2013</v>
      </c>
      <c r="C583" s="1">
        <f>'Исходные данные'!B833</f>
        <v>1010.36</v>
      </c>
      <c r="D583" s="5" t="str">
        <f>'Исходные данные'!A585</f>
        <v>27.11.2014</v>
      </c>
      <c r="E583" s="1">
        <f>'Исходные данные'!B585</f>
        <v>1192.32</v>
      </c>
      <c r="F583" s="12">
        <f t="shared" si="81"/>
        <v>1.180094223841007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0.16559428600239276</v>
      </c>
      <c r="J583" s="18">
        <f t="shared" si="84"/>
        <v>9.4042884975196821E-5</v>
      </c>
      <c r="K583" s="12">
        <f t="shared" si="88"/>
        <v>1.0181552566259233</v>
      </c>
      <c r="L583" s="12">
        <f t="shared" si="85"/>
        <v>1.7992417920003553E-2</v>
      </c>
      <c r="M583" s="12">
        <f t="shared" si="89"/>
        <v>3.2372710260806397E-4</v>
      </c>
      <c r="N583" s="18">
        <f t="shared" si="86"/>
        <v>1.8384831632103533E-7</v>
      </c>
    </row>
    <row r="584" spans="1:14" x14ac:dyDescent="0.2">
      <c r="A584" s="4">
        <v>582</v>
      </c>
      <c r="B584" s="1" t="str">
        <f>'Исходные данные'!A834</f>
        <v>25.11.2013</v>
      </c>
      <c r="C584" s="1">
        <f>'Исходные данные'!B834</f>
        <v>1016.64</v>
      </c>
      <c r="D584" s="5" t="str">
        <f>'Исходные данные'!A586</f>
        <v>26.11.2014</v>
      </c>
      <c r="E584" s="1">
        <f>'Исходные данные'!B586</f>
        <v>1175.33</v>
      </c>
      <c r="F584" s="12">
        <f t="shared" si="81"/>
        <v>1.1560926188227887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0.14504588712966038</v>
      </c>
      <c r="J584" s="18">
        <f t="shared" si="84"/>
        <v>8.2143307295329254E-5</v>
      </c>
      <c r="K584" s="12">
        <f t="shared" si="88"/>
        <v>0.99744728278531025</v>
      </c>
      <c r="L584" s="12">
        <f t="shared" si="85"/>
        <v>-2.5559809527288366E-3</v>
      </c>
      <c r="M584" s="12">
        <f t="shared" si="89"/>
        <v>6.5330386307127551E-6</v>
      </c>
      <c r="N584" s="18">
        <f t="shared" si="86"/>
        <v>3.6998318975785456E-9</v>
      </c>
    </row>
    <row r="585" spans="1:14" x14ac:dyDescent="0.2">
      <c r="A585" s="4">
        <v>583</v>
      </c>
      <c r="B585" s="1" t="str">
        <f>'Исходные данные'!A835</f>
        <v>22.11.2013</v>
      </c>
      <c r="C585" s="1">
        <f>'Исходные данные'!B835</f>
        <v>1012.29</v>
      </c>
      <c r="D585" s="5" t="str">
        <f>'Исходные данные'!A587</f>
        <v>25.11.2014</v>
      </c>
      <c r="E585" s="1">
        <f>'Исходные данные'!B587</f>
        <v>1173.55</v>
      </c>
      <c r="F585" s="12">
        <f t="shared" si="81"/>
        <v>1.1593021762538402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0.14781825190615486</v>
      </c>
      <c r="J585" s="18">
        <f t="shared" si="84"/>
        <v>8.3479722635289733E-5</v>
      </c>
      <c r="K585" s="12">
        <f t="shared" si="88"/>
        <v>1.0002164072364339</v>
      </c>
      <c r="L585" s="12">
        <f t="shared" si="85"/>
        <v>2.1638382376563121E-4</v>
      </c>
      <c r="M585" s="12">
        <f t="shared" si="89"/>
        <v>4.6821959187423547E-8</v>
      </c>
      <c r="N585" s="18">
        <f t="shared" si="86"/>
        <v>2.6442500271809963E-11</v>
      </c>
    </row>
    <row r="586" spans="1:14" x14ac:dyDescent="0.2">
      <c r="A586" s="4">
        <v>584</v>
      </c>
      <c r="B586" s="1" t="str">
        <f>'Исходные данные'!A836</f>
        <v>21.11.2013</v>
      </c>
      <c r="C586" s="1">
        <f>'Исходные данные'!B836</f>
        <v>1000.34</v>
      </c>
      <c r="D586" s="5" t="str">
        <f>'Исходные данные'!A588</f>
        <v>24.11.2014</v>
      </c>
      <c r="E586" s="1">
        <f>'Исходные данные'!B588</f>
        <v>1182.6400000000001</v>
      </c>
      <c r="F586" s="12">
        <f t="shared" si="81"/>
        <v>1.1822380390667173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0.16740928539759942</v>
      </c>
      <c r="J586" s="18">
        <f t="shared" si="84"/>
        <v>9.4279798870884764E-5</v>
      </c>
      <c r="K586" s="12">
        <f t="shared" si="88"/>
        <v>1.0200048858311126</v>
      </c>
      <c r="L586" s="12">
        <f t="shared" si="85"/>
        <v>1.9807417315210098E-2</v>
      </c>
      <c r="M586" s="12">
        <f t="shared" si="89"/>
        <v>3.9233378069888371E-4</v>
      </c>
      <c r="N586" s="18">
        <f t="shared" si="86"/>
        <v>2.209504081371282E-7</v>
      </c>
    </row>
    <row r="587" spans="1:14" x14ac:dyDescent="0.2">
      <c r="A587" s="4">
        <v>585</v>
      </c>
      <c r="B587" s="1" t="str">
        <f>'Исходные данные'!A837</f>
        <v>20.11.2013</v>
      </c>
      <c r="C587" s="1">
        <f>'Исходные данные'!B837</f>
        <v>1005.85</v>
      </c>
      <c r="D587" s="5" t="str">
        <f>'Исходные данные'!A589</f>
        <v>21.11.2014</v>
      </c>
      <c r="E587" s="1">
        <f>'Исходные данные'!B589</f>
        <v>1192.92</v>
      </c>
      <c r="F587" s="12">
        <f t="shared" si="81"/>
        <v>1.1859820052691754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0.17057112783747333</v>
      </c>
      <c r="J587" s="18">
        <f t="shared" si="84"/>
        <v>9.5792342860664861E-5</v>
      </c>
      <c r="K587" s="12">
        <f t="shared" si="88"/>
        <v>1.0232350845666469</v>
      </c>
      <c r="L587" s="12">
        <f t="shared" si="85"/>
        <v>2.2969259755084084E-2</v>
      </c>
      <c r="M587" s="12">
        <f t="shared" si="89"/>
        <v>5.2758689369652415E-4</v>
      </c>
      <c r="N587" s="18">
        <f t="shared" si="86"/>
        <v>2.9629155444129949E-7</v>
      </c>
    </row>
    <row r="588" spans="1:14" x14ac:dyDescent="0.2">
      <c r="A588" s="4">
        <v>586</v>
      </c>
      <c r="B588" s="1" t="str">
        <f>'Исходные данные'!A838</f>
        <v>19.11.2013</v>
      </c>
      <c r="C588" s="1">
        <f>'Исходные данные'!B838</f>
        <v>1006.1</v>
      </c>
      <c r="D588" s="5" t="str">
        <f>'Исходные данные'!A590</f>
        <v>20.11.2014</v>
      </c>
      <c r="E588" s="1">
        <f>'Исходные данные'!B590</f>
        <v>1193.3</v>
      </c>
      <c r="F588" s="12">
        <f t="shared" si="81"/>
        <v>1.1860650034787794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0.17064110807760499</v>
      </c>
      <c r="J588" s="18">
        <f t="shared" si="84"/>
        <v>9.5564173065453687E-5</v>
      </c>
      <c r="K588" s="12">
        <f t="shared" si="88"/>
        <v>1.0233066933091453</v>
      </c>
      <c r="L588" s="12">
        <f t="shared" si="85"/>
        <v>2.3039239995215701E-2</v>
      </c>
      <c r="M588" s="12">
        <f t="shared" si="89"/>
        <v>5.3080657955714553E-4</v>
      </c>
      <c r="N588" s="18">
        <f t="shared" si="86"/>
        <v>2.9726771236161401E-7</v>
      </c>
    </row>
    <row r="589" spans="1:14" x14ac:dyDescent="0.2">
      <c r="A589" s="4">
        <v>587</v>
      </c>
      <c r="B589" s="1" t="str">
        <f>'Исходные данные'!A839</f>
        <v>18.11.2013</v>
      </c>
      <c r="C589" s="1">
        <f>'Исходные данные'!B839</f>
        <v>1003.47</v>
      </c>
      <c r="D589" s="5" t="str">
        <f>'Исходные данные'!A591</f>
        <v>19.11.2014</v>
      </c>
      <c r="E589" s="1">
        <f>'Исходные данные'!B591</f>
        <v>1186.1300000000001</v>
      </c>
      <c r="F589" s="12">
        <f t="shared" si="81"/>
        <v>1.1820283615852991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0.1672319132690524</v>
      </c>
      <c r="J589" s="18">
        <f t="shared" si="84"/>
        <v>9.3393525831412556E-5</v>
      </c>
      <c r="K589" s="12">
        <f t="shared" si="88"/>
        <v>1.0198239814375574</v>
      </c>
      <c r="L589" s="12">
        <f t="shared" si="85"/>
        <v>1.9630045186663118E-2</v>
      </c>
      <c r="M589" s="12">
        <f t="shared" si="89"/>
        <v>3.8533867403043475E-4</v>
      </c>
      <c r="N589" s="18">
        <f t="shared" si="86"/>
        <v>2.1519898148270222E-7</v>
      </c>
    </row>
    <row r="590" spans="1:14" x14ac:dyDescent="0.2">
      <c r="A590" s="4">
        <v>588</v>
      </c>
      <c r="B590" s="1" t="str">
        <f>'Исходные данные'!A840</f>
        <v>15.11.2013</v>
      </c>
      <c r="C590" s="1">
        <f>'Исходные данные'!B840</f>
        <v>999.34</v>
      </c>
      <c r="D590" s="5" t="str">
        <f>'Исходные данные'!A592</f>
        <v>18.11.2014</v>
      </c>
      <c r="E590" s="1">
        <f>'Исходные данные'!B592</f>
        <v>1178.8</v>
      </c>
      <c r="F590" s="12">
        <f t="shared" si="81"/>
        <v>1.1795785218244039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0.16515718977728192</v>
      </c>
      <c r="J590" s="18">
        <f t="shared" si="84"/>
        <v>9.1977429220677789E-5</v>
      </c>
      <c r="K590" s="12">
        <f t="shared" si="88"/>
        <v>1.0177103220533703</v>
      </c>
      <c r="L590" s="12">
        <f t="shared" si="85"/>
        <v>1.755532169489276E-2</v>
      </c>
      <c r="M590" s="12">
        <f t="shared" si="89"/>
        <v>3.0818931981117141E-4</v>
      </c>
      <c r="N590" s="18">
        <f t="shared" si="86"/>
        <v>1.7163322642948015E-7</v>
      </c>
    </row>
    <row r="591" spans="1:14" x14ac:dyDescent="0.2">
      <c r="A591" s="4">
        <v>589</v>
      </c>
      <c r="B591" s="1" t="str">
        <f>'Исходные данные'!A841</f>
        <v>14.11.2013</v>
      </c>
      <c r="C591" s="1">
        <f>'Исходные данные'!B841</f>
        <v>995.21</v>
      </c>
      <c r="D591" s="5" t="str">
        <f>'Исходные данные'!A593</f>
        <v>17.11.2014</v>
      </c>
      <c r="E591" s="1">
        <f>'Исходные данные'!B593</f>
        <v>1175.3599999999999</v>
      </c>
      <c r="F591" s="12">
        <f t="shared" si="81"/>
        <v>1.1810170717737964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0.16637599246535933</v>
      </c>
      <c r="J591" s="18">
        <f t="shared" si="84"/>
        <v>9.2397582999550928E-5</v>
      </c>
      <c r="K591" s="12">
        <f t="shared" si="88"/>
        <v>1.0189514663309227</v>
      </c>
      <c r="L591" s="12">
        <f t="shared" si="85"/>
        <v>1.8774124382970152E-2</v>
      </c>
      <c r="M591" s="12">
        <f t="shared" si="89"/>
        <v>3.5246774634723334E-4</v>
      </c>
      <c r="N591" s="18">
        <f t="shared" si="86"/>
        <v>1.9574439415929477E-7</v>
      </c>
    </row>
    <row r="592" spans="1:14" x14ac:dyDescent="0.2">
      <c r="A592" s="4">
        <v>590</v>
      </c>
      <c r="B592" s="1" t="str">
        <f>'Исходные данные'!A842</f>
        <v>13.11.2013</v>
      </c>
      <c r="C592" s="1">
        <f>'Исходные данные'!B842</f>
        <v>991.88</v>
      </c>
      <c r="D592" s="5" t="str">
        <f>'Исходные данные'!A594</f>
        <v>14.11.2014</v>
      </c>
      <c r="E592" s="1">
        <f>'Исходные данные'!B594</f>
        <v>1165.9100000000001</v>
      </c>
      <c r="F592" s="12">
        <f t="shared" si="81"/>
        <v>1.175454692099851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0.16165504474164152</v>
      </c>
      <c r="J592" s="18">
        <f t="shared" si="84"/>
        <v>8.9525217157408152E-5</v>
      </c>
      <c r="K592" s="12">
        <f t="shared" si="88"/>
        <v>1.0141523867405291</v>
      </c>
      <c r="L592" s="12">
        <f t="shared" si="85"/>
        <v>1.405317665925233E-2</v>
      </c>
      <c r="M592" s="12">
        <f t="shared" si="89"/>
        <v>1.9749177421615372E-4</v>
      </c>
      <c r="N592" s="18">
        <f t="shared" si="86"/>
        <v>1.0937174278575778E-7</v>
      </c>
    </row>
    <row r="593" spans="1:14" x14ac:dyDescent="0.2">
      <c r="A593" s="4">
        <v>591</v>
      </c>
      <c r="B593" s="1" t="str">
        <f>'Исходные данные'!A843</f>
        <v>12.11.2013</v>
      </c>
      <c r="C593" s="1">
        <f>'Исходные данные'!B843</f>
        <v>991.29</v>
      </c>
      <c r="D593" s="5" t="str">
        <f>'Исходные данные'!A595</f>
        <v>13.11.2014</v>
      </c>
      <c r="E593" s="1">
        <f>'Исходные данные'!B595</f>
        <v>1172.9000000000001</v>
      </c>
      <c r="F593" s="12">
        <f t="shared" si="81"/>
        <v>1.1832057218372021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0.16822746830303226</v>
      </c>
      <c r="J593" s="18">
        <f t="shared" si="84"/>
        <v>9.2905023937618617E-5</v>
      </c>
      <c r="K593" s="12">
        <f t="shared" si="88"/>
        <v>1.0208397778927893</v>
      </c>
      <c r="L593" s="12">
        <f t="shared" si="85"/>
        <v>2.0625600220643005E-2</v>
      </c>
      <c r="M593" s="12">
        <f t="shared" si="89"/>
        <v>4.2541538446178761E-4</v>
      </c>
      <c r="N593" s="18">
        <f t="shared" si="86"/>
        <v>2.3493919795344864E-7</v>
      </c>
    </row>
    <row r="594" spans="1:14" x14ac:dyDescent="0.2">
      <c r="A594" s="4">
        <v>592</v>
      </c>
      <c r="B594" s="1" t="str">
        <f>'Исходные данные'!A844</f>
        <v>11.11.2013</v>
      </c>
      <c r="C594" s="1">
        <f>'Исходные данные'!B844</f>
        <v>986.89</v>
      </c>
      <c r="D594" s="5" t="str">
        <f>'Исходные данные'!A596</f>
        <v>12.11.2014</v>
      </c>
      <c r="E594" s="1">
        <f>'Исходные данные'!B596</f>
        <v>1180.25</v>
      </c>
      <c r="F594" s="12">
        <f t="shared" si="81"/>
        <v>1.1959286242641023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0.17892297503865043</v>
      </c>
      <c r="J594" s="18">
        <f t="shared" si="84"/>
        <v>9.8535918804729027E-5</v>
      </c>
      <c r="K594" s="12">
        <f t="shared" si="88"/>
        <v>1.0318167742408644</v>
      </c>
      <c r="L594" s="12">
        <f t="shared" si="85"/>
        <v>3.1321106956261148E-2</v>
      </c>
      <c r="M594" s="12">
        <f t="shared" si="89"/>
        <v>9.8101174096554863E-4</v>
      </c>
      <c r="N594" s="18">
        <f t="shared" si="86"/>
        <v>5.4025981422109652E-7</v>
      </c>
    </row>
    <row r="595" spans="1:14" x14ac:dyDescent="0.2">
      <c r="A595" s="4">
        <v>593</v>
      </c>
      <c r="B595" s="1" t="str">
        <f>'Исходные данные'!A845</f>
        <v>08.11.2013</v>
      </c>
      <c r="C595" s="1">
        <f>'Исходные данные'!B845</f>
        <v>982.1</v>
      </c>
      <c r="D595" s="5" t="str">
        <f>'Исходные данные'!A597</f>
        <v>11.11.2014</v>
      </c>
      <c r="E595" s="1">
        <f>'Исходные данные'!B597</f>
        <v>1182.49</v>
      </c>
      <c r="F595" s="12">
        <f t="shared" si="81"/>
        <v>1.2040423582119948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0.18568452750698233</v>
      </c>
      <c r="J595" s="18">
        <f t="shared" si="84"/>
        <v>1.0197420918479481E-4</v>
      </c>
      <c r="K595" s="12">
        <f t="shared" si="88"/>
        <v>1.0388170973532196</v>
      </c>
      <c r="L595" s="12">
        <f t="shared" si="85"/>
        <v>3.8082659424593185E-2</v>
      </c>
      <c r="M595" s="12">
        <f t="shared" si="89"/>
        <v>1.4502889488495539E-3</v>
      </c>
      <c r="N595" s="18">
        <f t="shared" si="86"/>
        <v>7.9646953159745303E-7</v>
      </c>
    </row>
    <row r="596" spans="1:14" x14ac:dyDescent="0.2">
      <c r="A596" s="4">
        <v>594</v>
      </c>
      <c r="B596" s="1" t="str">
        <f>'Исходные данные'!A846</f>
        <v>07.11.2013</v>
      </c>
      <c r="C596" s="1">
        <f>'Исходные данные'!B846</f>
        <v>985.98</v>
      </c>
      <c r="D596" s="5" t="str">
        <f>'Исходные данные'!A598</f>
        <v>10.11.2014</v>
      </c>
      <c r="E596" s="1">
        <f>'Исходные данные'!B598</f>
        <v>1187.3</v>
      </c>
      <c r="F596" s="12">
        <f t="shared" si="81"/>
        <v>1.2041826406215135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0.18580103025049285</v>
      </c>
      <c r="J596" s="18">
        <f t="shared" si="84"/>
        <v>1.0175339685883422E-4</v>
      </c>
      <c r="K596" s="12">
        <f t="shared" si="88"/>
        <v>1.0389381294452154</v>
      </c>
      <c r="L596" s="12">
        <f t="shared" si="85"/>
        <v>3.8199162168103699E-2</v>
      </c>
      <c r="M596" s="12">
        <f t="shared" si="89"/>
        <v>1.4591759903450829E-3</v>
      </c>
      <c r="N596" s="18">
        <f t="shared" si="86"/>
        <v>7.9911351100848821E-7</v>
      </c>
    </row>
    <row r="597" spans="1:14" x14ac:dyDescent="0.2">
      <c r="A597" s="4">
        <v>595</v>
      </c>
      <c r="B597" s="1" t="str">
        <f>'Исходные данные'!A847</f>
        <v>06.11.2013</v>
      </c>
      <c r="C597" s="1">
        <f>'Исходные данные'!B847</f>
        <v>980.95</v>
      </c>
      <c r="D597" s="5" t="str">
        <f>'Исходные данные'!A599</f>
        <v>07.11.2014</v>
      </c>
      <c r="E597" s="1">
        <f>'Исходные данные'!B599</f>
        <v>1154.0999999999999</v>
      </c>
      <c r="F597" s="12">
        <f t="shared" si="81"/>
        <v>1.1765125643508842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0.16255460855952122</v>
      </c>
      <c r="J597" s="18">
        <f t="shared" si="84"/>
        <v>8.8774095180737912E-5</v>
      </c>
      <c r="K597" s="12">
        <f t="shared" si="88"/>
        <v>1.0150650919902189</v>
      </c>
      <c r="L597" s="12">
        <f t="shared" si="85"/>
        <v>1.4952740477132088E-2</v>
      </c>
      <c r="M597" s="12">
        <f t="shared" si="89"/>
        <v>2.2358444777646351E-4</v>
      </c>
      <c r="N597" s="18">
        <f t="shared" si="86"/>
        <v>1.2210362550608793E-7</v>
      </c>
    </row>
    <row r="598" spans="1:14" x14ac:dyDescent="0.2">
      <c r="A598" s="4">
        <v>596</v>
      </c>
      <c r="B598" s="1" t="str">
        <f>'Исходные данные'!A848</f>
        <v>05.11.2013</v>
      </c>
      <c r="C598" s="1">
        <f>'Исходные данные'!B848</f>
        <v>983.26</v>
      </c>
      <c r="D598" s="5" t="str">
        <f>'Исходные данные'!A600</f>
        <v>06.11.2014</v>
      </c>
      <c r="E598" s="1">
        <f>'Исходные данные'!B600</f>
        <v>1161.77</v>
      </c>
      <c r="F598" s="12">
        <f t="shared" si="81"/>
        <v>1.1815491324776763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0.16682640161107329</v>
      </c>
      <c r="J598" s="18">
        <f t="shared" si="84"/>
        <v>9.0852716982490092E-5</v>
      </c>
      <c r="K598" s="12">
        <f t="shared" si="88"/>
        <v>1.0194105147624422</v>
      </c>
      <c r="L598" s="12">
        <f t="shared" si="85"/>
        <v>1.922453352868406E-2</v>
      </c>
      <c r="M598" s="12">
        <f t="shared" si="89"/>
        <v>3.6958268939549655E-4</v>
      </c>
      <c r="N598" s="18">
        <f t="shared" si="86"/>
        <v>2.0127264723695773E-7</v>
      </c>
    </row>
    <row r="599" spans="1:14" x14ac:dyDescent="0.2">
      <c r="A599" s="4">
        <v>597</v>
      </c>
      <c r="B599" s="1" t="str">
        <f>'Исходные данные'!A849</f>
        <v>01.11.2013</v>
      </c>
      <c r="C599" s="1">
        <f>'Исходные данные'!B849</f>
        <v>987.84</v>
      </c>
      <c r="D599" s="5" t="str">
        <f>'Исходные данные'!A601</f>
        <v>05.11.2014</v>
      </c>
      <c r="E599" s="1">
        <f>'Исходные данные'!B601</f>
        <v>1136.07</v>
      </c>
      <c r="F599" s="12">
        <f t="shared" si="81"/>
        <v>1.1500546647230319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0.13980947578719499</v>
      </c>
      <c r="J599" s="18">
        <f t="shared" si="84"/>
        <v>7.5926942906786603E-5</v>
      </c>
      <c r="K599" s="12">
        <f t="shared" si="88"/>
        <v>0.99223788968623705</v>
      </c>
      <c r="L599" s="12">
        <f t="shared" si="85"/>
        <v>-7.7923922951942375E-3</v>
      </c>
      <c r="M599" s="12">
        <f t="shared" si="89"/>
        <v>6.0721377682202953E-5</v>
      </c>
      <c r="N599" s="18">
        <f t="shared" si="86"/>
        <v>3.2976223897123794E-8</v>
      </c>
    </row>
    <row r="600" spans="1:14" x14ac:dyDescent="0.2">
      <c r="A600" s="4">
        <v>598</v>
      </c>
      <c r="B600" s="1" t="str">
        <f>'Исходные данные'!A850</f>
        <v>31.10.2013</v>
      </c>
      <c r="C600" s="1">
        <f>'Исходные данные'!B850</f>
        <v>987.1</v>
      </c>
      <c r="D600" s="5" t="str">
        <f>'Исходные данные'!A602</f>
        <v>31.10.2014</v>
      </c>
      <c r="E600" s="1">
        <f>'Исходные данные'!B602</f>
        <v>1139.79</v>
      </c>
      <c r="F600" s="12">
        <f t="shared" si="81"/>
        <v>1.1546854422044373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0.14382796246954016</v>
      </c>
      <c r="J600" s="18">
        <f t="shared" si="84"/>
        <v>7.789127342835662E-5</v>
      </c>
      <c r="K600" s="12">
        <f t="shared" si="88"/>
        <v>0.99623320661916115</v>
      </c>
      <c r="L600" s="12">
        <f t="shared" si="85"/>
        <v>-3.7739056128490551E-3</v>
      </c>
      <c r="M600" s="12">
        <f t="shared" si="89"/>
        <v>1.4242363574693814E-5</v>
      </c>
      <c r="N600" s="18">
        <f t="shared" si="86"/>
        <v>7.7130748181006987E-9</v>
      </c>
    </row>
    <row r="601" spans="1:14" x14ac:dyDescent="0.2">
      <c r="A601" s="4">
        <v>599</v>
      </c>
      <c r="B601" s="1" t="str">
        <f>'Исходные данные'!A851</f>
        <v>30.10.2013</v>
      </c>
      <c r="C601" s="1">
        <f>'Исходные данные'!B851</f>
        <v>989.28</v>
      </c>
      <c r="D601" s="5" t="str">
        <f>'Исходные данные'!A603</f>
        <v>30.10.2014</v>
      </c>
      <c r="E601" s="1">
        <f>'Исходные данные'!B603</f>
        <v>1116.1300000000001</v>
      </c>
      <c r="F601" s="12">
        <f t="shared" si="81"/>
        <v>1.1282245673621221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0.12064521780205813</v>
      </c>
      <c r="J601" s="18">
        <f t="shared" si="84"/>
        <v>6.5154101063665689E-5</v>
      </c>
      <c r="K601" s="12">
        <f t="shared" si="88"/>
        <v>0.97340343737587598</v>
      </c>
      <c r="L601" s="12">
        <f t="shared" si="85"/>
        <v>-2.6956650280331125E-2</v>
      </c>
      <c r="M601" s="12">
        <f t="shared" si="89"/>
        <v>7.2666099433607763E-4</v>
      </c>
      <c r="N601" s="18">
        <f t="shared" si="86"/>
        <v>3.9243116906361893E-7</v>
      </c>
    </row>
    <row r="602" spans="1:14" x14ac:dyDescent="0.2">
      <c r="A602" s="4">
        <v>600</v>
      </c>
      <c r="B602" s="1" t="str">
        <f>'Исходные данные'!A852</f>
        <v>29.10.2013</v>
      </c>
      <c r="C602" s="1">
        <f>'Исходные данные'!B852</f>
        <v>987.79</v>
      </c>
      <c r="D602" s="5" t="str">
        <f>'Исходные данные'!A604</f>
        <v>29.10.2014</v>
      </c>
      <c r="E602" s="1">
        <f>'Исходные данные'!B604</f>
        <v>1096.6600000000001</v>
      </c>
      <c r="F602" s="12">
        <f t="shared" si="81"/>
        <v>1.1102157341135264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0.10455435149697642</v>
      </c>
      <c r="J602" s="18">
        <f t="shared" si="84"/>
        <v>5.6306680843741485E-5</v>
      </c>
      <c r="K602" s="12">
        <f t="shared" si="88"/>
        <v>0.95786587447002813</v>
      </c>
      <c r="L602" s="12">
        <f t="shared" si="85"/>
        <v>-4.3047516585412761E-2</v>
      </c>
      <c r="M602" s="12">
        <f t="shared" si="89"/>
        <v>1.8530886841713892E-3</v>
      </c>
      <c r="N602" s="18">
        <f t="shared" si="86"/>
        <v>9.9796203238661647E-7</v>
      </c>
    </row>
    <row r="603" spans="1:14" x14ac:dyDescent="0.2">
      <c r="A603" s="4">
        <v>601</v>
      </c>
      <c r="B603" s="1" t="str">
        <f>'Исходные данные'!A853</f>
        <v>28.10.2013</v>
      </c>
      <c r="C603" s="1">
        <f>'Исходные данные'!B853</f>
        <v>980.59</v>
      </c>
      <c r="D603" s="5" t="str">
        <f>'Исходные данные'!A605</f>
        <v>28.10.2014</v>
      </c>
      <c r="E603" s="1">
        <f>'Исходные данные'!B605</f>
        <v>1087.2</v>
      </c>
      <c r="F603" s="12">
        <f t="shared" si="81"/>
        <v>1.1087202602514812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0.10320643150985766</v>
      </c>
      <c r="J603" s="18">
        <f t="shared" si="84"/>
        <v>5.5425643770316175E-5</v>
      </c>
      <c r="K603" s="12">
        <f t="shared" si="88"/>
        <v>0.95657561768965671</v>
      </c>
      <c r="L603" s="12">
        <f t="shared" si="85"/>
        <v>-4.439543657253156E-2</v>
      </c>
      <c r="M603" s="12">
        <f t="shared" si="89"/>
        <v>1.9709547884656752E-3</v>
      </c>
      <c r="N603" s="18">
        <f t="shared" si="86"/>
        <v>1.0584751007737661E-6</v>
      </c>
    </row>
    <row r="604" spans="1:14" x14ac:dyDescent="0.2">
      <c r="A604" s="4">
        <v>602</v>
      </c>
      <c r="B604" s="1" t="str">
        <f>'Исходные данные'!A854</f>
        <v>25.10.2013</v>
      </c>
      <c r="C604" s="1">
        <f>'Исходные данные'!B854</f>
        <v>978.15</v>
      </c>
      <c r="D604" s="5" t="str">
        <f>'Исходные данные'!A606</f>
        <v>27.10.2014</v>
      </c>
      <c r="E604" s="1">
        <f>'Исходные данные'!B606</f>
        <v>1061.9100000000001</v>
      </c>
      <c r="F604" s="12">
        <f t="shared" si="81"/>
        <v>1.0856310381843277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8.2161419940726399E-2</v>
      </c>
      <c r="J604" s="18">
        <f t="shared" si="84"/>
        <v>4.4000548442773041E-5</v>
      </c>
      <c r="K604" s="12">
        <f t="shared" si="88"/>
        <v>0.9366548246342008</v>
      </c>
      <c r="L604" s="12">
        <f t="shared" si="85"/>
        <v>-6.5440448141662805E-2</v>
      </c>
      <c r="M604" s="12">
        <f t="shared" si="89"/>
        <v>4.2824522529816625E-3</v>
      </c>
      <c r="N604" s="18">
        <f t="shared" si="86"/>
        <v>2.2934151813238036E-6</v>
      </c>
    </row>
    <row r="605" spans="1:14" x14ac:dyDescent="0.2">
      <c r="A605" s="4">
        <v>603</v>
      </c>
      <c r="B605" s="1" t="str">
        <f>'Исходные данные'!A855</f>
        <v>24.10.2013</v>
      </c>
      <c r="C605" s="1">
        <f>'Исходные данные'!B855</f>
        <v>976.96</v>
      </c>
      <c r="D605" s="5" t="str">
        <f>'Исходные данные'!A607</f>
        <v>24.10.2014</v>
      </c>
      <c r="E605" s="1">
        <f>'Исходные данные'!B607</f>
        <v>1042.33</v>
      </c>
      <c r="F605" s="12">
        <f t="shared" si="81"/>
        <v>1.0669116442843103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6.4768161284795012E-2</v>
      </c>
      <c r="J605" s="18">
        <f t="shared" si="84"/>
        <v>3.4588990799817389E-5</v>
      </c>
      <c r="K605" s="12">
        <f t="shared" si="88"/>
        <v>0.92050420808587186</v>
      </c>
      <c r="L605" s="12">
        <f t="shared" si="85"/>
        <v>-8.2833706797594178E-2</v>
      </c>
      <c r="M605" s="12">
        <f t="shared" si="89"/>
        <v>6.8614229818298048E-3</v>
      </c>
      <c r="N605" s="18">
        <f t="shared" si="86"/>
        <v>3.6642957231500452E-6</v>
      </c>
    </row>
    <row r="606" spans="1:14" x14ac:dyDescent="0.2">
      <c r="A606" s="4">
        <v>604</v>
      </c>
      <c r="B606" s="1" t="str">
        <f>'Исходные данные'!A856</f>
        <v>23.10.2013</v>
      </c>
      <c r="C606" s="1">
        <f>'Исходные данные'!B856</f>
        <v>980.16</v>
      </c>
      <c r="D606" s="5" t="str">
        <f>'Исходные данные'!A608</f>
        <v>23.10.2014</v>
      </c>
      <c r="E606" s="1">
        <f>'Исходные данные'!B608</f>
        <v>1037.49</v>
      </c>
      <c r="F606" s="12">
        <f t="shared" si="81"/>
        <v>1.0584904505386876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5.6843789859774965E-2</v>
      </c>
      <c r="J606" s="18">
        <f t="shared" si="84"/>
        <v>3.0272306892968524E-5</v>
      </c>
      <c r="K606" s="12">
        <f t="shared" si="88"/>
        <v>0.91323861648652993</v>
      </c>
      <c r="L606" s="12">
        <f t="shared" si="85"/>
        <v>-9.0758078222614308E-2</v>
      </c>
      <c r="M606" s="12">
        <f t="shared" si="89"/>
        <v>8.2370287626621821E-3</v>
      </c>
      <c r="N606" s="18">
        <f t="shared" si="86"/>
        <v>4.3866509112892831E-6</v>
      </c>
    </row>
    <row r="607" spans="1:14" x14ac:dyDescent="0.2">
      <c r="A607" s="4">
        <v>605</v>
      </c>
      <c r="B607" s="1" t="str">
        <f>'Исходные данные'!A857</f>
        <v>22.10.2013</v>
      </c>
      <c r="C607" s="1">
        <f>'Исходные данные'!B857</f>
        <v>983.86</v>
      </c>
      <c r="D607" s="5" t="str">
        <f>'Исходные данные'!A609</f>
        <v>22.10.2014</v>
      </c>
      <c r="E607" s="1">
        <f>'Исходные данные'!B609</f>
        <v>1052.52</v>
      </c>
      <c r="F607" s="12">
        <f t="shared" si="81"/>
        <v>1.0697863517167077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6.7458957244051709E-2</v>
      </c>
      <c r="J607" s="18">
        <f t="shared" si="84"/>
        <v>3.5825172097531406E-5</v>
      </c>
      <c r="K607" s="12">
        <f t="shared" si="88"/>
        <v>0.92298443248187845</v>
      </c>
      <c r="L607" s="12">
        <f t="shared" si="85"/>
        <v>-8.014291083833755E-2</v>
      </c>
      <c r="M607" s="12">
        <f t="shared" si="89"/>
        <v>6.422886157641727E-3</v>
      </c>
      <c r="N607" s="18">
        <f t="shared" si="86"/>
        <v>3.4109777464823857E-6</v>
      </c>
    </row>
    <row r="608" spans="1:14" x14ac:dyDescent="0.2">
      <c r="A608" s="4">
        <v>606</v>
      </c>
      <c r="B608" s="1" t="str">
        <f>'Исходные данные'!A858</f>
        <v>21.10.2013</v>
      </c>
      <c r="C608" s="1">
        <f>'Исходные данные'!B858</f>
        <v>983.72</v>
      </c>
      <c r="D608" s="5" t="str">
        <f>'Исходные данные'!A610</f>
        <v>21.10.2014</v>
      </c>
      <c r="E608" s="1">
        <f>'Исходные данные'!B610</f>
        <v>1053.8499999999999</v>
      </c>
      <c r="F608" s="12">
        <f t="shared" si="81"/>
        <v>1.071290611149514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6.886410026917375E-2</v>
      </c>
      <c r="J608" s="18">
        <f t="shared" si="84"/>
        <v>3.646932361319537E-5</v>
      </c>
      <c r="K608" s="12">
        <f t="shared" si="88"/>
        <v>0.92428226922906287</v>
      </c>
      <c r="L608" s="12">
        <f t="shared" si="85"/>
        <v>-7.8737767813215426E-2</v>
      </c>
      <c r="M608" s="12">
        <f t="shared" si="89"/>
        <v>6.199636080207827E-3</v>
      </c>
      <c r="N608" s="18">
        <f t="shared" si="86"/>
        <v>3.283227888106902E-6</v>
      </c>
    </row>
    <row r="609" spans="1:14" x14ac:dyDescent="0.2">
      <c r="A609" s="4">
        <v>607</v>
      </c>
      <c r="B609" s="1" t="str">
        <f>'Исходные данные'!A859</f>
        <v>18.10.2013</v>
      </c>
      <c r="C609" s="1">
        <f>'Исходные данные'!B859</f>
        <v>983.6</v>
      </c>
      <c r="D609" s="5" t="str">
        <f>'Исходные данные'!A611</f>
        <v>20.10.2014</v>
      </c>
      <c r="E609" s="1">
        <f>'Исходные данные'!B611</f>
        <v>1060.3599999999999</v>
      </c>
      <c r="F609" s="12">
        <f t="shared" si="81"/>
        <v>1.0780398535990239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7.5144441746869781E-2</v>
      </c>
      <c r="J609" s="18">
        <f t="shared" si="84"/>
        <v>3.9684221293082608E-5</v>
      </c>
      <c r="K609" s="12">
        <f t="shared" si="88"/>
        <v>0.93010534381021359</v>
      </c>
      <c r="L609" s="12">
        <f t="shared" si="85"/>
        <v>-7.2457426335519395E-2</v>
      </c>
      <c r="M609" s="12">
        <f t="shared" si="89"/>
        <v>5.2500786311672236E-3</v>
      </c>
      <c r="N609" s="18">
        <f t="shared" si="86"/>
        <v>2.7725973786211961E-6</v>
      </c>
    </row>
    <row r="610" spans="1:14" x14ac:dyDescent="0.2">
      <c r="A610" s="4">
        <v>608</v>
      </c>
      <c r="B610" s="1" t="str">
        <f>'Исходные данные'!A860</f>
        <v>17.10.2013</v>
      </c>
      <c r="C610" s="1">
        <f>'Исходные данные'!B860</f>
        <v>983.43</v>
      </c>
      <c r="D610" s="5" t="str">
        <f>'Исходные данные'!A612</f>
        <v>17.10.2014</v>
      </c>
      <c r="E610" s="1">
        <f>'Исходные данные'!B612</f>
        <v>1062.97</v>
      </c>
      <c r="F610" s="12">
        <f t="shared" si="81"/>
        <v>1.0808801846598133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7.7775695011655932E-2</v>
      </c>
      <c r="J610" s="18">
        <f t="shared" si="84"/>
        <v>4.0959162732644748E-5</v>
      </c>
      <c r="K610" s="12">
        <f t="shared" si="88"/>
        <v>0.93255590914785924</v>
      </c>
      <c r="L610" s="12">
        <f t="shared" si="85"/>
        <v>-6.9826173070733244E-2</v>
      </c>
      <c r="M610" s="12">
        <f t="shared" si="89"/>
        <v>4.8756944457039961E-3</v>
      </c>
      <c r="N610" s="18">
        <f t="shared" si="86"/>
        <v>2.5676962733192318E-6</v>
      </c>
    </row>
    <row r="611" spans="1:14" x14ac:dyDescent="0.2">
      <c r="A611" s="4">
        <v>609</v>
      </c>
      <c r="B611" s="1" t="str">
        <f>'Исходные данные'!A861</f>
        <v>16.10.2013</v>
      </c>
      <c r="C611" s="1">
        <f>'Исходные данные'!B861</f>
        <v>986.18</v>
      </c>
      <c r="D611" s="5" t="str">
        <f>'Исходные данные'!A613</f>
        <v>16.10.2014</v>
      </c>
      <c r="E611" s="1">
        <f>'Исходные данные'!B613</f>
        <v>1057.1600000000001</v>
      </c>
      <c r="F611" s="12">
        <f t="shared" si="81"/>
        <v>1.0719746902188243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6.9502452499393144E-2</v>
      </c>
      <c r="J611" s="18">
        <f t="shared" si="84"/>
        <v>3.6500050782841737E-5</v>
      </c>
      <c r="K611" s="12">
        <f t="shared" si="88"/>
        <v>0.92487247523659599</v>
      </c>
      <c r="L611" s="12">
        <f t="shared" si="85"/>
        <v>-7.8099415582996032E-2</v>
      </c>
      <c r="M611" s="12">
        <f t="shared" si="89"/>
        <v>6.0995187144055277E-3</v>
      </c>
      <c r="N611" s="18">
        <f t="shared" si="86"/>
        <v>3.2032357826314005E-6</v>
      </c>
    </row>
    <row r="612" spans="1:14" x14ac:dyDescent="0.2">
      <c r="A612" s="4">
        <v>610</v>
      </c>
      <c r="B612" s="1" t="str">
        <f>'Исходные данные'!A862</f>
        <v>15.10.2013</v>
      </c>
      <c r="C612" s="1">
        <f>'Исходные данные'!B862</f>
        <v>984.76</v>
      </c>
      <c r="D612" s="5" t="str">
        <f>'Исходные данные'!A614</f>
        <v>15.10.2014</v>
      </c>
      <c r="E612" s="1">
        <f>'Исходные данные'!B614</f>
        <v>1066.6400000000001</v>
      </c>
      <c r="F612" s="12">
        <f t="shared" si="81"/>
        <v>1.0831471627604696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7.9870843146108067E-2</v>
      </c>
      <c r="J612" s="18">
        <f t="shared" si="84"/>
        <v>4.1828065314396395E-5</v>
      </c>
      <c r="K612" s="12">
        <f t="shared" si="88"/>
        <v>0.93451180014639867</v>
      </c>
      <c r="L612" s="12">
        <f t="shared" si="85"/>
        <v>-6.7731024936281192E-2</v>
      </c>
      <c r="M612" s="12">
        <f t="shared" si="89"/>
        <v>4.5874917389191481E-3</v>
      </c>
      <c r="N612" s="18">
        <f t="shared" si="86"/>
        <v>2.402452466086358E-6</v>
      </c>
    </row>
    <row r="613" spans="1:14" x14ac:dyDescent="0.2">
      <c r="A613" s="4">
        <v>611</v>
      </c>
      <c r="B613" s="1" t="str">
        <f>'Исходные данные'!A863</f>
        <v>14.10.2013</v>
      </c>
      <c r="C613" s="1">
        <f>'Исходные данные'!B863</f>
        <v>977.16</v>
      </c>
      <c r="D613" s="5" t="str">
        <f>'Исходные данные'!A615</f>
        <v>14.10.2014</v>
      </c>
      <c r="E613" s="1">
        <f>'Исходные данные'!B615</f>
        <v>1077.29</v>
      </c>
      <c r="F613" s="12">
        <f t="shared" si="81"/>
        <v>1.1024704244954766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9.7553502124601357E-2</v>
      </c>
      <c r="J613" s="18">
        <f t="shared" si="84"/>
        <v>5.0945818355775046E-5</v>
      </c>
      <c r="K613" s="12">
        <f t="shared" si="88"/>
        <v>0.95118341849109334</v>
      </c>
      <c r="L613" s="12">
        <f t="shared" si="85"/>
        <v>-5.0048365957787888E-2</v>
      </c>
      <c r="M613" s="12">
        <f t="shared" si="89"/>
        <v>2.5048389350446642E-3</v>
      </c>
      <c r="N613" s="18">
        <f t="shared" si="86"/>
        <v>1.3081136670241294E-6</v>
      </c>
    </row>
    <row r="614" spans="1:14" x14ac:dyDescent="0.2">
      <c r="A614" s="4">
        <v>612</v>
      </c>
      <c r="B614" s="1" t="str">
        <f>'Исходные данные'!A864</f>
        <v>11.10.2013</v>
      </c>
      <c r="C614" s="1">
        <f>'Исходные данные'!B864</f>
        <v>978.55</v>
      </c>
      <c r="D614" s="5" t="str">
        <f>'Исходные данные'!A616</f>
        <v>13.10.2014</v>
      </c>
      <c r="E614" s="1">
        <f>'Исходные данные'!B616</f>
        <v>1066.67</v>
      </c>
      <c r="F614" s="12">
        <f t="shared" si="81"/>
        <v>1.0900516069694959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8.6225040963847463E-2</v>
      </c>
      <c r="J614" s="18">
        <f t="shared" si="84"/>
        <v>4.4904023508446345E-5</v>
      </c>
      <c r="K614" s="12">
        <f t="shared" si="88"/>
        <v>0.94046877885494595</v>
      </c>
      <c r="L614" s="12">
        <f t="shared" si="85"/>
        <v>-6.1376827118541796E-2</v>
      </c>
      <c r="M614" s="12">
        <f t="shared" si="89"/>
        <v>3.7671149071393712E-3</v>
      </c>
      <c r="N614" s="18">
        <f t="shared" si="86"/>
        <v>1.9618270337514831E-6</v>
      </c>
    </row>
    <row r="615" spans="1:14" x14ac:dyDescent="0.2">
      <c r="A615" s="4">
        <v>613</v>
      </c>
      <c r="B615" s="1" t="str">
        <f>'Исходные данные'!A865</f>
        <v>10.10.2013</v>
      </c>
      <c r="C615" s="1">
        <f>'Исходные данные'!B865</f>
        <v>974.94</v>
      </c>
      <c r="D615" s="5" t="str">
        <f>'Исходные данные'!A617</f>
        <v>10.10.2014</v>
      </c>
      <c r="E615" s="1">
        <f>'Исходные данные'!B617</f>
        <v>1060.49</v>
      </c>
      <c r="F615" s="12">
        <f t="shared" si="81"/>
        <v>1.0877489896814163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8.411041380315909E-2</v>
      </c>
      <c r="J615" s="18">
        <f t="shared" si="84"/>
        <v>4.3680518627306088E-5</v>
      </c>
      <c r="K615" s="12">
        <f t="shared" si="88"/>
        <v>0.93848213927270552</v>
      </c>
      <c r="L615" s="12">
        <f t="shared" si="85"/>
        <v>-6.3491454279230086E-2</v>
      </c>
      <c r="M615" s="12">
        <f t="shared" si="89"/>
        <v>4.0311647664915675E-3</v>
      </c>
      <c r="N615" s="18">
        <f t="shared" si="86"/>
        <v>2.0934787942496298E-6</v>
      </c>
    </row>
    <row r="616" spans="1:14" x14ac:dyDescent="0.2">
      <c r="A616" s="4">
        <v>614</v>
      </c>
      <c r="B616" s="1" t="str">
        <f>'Исходные данные'!A866</f>
        <v>09.10.2013</v>
      </c>
      <c r="C616" s="1">
        <f>'Исходные данные'!B866</f>
        <v>967.28</v>
      </c>
      <c r="D616" s="5" t="str">
        <f>'Исходные данные'!A618</f>
        <v>09.10.2014</v>
      </c>
      <c r="E616" s="1">
        <f>'Исходные данные'!B618</f>
        <v>1086.3699999999999</v>
      </c>
      <c r="F616" s="12">
        <f t="shared" si="81"/>
        <v>1.1231184351997352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0.11610913341872403</v>
      </c>
      <c r="J616" s="18">
        <f t="shared" si="84"/>
        <v>6.0129912195485224E-5</v>
      </c>
      <c r="K616" s="12">
        <f t="shared" si="88"/>
        <v>0.9689979965245179</v>
      </c>
      <c r="L616" s="12">
        <f t="shared" si="85"/>
        <v>-3.1492734663665208E-2</v>
      </c>
      <c r="M616" s="12">
        <f t="shared" si="89"/>
        <v>9.9179233659602191E-4</v>
      </c>
      <c r="N616" s="18">
        <f t="shared" si="86"/>
        <v>5.1362355707718011E-7</v>
      </c>
    </row>
    <row r="617" spans="1:14" x14ac:dyDescent="0.2">
      <c r="A617" s="4">
        <v>615</v>
      </c>
      <c r="B617" s="1" t="str">
        <f>'Исходные данные'!A867</f>
        <v>08.10.2013</v>
      </c>
      <c r="C617" s="1">
        <f>'Исходные данные'!B867</f>
        <v>966.66</v>
      </c>
      <c r="D617" s="5" t="str">
        <f>'Исходные данные'!A619</f>
        <v>08.10.2014</v>
      </c>
      <c r="E617" s="1">
        <f>'Исходные данные'!B619</f>
        <v>1089.1199999999999</v>
      </c>
      <c r="F617" s="12">
        <f t="shared" si="81"/>
        <v>1.1266836323009124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0.11927847896869102</v>
      </c>
      <c r="J617" s="18">
        <f t="shared" si="84"/>
        <v>6.1598827787850082E-5</v>
      </c>
      <c r="K617" s="12">
        <f t="shared" si="88"/>
        <v>0.97207395783009598</v>
      </c>
      <c r="L617" s="12">
        <f t="shared" si="85"/>
        <v>-2.8323389113698163E-2</v>
      </c>
      <c r="M617" s="12">
        <f t="shared" si="89"/>
        <v>8.0221437088595713E-4</v>
      </c>
      <c r="N617" s="18">
        <f t="shared" si="86"/>
        <v>4.1428651093139323E-7</v>
      </c>
    </row>
    <row r="618" spans="1:14" x14ac:dyDescent="0.2">
      <c r="A618" s="4">
        <v>616</v>
      </c>
      <c r="B618" s="1" t="str">
        <f>'Исходные данные'!A868</f>
        <v>07.10.2013</v>
      </c>
      <c r="C618" s="1">
        <f>'Исходные данные'!B868</f>
        <v>962.64</v>
      </c>
      <c r="D618" s="5" t="str">
        <f>'Исходные данные'!A620</f>
        <v>07.10.2014</v>
      </c>
      <c r="E618" s="1">
        <f>'Исходные данные'!B620</f>
        <v>1106.93</v>
      </c>
      <c r="F618" s="12">
        <f t="shared" si="81"/>
        <v>1.1498898861464308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0.13966618661370545</v>
      </c>
      <c r="J618" s="18">
        <f t="shared" si="84"/>
        <v>7.1926313269359294E-5</v>
      </c>
      <c r="K618" s="12">
        <f t="shared" si="88"/>
        <v>0.99209572292484105</v>
      </c>
      <c r="L618" s="12">
        <f t="shared" si="85"/>
        <v>-7.9356814686837463E-3</v>
      </c>
      <c r="M618" s="12">
        <f t="shared" si="89"/>
        <v>6.2975040372411061E-5</v>
      </c>
      <c r="N618" s="18">
        <f t="shared" si="86"/>
        <v>3.2431346425349458E-8</v>
      </c>
    </row>
    <row r="619" spans="1:14" x14ac:dyDescent="0.2">
      <c r="A619" s="4">
        <v>617</v>
      </c>
      <c r="B619" s="1" t="str">
        <f>'Исходные данные'!A869</f>
        <v>04.10.2013</v>
      </c>
      <c r="C619" s="1">
        <f>'Исходные данные'!B869</f>
        <v>959.42</v>
      </c>
      <c r="D619" s="5" t="str">
        <f>'Исходные данные'!A621</f>
        <v>06.10.2014</v>
      </c>
      <c r="E619" s="1">
        <f>'Исходные данные'!B621</f>
        <v>1106.74</v>
      </c>
      <c r="F619" s="12">
        <f t="shared" si="81"/>
        <v>1.1535511037918744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0.1428451008942426</v>
      </c>
      <c r="J619" s="18">
        <f t="shared" si="84"/>
        <v>7.33580948952285E-5</v>
      </c>
      <c r="K619" s="12">
        <f t="shared" si="88"/>
        <v>0.99525452831177608</v>
      </c>
      <c r="L619" s="12">
        <f t="shared" si="85"/>
        <v>-4.7567671881466713E-3</v>
      </c>
      <c r="M619" s="12">
        <f t="shared" si="89"/>
        <v>2.2626834082229055E-5</v>
      </c>
      <c r="N619" s="18">
        <f t="shared" si="86"/>
        <v>1.162000958654964E-8</v>
      </c>
    </row>
    <row r="620" spans="1:14" x14ac:dyDescent="0.2">
      <c r="A620" s="4">
        <v>618</v>
      </c>
      <c r="B620" s="1" t="str">
        <f>'Исходные данные'!A870</f>
        <v>03.10.2013</v>
      </c>
      <c r="C620" s="1">
        <f>'Исходные данные'!B870</f>
        <v>959.42</v>
      </c>
      <c r="D620" s="5" t="str">
        <f>'Исходные данные'!A622</f>
        <v>03.10.2014</v>
      </c>
      <c r="E620" s="1">
        <f>'Исходные данные'!B622</f>
        <v>1088.94</v>
      </c>
      <c r="F620" s="12">
        <f t="shared" si="81"/>
        <v>1.1349982280961415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0.12663108978337337</v>
      </c>
      <c r="J620" s="18">
        <f t="shared" si="84"/>
        <v>6.4849884639593786E-5</v>
      </c>
      <c r="K620" s="12">
        <f t="shared" si="88"/>
        <v>0.97924757943132568</v>
      </c>
      <c r="L620" s="12">
        <f t="shared" si="85"/>
        <v>-2.0970778299015853E-2</v>
      </c>
      <c r="M620" s="12">
        <f t="shared" si="89"/>
        <v>4.397735424664754E-4</v>
      </c>
      <c r="N620" s="18">
        <f t="shared" si="86"/>
        <v>2.2521533649662235E-7</v>
      </c>
    </row>
    <row r="621" spans="1:14" x14ac:dyDescent="0.2">
      <c r="A621" s="4">
        <v>619</v>
      </c>
      <c r="B621" s="1" t="str">
        <f>'Исходные данные'!A871</f>
        <v>02.10.2013</v>
      </c>
      <c r="C621" s="1">
        <f>'Исходные данные'!B871</f>
        <v>958.61</v>
      </c>
      <c r="D621" s="5" t="str">
        <f>'Исходные данные'!A623</f>
        <v>02.10.2014</v>
      </c>
      <c r="E621" s="1">
        <f>'Исходные данные'!B623</f>
        <v>1091.6500000000001</v>
      </c>
      <c r="F621" s="12">
        <f t="shared" si="81"/>
        <v>1.1387842814074547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0.12996127355818174</v>
      </c>
      <c r="J621" s="18">
        <f t="shared" si="84"/>
        <v>6.6369568086261017E-5</v>
      </c>
      <c r="K621" s="12">
        <f t="shared" si="88"/>
        <v>0.98251408985303834</v>
      </c>
      <c r="L621" s="12">
        <f t="shared" si="85"/>
        <v>-1.7640594524207465E-2</v>
      </c>
      <c r="M621" s="12">
        <f t="shared" si="89"/>
        <v>3.1119057516749938E-4</v>
      </c>
      <c r="N621" s="18">
        <f t="shared" si="86"/>
        <v>1.5892106549060381E-7</v>
      </c>
    </row>
    <row r="622" spans="1:14" x14ac:dyDescent="0.2">
      <c r="A622" s="4">
        <v>620</v>
      </c>
      <c r="B622" s="1" t="str">
        <f>'Исходные данные'!A872</f>
        <v>01.10.2013</v>
      </c>
      <c r="C622" s="1">
        <f>'Исходные данные'!B872</f>
        <v>963.25</v>
      </c>
      <c r="D622" s="5" t="str">
        <f>'Исходные данные'!A624</f>
        <v>01.10.2014</v>
      </c>
      <c r="E622" s="1">
        <f>'Исходные данные'!B624</f>
        <v>1103.9100000000001</v>
      </c>
      <c r="F622" s="12">
        <f t="shared" si="81"/>
        <v>1.1460264728782767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0.13630071826856571</v>
      </c>
      <c r="J622" s="18">
        <f t="shared" si="84"/>
        <v>6.9412765342013308E-5</v>
      </c>
      <c r="K622" s="12">
        <f t="shared" si="88"/>
        <v>0.98876246830159042</v>
      </c>
      <c r="L622" s="12">
        <f t="shared" si="85"/>
        <v>-1.1301149813823451E-2</v>
      </c>
      <c r="M622" s="12">
        <f t="shared" si="89"/>
        <v>1.2771598711448245E-4</v>
      </c>
      <c r="N622" s="18">
        <f t="shared" si="86"/>
        <v>6.5040888680670141E-8</v>
      </c>
    </row>
    <row r="623" spans="1:14" x14ac:dyDescent="0.2">
      <c r="A623" s="4">
        <v>621</v>
      </c>
      <c r="B623" s="1" t="str">
        <f>'Исходные данные'!A873</f>
        <v>30.09.2013</v>
      </c>
      <c r="C623" s="1">
        <f>'Исходные данные'!B873</f>
        <v>952.19</v>
      </c>
      <c r="D623" s="5" t="str">
        <f>'Исходные данные'!A625</f>
        <v>30.09.2014</v>
      </c>
      <c r="E623" s="1">
        <f>'Исходные данные'!B625</f>
        <v>1097.3599999999999</v>
      </c>
      <c r="F623" s="12">
        <f t="shared" si="81"/>
        <v>1.1524590680431426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0.14189797946025856</v>
      </c>
      <c r="J623" s="18">
        <f t="shared" si="84"/>
        <v>7.2061547292424298E-5</v>
      </c>
      <c r="K623" s="12">
        <f t="shared" si="88"/>
        <v>0.99431234766591559</v>
      </c>
      <c r="L623" s="12">
        <f t="shared" si="85"/>
        <v>-5.7038886221306984E-3</v>
      </c>
      <c r="M623" s="12">
        <f t="shared" si="89"/>
        <v>3.2534345413672353E-5</v>
      </c>
      <c r="N623" s="18">
        <f t="shared" si="86"/>
        <v>1.6522259721901369E-8</v>
      </c>
    </row>
    <row r="624" spans="1:14" x14ac:dyDescent="0.2">
      <c r="A624" s="4">
        <v>622</v>
      </c>
      <c r="B624" s="1" t="str">
        <f>'Исходные данные'!A874</f>
        <v>27.09.2013</v>
      </c>
      <c r="C624" s="1">
        <f>'Исходные данные'!B874</f>
        <v>955.02</v>
      </c>
      <c r="D624" s="5" t="str">
        <f>'Исходные данные'!A626</f>
        <v>29.09.2014</v>
      </c>
      <c r="E624" s="1">
        <f>'Исходные данные'!B626</f>
        <v>1103.29</v>
      </c>
      <c r="F624" s="12">
        <f t="shared" si="81"/>
        <v>1.1552532931247512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0.14431962133742943</v>
      </c>
      <c r="J624" s="18">
        <f t="shared" si="84"/>
        <v>7.3086795674817874E-5</v>
      </c>
      <c r="K624" s="12">
        <f t="shared" si="88"/>
        <v>0.99672313393836764</v>
      </c>
      <c r="L624" s="12">
        <f t="shared" si="85"/>
        <v>-3.2822467449598039E-3</v>
      </c>
      <c r="M624" s="12">
        <f t="shared" si="89"/>
        <v>1.0773143694799413E-5</v>
      </c>
      <c r="N624" s="18">
        <f t="shared" si="86"/>
        <v>5.4557692481490099E-9</v>
      </c>
    </row>
    <row r="625" spans="1:14" x14ac:dyDescent="0.2">
      <c r="A625" s="4">
        <v>623</v>
      </c>
      <c r="B625" s="1" t="str">
        <f>'Исходные данные'!A875</f>
        <v>26.09.2013</v>
      </c>
      <c r="C625" s="1">
        <f>'Исходные данные'!B875</f>
        <v>954.99</v>
      </c>
      <c r="D625" s="5" t="str">
        <f>'Исходные данные'!A627</f>
        <v>26.09.2014</v>
      </c>
      <c r="E625" s="1">
        <f>'Исходные данные'!B627</f>
        <v>1123.8900000000001</v>
      </c>
      <c r="F625" s="12">
        <f t="shared" si="81"/>
        <v>1.1768604906857665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0.16285029167416598</v>
      </c>
      <c r="J625" s="18">
        <f t="shared" si="84"/>
        <v>8.2240975120620113E-5</v>
      </c>
      <c r="K625" s="12">
        <f t="shared" si="88"/>
        <v>1.0153652739753707</v>
      </c>
      <c r="L625" s="12">
        <f t="shared" si="85"/>
        <v>1.5248423591776691E-2</v>
      </c>
      <c r="M625" s="12">
        <f t="shared" si="89"/>
        <v>2.325144220342511E-4</v>
      </c>
      <c r="N625" s="18">
        <f t="shared" si="86"/>
        <v>1.1742203591482846E-7</v>
      </c>
    </row>
    <row r="626" spans="1:14" x14ac:dyDescent="0.2">
      <c r="A626" s="4">
        <v>624</v>
      </c>
      <c r="B626" s="1" t="str">
        <f>'Исходные данные'!A876</f>
        <v>25.09.2013</v>
      </c>
      <c r="C626" s="1">
        <f>'Исходные данные'!B876</f>
        <v>953.79</v>
      </c>
      <c r="D626" s="5" t="str">
        <f>'Исходные данные'!A628</f>
        <v>25.09.2014</v>
      </c>
      <c r="E626" s="1">
        <f>'Исходные данные'!B628</f>
        <v>1152.58</v>
      </c>
      <c r="F626" s="12">
        <f t="shared" si="81"/>
        <v>1.2084211409220058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0.189314665347558</v>
      </c>
      <c r="J626" s="18">
        <f t="shared" si="84"/>
        <v>9.5338900207688789E-5</v>
      </c>
      <c r="K626" s="12">
        <f t="shared" si="88"/>
        <v>1.0425949996119981</v>
      </c>
      <c r="L626" s="12">
        <f t="shared" si="85"/>
        <v>4.1712797265168827E-2</v>
      </c>
      <c r="M626" s="12">
        <f t="shared" si="89"/>
        <v>1.7399574556850738E-3</v>
      </c>
      <c r="N626" s="18">
        <f t="shared" si="86"/>
        <v>8.7624289395984252E-7</v>
      </c>
    </row>
    <row r="627" spans="1:14" x14ac:dyDescent="0.2">
      <c r="A627" s="4">
        <v>625</v>
      </c>
      <c r="B627" s="1" t="str">
        <f>'Исходные данные'!A877</f>
        <v>24.09.2013</v>
      </c>
      <c r="C627" s="1">
        <f>'Исходные данные'!B877</f>
        <v>950.95</v>
      </c>
      <c r="D627" s="5" t="str">
        <f>'Исходные данные'!A629</f>
        <v>24.09.2014</v>
      </c>
      <c r="E627" s="1">
        <f>'Исходные данные'!B629</f>
        <v>1157.4000000000001</v>
      </c>
      <c r="F627" s="12">
        <f t="shared" si="81"/>
        <v>1.2170986907829013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0.19646990421206836</v>
      </c>
      <c r="J627" s="18">
        <f t="shared" si="84"/>
        <v>9.866612735089519E-5</v>
      </c>
      <c r="K627" s="12">
        <f t="shared" si="88"/>
        <v>1.0500817687419643</v>
      </c>
      <c r="L627" s="12">
        <f t="shared" si="85"/>
        <v>4.8868036129679202E-2</v>
      </c>
      <c r="M627" s="12">
        <f t="shared" si="89"/>
        <v>2.3880849551716292E-3</v>
      </c>
      <c r="N627" s="18">
        <f t="shared" si="86"/>
        <v>1.1992833979162058E-6</v>
      </c>
    </row>
    <row r="628" spans="1:14" x14ac:dyDescent="0.2">
      <c r="A628" s="4">
        <v>626</v>
      </c>
      <c r="B628" s="1" t="str">
        <f>'Исходные данные'!A878</f>
        <v>23.09.2013</v>
      </c>
      <c r="C628" s="1">
        <f>'Исходные данные'!B878</f>
        <v>947.89</v>
      </c>
      <c r="D628" s="5" t="str">
        <f>'Исходные данные'!A630</f>
        <v>23.09.2014</v>
      </c>
      <c r="E628" s="1">
        <f>'Исходные данные'!B630</f>
        <v>1146.82</v>
      </c>
      <c r="F628" s="12">
        <f t="shared" si="81"/>
        <v>1.2098661237063373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0.19050971192240973</v>
      </c>
      <c r="J628" s="18">
        <f t="shared" si="84"/>
        <v>9.540592328119359E-5</v>
      </c>
      <c r="K628" s="12">
        <f t="shared" si="88"/>
        <v>1.0438416939757857</v>
      </c>
      <c r="L628" s="12">
        <f t="shared" si="85"/>
        <v>4.2907843840020485E-2</v>
      </c>
      <c r="M628" s="12">
        <f t="shared" si="89"/>
        <v>1.8410830629995815E-3</v>
      </c>
      <c r="N628" s="18">
        <f t="shared" si="86"/>
        <v>9.2200144386539892E-7</v>
      </c>
    </row>
    <row r="629" spans="1:14" x14ac:dyDescent="0.2">
      <c r="A629" s="4">
        <v>627</v>
      </c>
      <c r="B629" s="1" t="str">
        <f>'Исходные данные'!A879</f>
        <v>20.09.2013</v>
      </c>
      <c r="C629" s="1">
        <f>'Исходные данные'!B879</f>
        <v>953.45</v>
      </c>
      <c r="D629" s="5" t="str">
        <f>'Исходные данные'!A631</f>
        <v>22.09.2014</v>
      </c>
      <c r="E629" s="1">
        <f>'Исходные данные'!B631</f>
        <v>1147.18</v>
      </c>
      <c r="F629" s="12">
        <f t="shared" si="81"/>
        <v>1.2031884209974304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0.18497505066100708</v>
      </c>
      <c r="J629" s="18">
        <f t="shared" si="84"/>
        <v>9.2375657532739474E-5</v>
      </c>
      <c r="K629" s="12">
        <f t="shared" si="88"/>
        <v>1.0380803420617586</v>
      </c>
      <c r="L629" s="12">
        <f t="shared" si="85"/>
        <v>3.7373182578617777E-2</v>
      </c>
      <c r="M629" s="12">
        <f t="shared" si="89"/>
        <v>1.3967547760546971E-3</v>
      </c>
      <c r="N629" s="18">
        <f t="shared" si="86"/>
        <v>6.9753266934634099E-7</v>
      </c>
    </row>
    <row r="630" spans="1:14" x14ac:dyDescent="0.2">
      <c r="A630" s="4">
        <v>628</v>
      </c>
      <c r="B630" s="1" t="str">
        <f>'Исходные данные'!A880</f>
        <v>19.09.2013</v>
      </c>
      <c r="C630" s="1">
        <f>'Исходные данные'!B880</f>
        <v>964.93</v>
      </c>
      <c r="D630" s="5" t="str">
        <f>'Исходные данные'!A632</f>
        <v>19.09.2014</v>
      </c>
      <c r="E630" s="1">
        <f>'Исходные данные'!B632</f>
        <v>1153.01</v>
      </c>
      <c r="F630" s="12">
        <f t="shared" si="81"/>
        <v>1.1949156933663583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0.17807563341052307</v>
      </c>
      <c r="J630" s="18">
        <f t="shared" si="84"/>
        <v>8.8681913417644595E-5</v>
      </c>
      <c r="K630" s="12">
        <f t="shared" si="88"/>
        <v>1.0309428432467951</v>
      </c>
      <c r="L630" s="12">
        <f t="shared" si="85"/>
        <v>3.047376532813386E-2</v>
      </c>
      <c r="M630" s="12">
        <f t="shared" si="89"/>
        <v>9.2865037327417171E-4</v>
      </c>
      <c r="N630" s="18">
        <f t="shared" si="86"/>
        <v>4.6246917908251469E-7</v>
      </c>
    </row>
    <row r="631" spans="1:14" x14ac:dyDescent="0.2">
      <c r="A631" s="4">
        <v>629</v>
      </c>
      <c r="B631" s="1" t="str">
        <f>'Исходные данные'!A881</f>
        <v>18.09.2013</v>
      </c>
      <c r="C631" s="1">
        <f>'Исходные данные'!B881</f>
        <v>957.17</v>
      </c>
      <c r="D631" s="5" t="str">
        <f>'Исходные данные'!A633</f>
        <v>18.09.2014</v>
      </c>
      <c r="E631" s="1">
        <f>'Исходные данные'!B633</f>
        <v>1153.68</v>
      </c>
      <c r="F631" s="12">
        <f t="shared" si="81"/>
        <v>1.2053031331947304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0.18673109812320207</v>
      </c>
      <c r="J631" s="18">
        <f t="shared" si="84"/>
        <v>9.2732800972721206E-5</v>
      </c>
      <c r="K631" s="12">
        <f t="shared" si="88"/>
        <v>1.0399048619148632</v>
      </c>
      <c r="L631" s="12">
        <f t="shared" si="85"/>
        <v>3.9129230040812812E-2</v>
      </c>
      <c r="M631" s="12">
        <f t="shared" si="89"/>
        <v>1.5310966435868457E-3</v>
      </c>
      <c r="N631" s="18">
        <f t="shared" si="86"/>
        <v>7.6036012076607875E-7</v>
      </c>
    </row>
    <row r="632" spans="1:14" x14ac:dyDescent="0.2">
      <c r="A632" s="4">
        <v>630</v>
      </c>
      <c r="B632" s="1" t="str">
        <f>'Исходные данные'!A882</f>
        <v>17.09.2013</v>
      </c>
      <c r="C632" s="1">
        <f>'Исходные данные'!B882</f>
        <v>956.6</v>
      </c>
      <c r="D632" s="5" t="str">
        <f>'Исходные данные'!A634</f>
        <v>17.09.2014</v>
      </c>
      <c r="E632" s="1">
        <f>'Исходные данные'!B634</f>
        <v>1158.5</v>
      </c>
      <c r="F632" s="12">
        <f t="shared" si="81"/>
        <v>1.2110600041814761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0.19149601262623439</v>
      </c>
      <c r="J632" s="18">
        <f t="shared" si="84"/>
        <v>9.4833686058667225E-5</v>
      </c>
      <c r="K632" s="12">
        <f t="shared" si="88"/>
        <v>1.0448717436590977</v>
      </c>
      <c r="L632" s="12">
        <f t="shared" si="85"/>
        <v>4.3894144543845236E-2</v>
      </c>
      <c r="M632" s="12">
        <f t="shared" si="89"/>
        <v>1.9266959252359761E-3</v>
      </c>
      <c r="N632" s="18">
        <f t="shared" si="86"/>
        <v>9.5414872611979612E-7</v>
      </c>
    </row>
    <row r="633" spans="1:14" x14ac:dyDescent="0.2">
      <c r="A633" s="4">
        <v>631</v>
      </c>
      <c r="B633" s="1" t="str">
        <f>'Исходные данные'!A883</f>
        <v>16.09.2013</v>
      </c>
      <c r="C633" s="1">
        <f>'Исходные данные'!B883</f>
        <v>959.38</v>
      </c>
      <c r="D633" s="5" t="str">
        <f>'Исходные данные'!A635</f>
        <v>16.09.2014</v>
      </c>
      <c r="E633" s="1">
        <f>'Исходные данные'!B635</f>
        <v>1198.78</v>
      </c>
      <c r="F633" s="12">
        <f t="shared" si="81"/>
        <v>1.2495361587692051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0.22277240946495747</v>
      </c>
      <c r="J633" s="18">
        <f t="shared" si="84"/>
        <v>1.1001463631462331E-4</v>
      </c>
      <c r="K633" s="12">
        <f t="shared" si="88"/>
        <v>1.0780679904136499</v>
      </c>
      <c r="L633" s="12">
        <f t="shared" si="85"/>
        <v>7.5170541382568165E-2</v>
      </c>
      <c r="M633" s="12">
        <f t="shared" si="89"/>
        <v>5.6506102917483888E-3</v>
      </c>
      <c r="N633" s="18">
        <f t="shared" si="86"/>
        <v>2.7905153860633415E-6</v>
      </c>
    </row>
    <row r="634" spans="1:14" x14ac:dyDescent="0.2">
      <c r="A634" s="4">
        <v>632</v>
      </c>
      <c r="B634" s="1" t="str">
        <f>'Исходные данные'!A884</f>
        <v>13.09.2013</v>
      </c>
      <c r="C634" s="1">
        <f>'Исходные данные'!B884</f>
        <v>949.32</v>
      </c>
      <c r="D634" s="5" t="str">
        <f>'Исходные данные'!A636</f>
        <v>15.09.2014</v>
      </c>
      <c r="E634" s="1">
        <f>'Исходные данные'!B636</f>
        <v>1190.42</v>
      </c>
      <c r="F634" s="12">
        <f t="shared" si="81"/>
        <v>1.2539712636413434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0.22631552619165451</v>
      </c>
      <c r="J634" s="18">
        <f t="shared" si="84"/>
        <v>1.1145244082989069E-4</v>
      </c>
      <c r="K634" s="12">
        <f t="shared" si="88"/>
        <v>1.081894486000212</v>
      </c>
      <c r="L634" s="12">
        <f t="shared" si="85"/>
        <v>7.871365810926538E-2</v>
      </c>
      <c r="M634" s="12">
        <f t="shared" si="89"/>
        <v>6.1958399729423151E-3</v>
      </c>
      <c r="N634" s="18">
        <f t="shared" si="86"/>
        <v>3.0512333802102565E-6</v>
      </c>
    </row>
    <row r="635" spans="1:14" x14ac:dyDescent="0.2">
      <c r="A635" s="4">
        <v>633</v>
      </c>
      <c r="B635" s="1" t="str">
        <f>'Исходные данные'!A885</f>
        <v>12.09.2013</v>
      </c>
      <c r="C635" s="1">
        <f>'Исходные данные'!B885</f>
        <v>951.02</v>
      </c>
      <c r="D635" s="5" t="str">
        <f>'Исходные данные'!A637</f>
        <v>12.09.2014</v>
      </c>
      <c r="E635" s="1">
        <f>'Исходные данные'!B637</f>
        <v>1193.3800000000001</v>
      </c>
      <c r="F635" s="12">
        <f t="shared" si="81"/>
        <v>1.2548421694601588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0.22700980328879333</v>
      </c>
      <c r="J635" s="18">
        <f t="shared" si="84"/>
        <v>1.1148232471772439E-4</v>
      </c>
      <c r="K635" s="12">
        <f t="shared" si="88"/>
        <v>1.082645881371479</v>
      </c>
      <c r="L635" s="12">
        <f t="shared" si="85"/>
        <v>7.940793520640424E-2</v>
      </c>
      <c r="M635" s="12">
        <f t="shared" si="89"/>
        <v>6.3056201737444898E-3</v>
      </c>
      <c r="N635" s="18">
        <f t="shared" si="86"/>
        <v>3.0966292449570163E-6</v>
      </c>
    </row>
    <row r="636" spans="1:14" x14ac:dyDescent="0.2">
      <c r="A636" s="4">
        <v>634</v>
      </c>
      <c r="B636" s="1" t="str">
        <f>'Исходные данные'!A886</f>
        <v>11.09.2013</v>
      </c>
      <c r="C636" s="1">
        <f>'Исходные данные'!B886</f>
        <v>950.03</v>
      </c>
      <c r="D636" s="5" t="str">
        <f>'Исходные данные'!A638</f>
        <v>11.09.2014</v>
      </c>
      <c r="E636" s="1">
        <f>'Исходные данные'!B638</f>
        <v>1192.95</v>
      </c>
      <c r="F636" s="12">
        <f t="shared" si="81"/>
        <v>1.2556971885098367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0.22769094702790357</v>
      </c>
      <c r="J636" s="18">
        <f t="shared" si="84"/>
        <v>1.1150474191918205E-4</v>
      </c>
      <c r="K636" s="12">
        <f t="shared" si="88"/>
        <v>1.0833835700427372</v>
      </c>
      <c r="L636" s="12">
        <f t="shared" si="85"/>
        <v>8.0089078945514425E-2</v>
      </c>
      <c r="M636" s="12">
        <f t="shared" si="89"/>
        <v>6.4142605663408377E-3</v>
      </c>
      <c r="N636" s="18">
        <f t="shared" si="86"/>
        <v>3.1411897503530132E-6</v>
      </c>
    </row>
    <row r="637" spans="1:14" x14ac:dyDescent="0.2">
      <c r="A637" s="4">
        <v>635</v>
      </c>
      <c r="B637" s="1" t="str">
        <f>'Исходные данные'!A887</f>
        <v>10.09.2013</v>
      </c>
      <c r="C637" s="1">
        <f>'Исходные данные'!B887</f>
        <v>952.48</v>
      </c>
      <c r="D637" s="5" t="str">
        <f>'Исходные данные'!A639</f>
        <v>10.09.2014</v>
      </c>
      <c r="E637" s="1">
        <f>'Исходные данные'!B639</f>
        <v>1192.07</v>
      </c>
      <c r="F637" s="12">
        <f t="shared" si="81"/>
        <v>1.2515433394926927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0.22437746132819436</v>
      </c>
      <c r="J637" s="18">
        <f t="shared" si="84"/>
        <v>1.0957537680144875E-4</v>
      </c>
      <c r="K637" s="12">
        <f t="shared" si="88"/>
        <v>1.0797997348483999</v>
      </c>
      <c r="L637" s="12">
        <f t="shared" si="85"/>
        <v>7.6775593245805157E-2</v>
      </c>
      <c r="M637" s="12">
        <f t="shared" si="89"/>
        <v>5.8944917182453182E-3</v>
      </c>
      <c r="N637" s="18">
        <f t="shared" si="86"/>
        <v>2.8785919372490456E-6</v>
      </c>
    </row>
    <row r="638" spans="1:14" x14ac:dyDescent="0.2">
      <c r="A638" s="4">
        <v>636</v>
      </c>
      <c r="B638" s="1" t="str">
        <f>'Исходные данные'!A888</f>
        <v>09.09.2013</v>
      </c>
      <c r="C638" s="1">
        <f>'Исходные данные'!B888</f>
        <v>948.89</v>
      </c>
      <c r="D638" s="5" t="str">
        <f>'Исходные данные'!A640</f>
        <v>09.09.2014</v>
      </c>
      <c r="E638" s="1">
        <f>'Исходные данные'!B640</f>
        <v>1197.18</v>
      </c>
      <c r="F638" s="12">
        <f t="shared" si="81"/>
        <v>1.2616636280285387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0.2324311897865966</v>
      </c>
      <c r="J638" s="18">
        <f t="shared" si="84"/>
        <v>1.1319163091276681E-4</v>
      </c>
      <c r="K638" s="12">
        <f t="shared" si="88"/>
        <v>1.0885312621817045</v>
      </c>
      <c r="L638" s="12">
        <f t="shared" si="85"/>
        <v>8.48293217042074E-2</v>
      </c>
      <c r="M638" s="12">
        <f t="shared" si="89"/>
        <v>7.196013820795908E-3</v>
      </c>
      <c r="N638" s="18">
        <f t="shared" si="86"/>
        <v>3.5043857117220242E-6</v>
      </c>
    </row>
    <row r="639" spans="1:14" x14ac:dyDescent="0.2">
      <c r="A639" s="4">
        <v>637</v>
      </c>
      <c r="B639" s="1" t="str">
        <f>'Исходные данные'!A889</f>
        <v>06.09.2013</v>
      </c>
      <c r="C639" s="1">
        <f>'Исходные данные'!B889</f>
        <v>939.54</v>
      </c>
      <c r="D639" s="5" t="str">
        <f>'Исходные данные'!A641</f>
        <v>08.09.2014</v>
      </c>
      <c r="E639" s="1">
        <f>'Исходные данные'!B641</f>
        <v>1190.25</v>
      </c>
      <c r="F639" s="12">
        <f t="shared" si="81"/>
        <v>1.2668433488728528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0.23652825428922167</v>
      </c>
      <c r="J639" s="18">
        <f t="shared" si="84"/>
        <v>1.1486536791899412E-4</v>
      </c>
      <c r="K639" s="12">
        <f t="shared" si="88"/>
        <v>1.0930001934746041</v>
      </c>
      <c r="L639" s="12">
        <f t="shared" si="85"/>
        <v>8.8926386206832395E-2</v>
      </c>
      <c r="M639" s="12">
        <f t="shared" si="89"/>
        <v>7.9079021638067057E-3</v>
      </c>
      <c r="N639" s="18">
        <f t="shared" si="86"/>
        <v>3.8403196025890556E-6</v>
      </c>
    </row>
    <row r="640" spans="1:14" x14ac:dyDescent="0.2">
      <c r="A640" s="4">
        <v>638</v>
      </c>
      <c r="B640" s="1" t="str">
        <f>'Исходные данные'!A890</f>
        <v>05.09.2013</v>
      </c>
      <c r="C640" s="1">
        <f>'Исходные данные'!B890</f>
        <v>930.96</v>
      </c>
      <c r="D640" s="5" t="str">
        <f>'Исходные данные'!A642</f>
        <v>05.09.2014</v>
      </c>
      <c r="E640" s="1">
        <f>'Исходные данные'!B642</f>
        <v>1193.8900000000001</v>
      </c>
      <c r="F640" s="12">
        <f t="shared" si="81"/>
        <v>1.2824288906075449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0.24875585060556277</v>
      </c>
      <c r="J640" s="18">
        <f t="shared" si="84"/>
        <v>1.204662953324603E-4</v>
      </c>
      <c r="K640" s="12">
        <f t="shared" si="88"/>
        <v>1.1064470021479746</v>
      </c>
      <c r="L640" s="12">
        <f t="shared" si="85"/>
        <v>0.10115398252317365</v>
      </c>
      <c r="M640" s="12">
        <f t="shared" si="89"/>
        <v>1.0232128180298514E-2</v>
      </c>
      <c r="N640" s="18">
        <f t="shared" si="86"/>
        <v>4.9551661689434284E-6</v>
      </c>
    </row>
    <row r="641" spans="1:14" x14ac:dyDescent="0.2">
      <c r="A641" s="4">
        <v>639</v>
      </c>
      <c r="B641" s="1" t="str">
        <f>'Исходные данные'!A891</f>
        <v>04.09.2013</v>
      </c>
      <c r="C641" s="1">
        <f>'Исходные данные'!B891</f>
        <v>920.94</v>
      </c>
      <c r="D641" s="5" t="str">
        <f>'Исходные данные'!A643</f>
        <v>04.09.2014</v>
      </c>
      <c r="E641" s="1">
        <f>'Исходные данные'!B643</f>
        <v>1187.77</v>
      </c>
      <c r="F641" s="12">
        <f t="shared" si="81"/>
        <v>1.289736573500988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0.25443799093219505</v>
      </c>
      <c r="J641" s="18">
        <f t="shared" si="84"/>
        <v>1.2287410795558745E-4</v>
      </c>
      <c r="K641" s="12">
        <f t="shared" si="88"/>
        <v>1.1127518849288573</v>
      </c>
      <c r="L641" s="12">
        <f t="shared" si="85"/>
        <v>0.10683612284980587</v>
      </c>
      <c r="M641" s="12">
        <f t="shared" si="89"/>
        <v>1.1413957145578807E-2</v>
      </c>
      <c r="N641" s="18">
        <f t="shared" si="86"/>
        <v>5.5120691582572848E-6</v>
      </c>
    </row>
    <row r="642" spans="1:14" x14ac:dyDescent="0.2">
      <c r="A642" s="4">
        <v>640</v>
      </c>
      <c r="B642" s="1" t="str">
        <f>'Исходные данные'!A892</f>
        <v>03.09.2013</v>
      </c>
      <c r="C642" s="1">
        <f>'Исходные данные'!B892</f>
        <v>921.42</v>
      </c>
      <c r="D642" s="5" t="str">
        <f>'Исходные данные'!A644</f>
        <v>03.09.2014</v>
      </c>
      <c r="E642" s="1">
        <f>'Исходные данные'!B644</f>
        <v>1181.71</v>
      </c>
      <c r="F642" s="12">
        <f t="shared" ref="F642:F705" si="90">E642/C642</f>
        <v>1.2824878991122399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0.24880186262820764</v>
      </c>
      <c r="J642" s="18">
        <f t="shared" ref="J642:J705" si="93">H642*I642</f>
        <v>1.1981693806874124E-4</v>
      </c>
      <c r="K642" s="12">
        <f t="shared" si="88"/>
        <v>1.1064979131837436</v>
      </c>
      <c r="L642" s="12">
        <f t="shared" ref="L642:L705" si="94">LN(K642)</f>
        <v>0.10119999454581841</v>
      </c>
      <c r="M642" s="12">
        <f t="shared" si="89"/>
        <v>1.0241438896073669E-2</v>
      </c>
      <c r="N642" s="18">
        <f t="shared" ref="N642:N705" si="95">M642*H642</f>
        <v>4.9320283899134106E-6</v>
      </c>
    </row>
    <row r="643" spans="1:14" x14ac:dyDescent="0.2">
      <c r="A643" s="4">
        <v>641</v>
      </c>
      <c r="B643" s="1" t="str">
        <f>'Исходные данные'!A893</f>
        <v>02.09.2013</v>
      </c>
      <c r="C643" s="1">
        <f>'Исходные данные'!B893</f>
        <v>918.07</v>
      </c>
      <c r="D643" s="5" t="str">
        <f>'Исходные данные'!A645</f>
        <v>02.09.2014</v>
      </c>
      <c r="E643" s="1">
        <f>'Исходные данные'!B645</f>
        <v>1158.95</v>
      </c>
      <c r="F643" s="12">
        <f t="shared" si="90"/>
        <v>1.2623765072380102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0.2329960613339753</v>
      </c>
      <c r="J643" s="18">
        <f t="shared" si="93"/>
        <v>1.1189207779057454E-4</v>
      </c>
      <c r="K643" s="12">
        <f t="shared" ref="K643:K706" si="97">F643/GEOMEAN(F$2:F$1242)</f>
        <v>1.0891463162170512</v>
      </c>
      <c r="L643" s="12">
        <f t="shared" si="94"/>
        <v>8.5394193251586051E-2</v>
      </c>
      <c r="M643" s="12">
        <f t="shared" ref="M643:M706" si="98">POWER(L643-AVERAGE(L$2:L$1242),2)</f>
        <v>7.2921682410892197E-3</v>
      </c>
      <c r="N643" s="18">
        <f t="shared" si="95"/>
        <v>3.5019298241456279E-6</v>
      </c>
    </row>
    <row r="644" spans="1:14" x14ac:dyDescent="0.2">
      <c r="A644" s="4">
        <v>642</v>
      </c>
      <c r="B644" s="1" t="str">
        <f>'Исходные данные'!A894</f>
        <v>30.08.2013</v>
      </c>
      <c r="C644" s="1">
        <f>'Исходные данные'!B894</f>
        <v>913.63</v>
      </c>
      <c r="D644" s="5" t="str">
        <f>'Исходные данные'!A646</f>
        <v>01.09.2014</v>
      </c>
      <c r="E644" s="1">
        <f>'Исходные данные'!B646</f>
        <v>1163.76</v>
      </c>
      <c r="F644" s="12">
        <f t="shared" si="90"/>
        <v>1.2737760362509987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0.24198574597474148</v>
      </c>
      <c r="J644" s="18">
        <f t="shared" si="93"/>
        <v>1.1588486342244779E-4</v>
      </c>
      <c r="K644" s="12">
        <f t="shared" si="97"/>
        <v>1.0989815396705283</v>
      </c>
      <c r="L644" s="12">
        <f t="shared" si="94"/>
        <v>9.4383877892352239E-2</v>
      </c>
      <c r="M644" s="12">
        <f t="shared" si="98"/>
        <v>8.9083164059984531E-3</v>
      </c>
      <c r="N644" s="18">
        <f t="shared" si="95"/>
        <v>4.2661150386140407E-6</v>
      </c>
    </row>
    <row r="645" spans="1:14" x14ac:dyDescent="0.2">
      <c r="A645" s="4">
        <v>643</v>
      </c>
      <c r="B645" s="1" t="str">
        <f>'Исходные данные'!A895</f>
        <v>29.08.2013</v>
      </c>
      <c r="C645" s="1">
        <f>'Исходные данные'!B895</f>
        <v>909.13</v>
      </c>
      <c r="D645" s="5" t="str">
        <f>'Исходные данные'!A647</f>
        <v>29.08.2014</v>
      </c>
      <c r="E645" s="1">
        <f>'Исходные данные'!B647</f>
        <v>1170.0899999999999</v>
      </c>
      <c r="F645" s="12">
        <f t="shared" si="90"/>
        <v>1.2870436571227437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0.252347849656958</v>
      </c>
      <c r="J645" s="18">
        <f t="shared" si="93"/>
        <v>1.2050989444911449E-4</v>
      </c>
      <c r="K645" s="12">
        <f t="shared" si="97"/>
        <v>1.1104285052268201</v>
      </c>
      <c r="L645" s="12">
        <f t="shared" si="94"/>
        <v>0.10474598157456876</v>
      </c>
      <c r="M645" s="12">
        <f t="shared" si="98"/>
        <v>1.0971720656019892E-2</v>
      </c>
      <c r="N645" s="18">
        <f t="shared" si="95"/>
        <v>5.2395964537820625E-6</v>
      </c>
    </row>
    <row r="646" spans="1:14" x14ac:dyDescent="0.2">
      <c r="A646" s="4">
        <v>644</v>
      </c>
      <c r="B646" s="1" t="str">
        <f>'Исходные данные'!A896</f>
        <v>28.08.2013</v>
      </c>
      <c r="C646" s="1">
        <f>'Исходные данные'!B896</f>
        <v>904.24</v>
      </c>
      <c r="D646" s="5" t="str">
        <f>'Исходные данные'!A648</f>
        <v>28.08.2014</v>
      </c>
      <c r="E646" s="1">
        <f>'Исходные данные'!B648</f>
        <v>1180.31</v>
      </c>
      <c r="F646" s="12">
        <f t="shared" si="90"/>
        <v>1.3053061134212156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0.26643758293892245</v>
      </c>
      <c r="J646" s="18">
        <f t="shared" si="93"/>
        <v>1.2688338384736467E-4</v>
      </c>
      <c r="K646" s="12">
        <f t="shared" si="97"/>
        <v>1.1261848876440395</v>
      </c>
      <c r="L646" s="12">
        <f t="shared" si="94"/>
        <v>0.11883571485653328</v>
      </c>
      <c r="M646" s="12">
        <f t="shared" si="98"/>
        <v>1.4121927125463278E-2</v>
      </c>
      <c r="N646" s="18">
        <f t="shared" si="95"/>
        <v>6.7251694763175563E-6</v>
      </c>
    </row>
    <row r="647" spans="1:14" x14ac:dyDescent="0.2">
      <c r="A647" s="4">
        <v>645</v>
      </c>
      <c r="B647" s="1" t="str">
        <f>'Исходные данные'!A897</f>
        <v>27.08.2013</v>
      </c>
      <c r="C647" s="1">
        <f>'Исходные данные'!B897</f>
        <v>907.07</v>
      </c>
      <c r="D647" s="5" t="str">
        <f>'Исходные данные'!A649</f>
        <v>27.08.2014</v>
      </c>
      <c r="E647" s="1">
        <f>'Исходные данные'!B649</f>
        <v>1201.3699999999999</v>
      </c>
      <c r="F647" s="12">
        <f t="shared" si="90"/>
        <v>1.3244512551401764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0.28099822659158713</v>
      </c>
      <c r="J647" s="18">
        <f t="shared" si="93"/>
        <v>1.3344398894376256E-4</v>
      </c>
      <c r="K647" s="12">
        <f t="shared" si="97"/>
        <v>1.1427028285729957</v>
      </c>
      <c r="L647" s="12">
        <f t="shared" si="94"/>
        <v>0.13339635850919804</v>
      </c>
      <c r="M647" s="12">
        <f t="shared" si="98"/>
        <v>1.7794588463514484E-2</v>
      </c>
      <c r="N647" s="18">
        <f t="shared" si="95"/>
        <v>8.4505190477067761E-6</v>
      </c>
    </row>
    <row r="648" spans="1:14" x14ac:dyDescent="0.2">
      <c r="A648" s="4">
        <v>646</v>
      </c>
      <c r="B648" s="1" t="str">
        <f>'Исходные данные'!A898</f>
        <v>26.08.2013</v>
      </c>
      <c r="C648" s="1">
        <f>'Исходные данные'!B898</f>
        <v>911.48</v>
      </c>
      <c r="D648" s="5" t="str">
        <f>'Исходные данные'!A650</f>
        <v>26.08.2014</v>
      </c>
      <c r="E648" s="1">
        <f>'Исходные данные'!B650</f>
        <v>1202.3499999999999</v>
      </c>
      <c r="F648" s="12">
        <f t="shared" si="90"/>
        <v>1.3191183569579146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0.27696360205057463</v>
      </c>
      <c r="J648" s="18">
        <f t="shared" si="93"/>
        <v>1.3116087481446277E-4</v>
      </c>
      <c r="K648" s="12">
        <f t="shared" si="97"/>
        <v>1.1381017397720963</v>
      </c>
      <c r="L648" s="12">
        <f t="shared" si="94"/>
        <v>0.12936173396818534</v>
      </c>
      <c r="M648" s="12">
        <f t="shared" si="98"/>
        <v>1.673445821525555E-2</v>
      </c>
      <c r="N648" s="18">
        <f t="shared" si="95"/>
        <v>7.9248903567415073E-6</v>
      </c>
    </row>
    <row r="649" spans="1:14" x14ac:dyDescent="0.2">
      <c r="A649" s="4">
        <v>647</v>
      </c>
      <c r="B649" s="1" t="str">
        <f>'Исходные данные'!A899</f>
        <v>23.08.2013</v>
      </c>
      <c r="C649" s="1">
        <f>'Исходные данные'!B899</f>
        <v>912.63</v>
      </c>
      <c r="D649" s="5" t="str">
        <f>'Исходные данные'!A651</f>
        <v>25.08.2014</v>
      </c>
      <c r="E649" s="1">
        <f>'Исходные данные'!B651</f>
        <v>1202.8599999999999</v>
      </c>
      <c r="F649" s="12">
        <f t="shared" si="90"/>
        <v>1.3180149677306245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0.2761267924123606</v>
      </c>
      <c r="J649" s="18">
        <f t="shared" si="93"/>
        <v>1.3039961923157667E-4</v>
      </c>
      <c r="K649" s="12">
        <f t="shared" si="97"/>
        <v>1.1371497636339425</v>
      </c>
      <c r="L649" s="12">
        <f t="shared" si="94"/>
        <v>0.12852492432997129</v>
      </c>
      <c r="M649" s="12">
        <f t="shared" si="98"/>
        <v>1.6518656174024839E-2</v>
      </c>
      <c r="N649" s="18">
        <f t="shared" si="95"/>
        <v>7.8008600921760776E-6</v>
      </c>
    </row>
    <row r="650" spans="1:14" x14ac:dyDescent="0.2">
      <c r="A650" s="4">
        <v>648</v>
      </c>
      <c r="B650" s="1" t="str">
        <f>'Исходные данные'!A900</f>
        <v>22.08.2013</v>
      </c>
      <c r="C650" s="1">
        <f>'Исходные данные'!B900</f>
        <v>906.75</v>
      </c>
      <c r="D650" s="5" t="str">
        <f>'Исходные данные'!A652</f>
        <v>22.08.2014</v>
      </c>
      <c r="E650" s="1">
        <f>'Исходные данные'!B652</f>
        <v>1198.8</v>
      </c>
      <c r="F650" s="12">
        <f t="shared" si="90"/>
        <v>1.3220843672456575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0.27920955727949631</v>
      </c>
      <c r="J650" s="18">
        <f t="shared" si="93"/>
        <v>1.3148742627893135E-4</v>
      </c>
      <c r="K650" s="12">
        <f t="shared" si="97"/>
        <v>1.1406607379475495</v>
      </c>
      <c r="L650" s="12">
        <f t="shared" si="94"/>
        <v>0.13160768919710708</v>
      </c>
      <c r="M650" s="12">
        <f t="shared" si="98"/>
        <v>1.7320583855802329E-2</v>
      </c>
      <c r="N650" s="18">
        <f t="shared" si="95"/>
        <v>8.1567372372145539E-6</v>
      </c>
    </row>
    <row r="651" spans="1:14" x14ac:dyDescent="0.2">
      <c r="A651" s="4">
        <v>649</v>
      </c>
      <c r="B651" s="1" t="str">
        <f>'Исходные данные'!A901</f>
        <v>21.08.2013</v>
      </c>
      <c r="C651" s="1">
        <f>'Исходные данные'!B901</f>
        <v>893.6</v>
      </c>
      <c r="D651" s="5" t="str">
        <f>'Исходные данные'!A653</f>
        <v>21.08.2014</v>
      </c>
      <c r="E651" s="1">
        <f>'Исходные данные'!B653</f>
        <v>1206.29</v>
      </c>
      <c r="F651" s="12">
        <f t="shared" si="90"/>
        <v>1.3499216651745747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0.30004656497016507</v>
      </c>
      <c r="J651" s="18">
        <f t="shared" si="93"/>
        <v>1.4090576858022529E-4</v>
      </c>
      <c r="K651" s="12">
        <f t="shared" si="97"/>
        <v>1.1646780499926321</v>
      </c>
      <c r="L651" s="12">
        <f t="shared" si="94"/>
        <v>0.15244469688777584</v>
      </c>
      <c r="M651" s="12">
        <f t="shared" si="98"/>
        <v>2.3239385609205847E-2</v>
      </c>
      <c r="N651" s="18">
        <f t="shared" si="95"/>
        <v>1.0913517676574571E-5</v>
      </c>
    </row>
    <row r="652" spans="1:14" x14ac:dyDescent="0.2">
      <c r="A652" s="4">
        <v>650</v>
      </c>
      <c r="B652" s="1" t="str">
        <f>'Исходные данные'!A902</f>
        <v>20.08.2013</v>
      </c>
      <c r="C652" s="1">
        <f>'Исходные данные'!B902</f>
        <v>888.93</v>
      </c>
      <c r="D652" s="5" t="str">
        <f>'Исходные данные'!A654</f>
        <v>20.08.2014</v>
      </c>
      <c r="E652" s="1">
        <f>'Исходные данные'!B654</f>
        <v>1195.79</v>
      </c>
      <c r="F652" s="12">
        <f t="shared" si="90"/>
        <v>1.3452015344290327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0.29654384155314006</v>
      </c>
      <c r="J652" s="18">
        <f t="shared" si="93"/>
        <v>1.3887216068309938E-4</v>
      </c>
      <c r="K652" s="12">
        <f t="shared" si="97"/>
        <v>1.1606056413379291</v>
      </c>
      <c r="L652" s="12">
        <f t="shared" si="94"/>
        <v>0.14894197347075092</v>
      </c>
      <c r="M652" s="12">
        <f t="shared" si="98"/>
        <v>2.218371146136186E-2</v>
      </c>
      <c r="N652" s="18">
        <f t="shared" si="95"/>
        <v>1.0388682922817341E-5</v>
      </c>
    </row>
    <row r="653" spans="1:14" x14ac:dyDescent="0.2">
      <c r="A653" s="4">
        <v>651</v>
      </c>
      <c r="B653" s="1" t="str">
        <f>'Исходные данные'!A903</f>
        <v>19.08.2013</v>
      </c>
      <c r="C653" s="1">
        <f>'Исходные данные'!B903</f>
        <v>896.56</v>
      </c>
      <c r="D653" s="5" t="str">
        <f>'Исходные данные'!A655</f>
        <v>19.08.2014</v>
      </c>
      <c r="E653" s="1">
        <f>'Исходные данные'!B655</f>
        <v>1191.57</v>
      </c>
      <c r="F653" s="12">
        <f t="shared" si="90"/>
        <v>1.3290465780315874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0.28446182654479257</v>
      </c>
      <c r="J653" s="18">
        <f t="shared" si="93"/>
        <v>1.3284231860049694E-4</v>
      </c>
      <c r="K653" s="12">
        <f t="shared" si="97"/>
        <v>1.1466675561881814</v>
      </c>
      <c r="L653" s="12">
        <f t="shared" si="94"/>
        <v>0.13685995846240342</v>
      </c>
      <c r="M653" s="12">
        <f t="shared" si="98"/>
        <v>1.8730648230330785E-2</v>
      </c>
      <c r="N653" s="18">
        <f t="shared" si="95"/>
        <v>8.7471235421306351E-6</v>
      </c>
    </row>
    <row r="654" spans="1:14" x14ac:dyDescent="0.2">
      <c r="A654" s="4">
        <v>652</v>
      </c>
      <c r="B654" s="1" t="str">
        <f>'Исходные данные'!A904</f>
        <v>16.08.2013</v>
      </c>
      <c r="C654" s="1">
        <f>'Исходные данные'!B904</f>
        <v>899.21</v>
      </c>
      <c r="D654" s="5" t="str">
        <f>'Исходные данные'!A656</f>
        <v>18.08.2014</v>
      </c>
      <c r="E654" s="1">
        <f>'Исходные данные'!B656</f>
        <v>1187.46</v>
      </c>
      <c r="F654" s="12">
        <f t="shared" si="90"/>
        <v>1.3205591574826792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0.27805525105691403</v>
      </c>
      <c r="J654" s="18">
        <f t="shared" si="93"/>
        <v>1.2948805968280753E-4</v>
      </c>
      <c r="K654" s="12">
        <f t="shared" si="97"/>
        <v>1.1393448257887906</v>
      </c>
      <c r="L654" s="12">
        <f t="shared" si="94"/>
        <v>0.13045338297452477</v>
      </c>
      <c r="M654" s="12">
        <f t="shared" si="98"/>
        <v>1.7018085129498022E-2</v>
      </c>
      <c r="N654" s="18">
        <f t="shared" si="95"/>
        <v>7.9251832668482332E-6</v>
      </c>
    </row>
    <row r="655" spans="1:14" x14ac:dyDescent="0.2">
      <c r="A655" s="4">
        <v>653</v>
      </c>
      <c r="B655" s="1" t="str">
        <f>'Исходные данные'!A905</f>
        <v>15.08.2013</v>
      </c>
      <c r="C655" s="1">
        <f>'Исходные данные'!B905</f>
        <v>907.67</v>
      </c>
      <c r="D655" s="5" t="str">
        <f>'Исходные данные'!A657</f>
        <v>15.08.2014</v>
      </c>
      <c r="E655" s="1">
        <f>'Исходные данные'!B657</f>
        <v>1183.22</v>
      </c>
      <c r="F655" s="12">
        <f t="shared" si="90"/>
        <v>1.3035794947502948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0.26511393814774864</v>
      </c>
      <c r="J655" s="18">
        <f t="shared" si="93"/>
        <v>1.231168095012421E-4</v>
      </c>
      <c r="K655" s="12">
        <f t="shared" si="97"/>
        <v>1.1246952050064407</v>
      </c>
      <c r="L655" s="12">
        <f t="shared" si="94"/>
        <v>0.11751207006535948</v>
      </c>
      <c r="M655" s="12">
        <f t="shared" si="98"/>
        <v>1.3809086611045948E-2</v>
      </c>
      <c r="N655" s="18">
        <f t="shared" si="95"/>
        <v>6.4128302629294794E-6</v>
      </c>
    </row>
    <row r="656" spans="1:14" x14ac:dyDescent="0.2">
      <c r="A656" s="4">
        <v>654</v>
      </c>
      <c r="B656" s="1" t="str">
        <f>'Исходные данные'!A906</f>
        <v>14.08.2013</v>
      </c>
      <c r="C656" s="1">
        <f>'Исходные данные'!B906</f>
        <v>911.85</v>
      </c>
      <c r="D656" s="5" t="str">
        <f>'Исходные данные'!A658</f>
        <v>14.08.2014</v>
      </c>
      <c r="E656" s="1">
        <f>'Исходные данные'!B658</f>
        <v>1176.96</v>
      </c>
      <c r="F656" s="12">
        <f t="shared" si="90"/>
        <v>1.2907386083237375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0.25521461911306048</v>
      </c>
      <c r="J656" s="18">
        <f t="shared" si="93"/>
        <v>1.1818885049303463E-4</v>
      </c>
      <c r="K656" s="12">
        <f t="shared" si="97"/>
        <v>1.1136164150667849</v>
      </c>
      <c r="L656" s="12">
        <f t="shared" si="94"/>
        <v>0.10761275103067133</v>
      </c>
      <c r="M656" s="12">
        <f t="shared" si="98"/>
        <v>1.1580504184389249E-2</v>
      </c>
      <c r="N656" s="18">
        <f t="shared" si="95"/>
        <v>5.3628843145400407E-6</v>
      </c>
    </row>
    <row r="657" spans="1:14" x14ac:dyDescent="0.2">
      <c r="A657" s="4">
        <v>655</v>
      </c>
      <c r="B657" s="1" t="str">
        <f>'Исходные данные'!A907</f>
        <v>13.08.2013</v>
      </c>
      <c r="C657" s="1">
        <f>'Исходные данные'!B907</f>
        <v>902.95</v>
      </c>
      <c r="D657" s="5" t="str">
        <f>'Исходные данные'!A659</f>
        <v>13.08.2014</v>
      </c>
      <c r="E657" s="1">
        <f>'Исходные данные'!B659</f>
        <v>1169.08</v>
      </c>
      <c r="F657" s="12">
        <f t="shared" si="90"/>
        <v>1.2947339276814882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0.25830521279163082</v>
      </c>
      <c r="J657" s="18">
        <f t="shared" si="93"/>
        <v>1.1928622664797483E-4</v>
      </c>
      <c r="K657" s="12">
        <f t="shared" si="97"/>
        <v>1.1170634749064245</v>
      </c>
      <c r="L657" s="12">
        <f t="shared" si="94"/>
        <v>0.11070334470924167</v>
      </c>
      <c r="M657" s="12">
        <f t="shared" si="98"/>
        <v>1.225523052981318E-2</v>
      </c>
      <c r="N657" s="18">
        <f t="shared" si="95"/>
        <v>5.6595071806845127E-6</v>
      </c>
    </row>
    <row r="658" spans="1:14" x14ac:dyDescent="0.2">
      <c r="A658" s="4">
        <v>656</v>
      </c>
      <c r="B658" s="1" t="str">
        <f>'Исходные данные'!A908</f>
        <v>12.08.2013</v>
      </c>
      <c r="C658" s="1">
        <f>'Исходные данные'!B908</f>
        <v>891.05</v>
      </c>
      <c r="D658" s="5" t="str">
        <f>'Исходные данные'!A660</f>
        <v>12.08.2014</v>
      </c>
      <c r="E658" s="1">
        <f>'Исходные данные'!B660</f>
        <v>1155.54</v>
      </c>
      <c r="F658" s="12">
        <f t="shared" si="90"/>
        <v>1.296829583076146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0.25992250354506741</v>
      </c>
      <c r="J658" s="18">
        <f t="shared" si="93"/>
        <v>1.1969807911929353E-4</v>
      </c>
      <c r="K658" s="12">
        <f t="shared" si="97"/>
        <v>1.1188715530353068</v>
      </c>
      <c r="L658" s="12">
        <f t="shared" si="94"/>
        <v>0.11232063546267816</v>
      </c>
      <c r="M658" s="12">
        <f t="shared" si="98"/>
        <v>1.2615925150739829E-2</v>
      </c>
      <c r="N658" s="18">
        <f t="shared" si="95"/>
        <v>5.8098163347157352E-6</v>
      </c>
    </row>
    <row r="659" spans="1:14" x14ac:dyDescent="0.2">
      <c r="A659" s="4">
        <v>657</v>
      </c>
      <c r="B659" s="1" t="str">
        <f>'Исходные данные'!A909</f>
        <v>09.08.2013</v>
      </c>
      <c r="C659" s="1">
        <f>'Исходные данные'!B909</f>
        <v>888.16</v>
      </c>
      <c r="D659" s="5" t="str">
        <f>'Исходные данные'!A661</f>
        <v>11.08.2014</v>
      </c>
      <c r="E659" s="1">
        <f>'Исходные данные'!B661</f>
        <v>1148.26</v>
      </c>
      <c r="F659" s="12">
        <f t="shared" si="90"/>
        <v>1.2928526391641146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0.25685112513098463</v>
      </c>
      <c r="J659" s="18">
        <f t="shared" si="93"/>
        <v>1.1795352969703702E-4</v>
      </c>
      <c r="K659" s="12">
        <f t="shared" si="97"/>
        <v>1.1154403470624805</v>
      </c>
      <c r="L659" s="12">
        <f t="shared" si="94"/>
        <v>0.10924925704859549</v>
      </c>
      <c r="M659" s="12">
        <f t="shared" si="98"/>
        <v>1.1935400165670086E-2</v>
      </c>
      <c r="N659" s="18">
        <f t="shared" si="95"/>
        <v>5.4810839437415323E-6</v>
      </c>
    </row>
    <row r="660" spans="1:14" x14ac:dyDescent="0.2">
      <c r="A660" s="4">
        <v>658</v>
      </c>
      <c r="B660" s="1" t="str">
        <f>'Исходные данные'!A910</f>
        <v>08.08.2013</v>
      </c>
      <c r="C660" s="1">
        <f>'Исходные данные'!B910</f>
        <v>881.27</v>
      </c>
      <c r="D660" s="5" t="str">
        <f>'Исходные данные'!A662</f>
        <v>08.08.2014</v>
      </c>
      <c r="E660" s="1">
        <f>'Исходные данные'!B662</f>
        <v>1124.6600000000001</v>
      </c>
      <c r="F660" s="12">
        <f t="shared" si="90"/>
        <v>1.2761809661057339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0.24387199783354807</v>
      </c>
      <c r="J660" s="18">
        <f t="shared" si="93"/>
        <v>1.1168055780371846E-4</v>
      </c>
      <c r="K660" s="12">
        <f t="shared" si="97"/>
        <v>1.1010564519308779</v>
      </c>
      <c r="L660" s="12">
        <f t="shared" si="94"/>
        <v>9.6270129751158923E-2</v>
      </c>
      <c r="M660" s="12">
        <f t="shared" si="98"/>
        <v>9.2679378823049691E-3</v>
      </c>
      <c r="N660" s="18">
        <f t="shared" si="95"/>
        <v>4.2442284541929745E-6</v>
      </c>
    </row>
    <row r="661" spans="1:14" x14ac:dyDescent="0.2">
      <c r="A661" s="4">
        <v>659</v>
      </c>
      <c r="B661" s="1" t="str">
        <f>'Исходные данные'!A911</f>
        <v>07.08.2013</v>
      </c>
      <c r="C661" s="1">
        <f>'Исходные данные'!B911</f>
        <v>880.23</v>
      </c>
      <c r="D661" s="5" t="str">
        <f>'Исходные данные'!A663</f>
        <v>07.08.2014</v>
      </c>
      <c r="E661" s="1">
        <f>'Исходные данные'!B663</f>
        <v>1113.57</v>
      </c>
      <c r="F661" s="12">
        <f t="shared" si="90"/>
        <v>1.2650898060734126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0.23514311260301299</v>
      </c>
      <c r="J661" s="18">
        <f t="shared" si="93"/>
        <v>1.0738263839598292E-4</v>
      </c>
      <c r="K661" s="12">
        <f t="shared" si="97"/>
        <v>1.091487281384282</v>
      </c>
      <c r="L661" s="12">
        <f t="shared" si="94"/>
        <v>8.7541244520623854E-2</v>
      </c>
      <c r="M661" s="12">
        <f t="shared" si="98"/>
        <v>7.6634694922196513E-3</v>
      </c>
      <c r="N661" s="18">
        <f t="shared" si="95"/>
        <v>3.4996711757022359E-6</v>
      </c>
    </row>
    <row r="662" spans="1:14" x14ac:dyDescent="0.2">
      <c r="A662" s="4">
        <v>660</v>
      </c>
      <c r="B662" s="1" t="str">
        <f>'Исходные данные'!A912</f>
        <v>06.08.2013</v>
      </c>
      <c r="C662" s="1">
        <f>'Исходные данные'!B912</f>
        <v>881.18</v>
      </c>
      <c r="D662" s="5" t="str">
        <f>'Исходные данные'!A664</f>
        <v>06.08.2014</v>
      </c>
      <c r="E662" s="1">
        <f>'Исходные данные'!B664</f>
        <v>1126.6600000000001</v>
      </c>
      <c r="F662" s="12">
        <f t="shared" si="90"/>
        <v>1.2785809936675823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0.24575086428425816</v>
      </c>
      <c r="J662" s="18">
        <f t="shared" si="93"/>
        <v>1.1191364245679829E-4</v>
      </c>
      <c r="K662" s="12">
        <f t="shared" si="97"/>
        <v>1.1031271346177141</v>
      </c>
      <c r="L662" s="12">
        <f t="shared" si="94"/>
        <v>9.814899620186901E-2</v>
      </c>
      <c r="M662" s="12">
        <f t="shared" si="98"/>
        <v>9.6332254554344927E-3</v>
      </c>
      <c r="N662" s="18">
        <f t="shared" si="95"/>
        <v>4.3869198688888679E-6</v>
      </c>
    </row>
    <row r="663" spans="1:14" x14ac:dyDescent="0.2">
      <c r="A663" s="4">
        <v>661</v>
      </c>
      <c r="B663" s="1" t="str">
        <f>'Исходные данные'!A913</f>
        <v>05.08.2013</v>
      </c>
      <c r="C663" s="1">
        <f>'Исходные данные'!B913</f>
        <v>888.31</v>
      </c>
      <c r="D663" s="5" t="str">
        <f>'Исходные данные'!A665</f>
        <v>05.08.2014</v>
      </c>
      <c r="E663" s="1">
        <f>'Исходные данные'!B665</f>
        <v>1137.99</v>
      </c>
      <c r="F663" s="12">
        <f t="shared" si="90"/>
        <v>1.2810730488230462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0.24769804613108942</v>
      </c>
      <c r="J663" s="18">
        <f t="shared" si="93"/>
        <v>1.1248554770578103E-4</v>
      </c>
      <c r="K663" s="12">
        <f t="shared" si="97"/>
        <v>1.1052772163697278</v>
      </c>
      <c r="L663" s="12">
        <f t="shared" si="94"/>
        <v>0.10009617804870029</v>
      </c>
      <c r="M663" s="12">
        <f t="shared" si="98"/>
        <v>1.0019244859957104E-2</v>
      </c>
      <c r="N663" s="18">
        <f t="shared" si="95"/>
        <v>4.5499763251025097E-6</v>
      </c>
    </row>
    <row r="664" spans="1:14" x14ac:dyDescent="0.2">
      <c r="A664" s="4">
        <v>662</v>
      </c>
      <c r="B664" s="1" t="str">
        <f>'Исходные данные'!A914</f>
        <v>02.08.2013</v>
      </c>
      <c r="C664" s="1">
        <f>'Исходные данные'!B914</f>
        <v>886.91</v>
      </c>
      <c r="D664" s="5" t="str">
        <f>'Исходные данные'!A666</f>
        <v>04.08.2014</v>
      </c>
      <c r="E664" s="1">
        <f>'Исходные данные'!B666</f>
        <v>1146.1099999999999</v>
      </c>
      <c r="F664" s="12">
        <f t="shared" si="90"/>
        <v>1.2922506229493409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0.25638536715954907</v>
      </c>
      <c r="J664" s="18">
        <f t="shared" si="93"/>
        <v>1.1610570252864801E-4</v>
      </c>
      <c r="K664" s="12">
        <f t="shared" si="97"/>
        <v>1.1149209427969033</v>
      </c>
      <c r="L664" s="12">
        <f t="shared" si="94"/>
        <v>0.10878349907715987</v>
      </c>
      <c r="M664" s="12">
        <f t="shared" si="98"/>
        <v>1.1833849671470435E-2</v>
      </c>
      <c r="N664" s="18">
        <f t="shared" si="95"/>
        <v>5.3590321668765782E-6</v>
      </c>
    </row>
    <row r="665" spans="1:14" x14ac:dyDescent="0.2">
      <c r="A665" s="4">
        <v>663</v>
      </c>
      <c r="B665" s="1" t="str">
        <f>'Исходные данные'!A915</f>
        <v>01.08.2013</v>
      </c>
      <c r="C665" s="1">
        <f>'Исходные данные'!B915</f>
        <v>879.37</v>
      </c>
      <c r="D665" s="5" t="str">
        <f>'Исходные данные'!A667</f>
        <v>01.08.2014</v>
      </c>
      <c r="E665" s="1">
        <f>'Исходные данные'!B667</f>
        <v>1135.3599999999999</v>
      </c>
      <c r="F665" s="12">
        <f t="shared" si="90"/>
        <v>1.2911061327996178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0.2554993182450484</v>
      </c>
      <c r="J665" s="18">
        <f t="shared" si="93"/>
        <v>1.1538151333554121E-4</v>
      </c>
      <c r="K665" s="12">
        <f t="shared" si="97"/>
        <v>1.1139335058291124</v>
      </c>
      <c r="L665" s="12">
        <f t="shared" si="94"/>
        <v>0.10789745016265918</v>
      </c>
      <c r="M665" s="12">
        <f t="shared" si="98"/>
        <v>1.1641859751603516E-2</v>
      </c>
      <c r="N665" s="18">
        <f t="shared" si="95"/>
        <v>5.2573737002766898E-6</v>
      </c>
    </row>
    <row r="666" spans="1:14" x14ac:dyDescent="0.2">
      <c r="A666" s="4">
        <v>664</v>
      </c>
      <c r="B666" s="1" t="str">
        <f>'Исходные данные'!A916</f>
        <v>31.07.2013</v>
      </c>
      <c r="C666" s="1">
        <f>'Исходные данные'!B916</f>
        <v>866.09</v>
      </c>
      <c r="D666" s="5" t="str">
        <f>'Исходные данные'!A668</f>
        <v>31.07.2014</v>
      </c>
      <c r="E666" s="1">
        <f>'Исходные данные'!B668</f>
        <v>1143.68</v>
      </c>
      <c r="F666" s="12">
        <f t="shared" si="90"/>
        <v>1.3205094158805668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0.27801758327151849</v>
      </c>
      <c r="J666" s="18">
        <f t="shared" si="93"/>
        <v>1.2520016994817387E-4</v>
      </c>
      <c r="K666" s="12">
        <f t="shared" si="97"/>
        <v>1.1393019100006776</v>
      </c>
      <c r="L666" s="12">
        <f t="shared" si="94"/>
        <v>0.13041571518912917</v>
      </c>
      <c r="M666" s="12">
        <f t="shared" si="98"/>
        <v>1.700825876829205E-2</v>
      </c>
      <c r="N666" s="18">
        <f t="shared" si="95"/>
        <v>7.6593604737331493E-6</v>
      </c>
    </row>
    <row r="667" spans="1:14" x14ac:dyDescent="0.2">
      <c r="A667" s="4">
        <v>665</v>
      </c>
      <c r="B667" s="1" t="str">
        <f>'Исходные данные'!A917</f>
        <v>30.07.2013</v>
      </c>
      <c r="C667" s="1">
        <f>'Исходные данные'!B917</f>
        <v>866.48</v>
      </c>
      <c r="D667" s="5" t="str">
        <f>'Исходные данные'!A669</f>
        <v>30.07.2014</v>
      </c>
      <c r="E667" s="1">
        <f>'Исходные данные'!B669</f>
        <v>1141.48</v>
      </c>
      <c r="F667" s="12">
        <f t="shared" si="90"/>
        <v>1.3173760502262026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0.27564191748292038</v>
      </c>
      <c r="J667" s="18">
        <f t="shared" si="93"/>
        <v>1.2378387852515966E-4</v>
      </c>
      <c r="K667" s="12">
        <f t="shared" si="97"/>
        <v>1.1365985218749921</v>
      </c>
      <c r="L667" s="12">
        <f t="shared" si="94"/>
        <v>0.12804004940053124</v>
      </c>
      <c r="M667" s="12">
        <f t="shared" si="98"/>
        <v>1.6394254250490473E-2</v>
      </c>
      <c r="N667" s="18">
        <f t="shared" si="95"/>
        <v>7.3622488015780092E-6</v>
      </c>
    </row>
    <row r="668" spans="1:14" x14ac:dyDescent="0.2">
      <c r="A668" s="4">
        <v>666</v>
      </c>
      <c r="B668" s="1" t="str">
        <f>'Исходные данные'!A918</f>
        <v>29.07.2013</v>
      </c>
      <c r="C668" s="1">
        <f>'Исходные данные'!B918</f>
        <v>864.19</v>
      </c>
      <c r="D668" s="5" t="str">
        <f>'Исходные данные'!A670</f>
        <v>29.07.2014</v>
      </c>
      <c r="E668" s="1">
        <f>'Исходные данные'!B670</f>
        <v>1119.1199999999999</v>
      </c>
      <c r="F668" s="12">
        <f t="shared" si="90"/>
        <v>1.2949929992247073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0.25850528913280157</v>
      </c>
      <c r="J668" s="18">
        <f t="shared" si="93"/>
        <v>1.157642404672239E-4</v>
      </c>
      <c r="K668" s="12">
        <f t="shared" si="97"/>
        <v>1.1172869952391589</v>
      </c>
      <c r="L668" s="12">
        <f t="shared" si="94"/>
        <v>0.11090342105041244</v>
      </c>
      <c r="M668" s="12">
        <f t="shared" si="98"/>
        <v>1.2299568800685058E-2</v>
      </c>
      <c r="N668" s="18">
        <f t="shared" si="95"/>
        <v>5.5080120219675546E-6</v>
      </c>
    </row>
    <row r="669" spans="1:14" x14ac:dyDescent="0.2">
      <c r="A669" s="4">
        <v>667</v>
      </c>
      <c r="B669" s="1" t="str">
        <f>'Исходные данные'!A919</f>
        <v>26.07.2013</v>
      </c>
      <c r="C669" s="1">
        <f>'Исходные данные'!B919</f>
        <v>861.66</v>
      </c>
      <c r="D669" s="5" t="str">
        <f>'Исходные данные'!A671</f>
        <v>28.07.2014</v>
      </c>
      <c r="E669" s="1">
        <f>'Исходные данные'!B671</f>
        <v>1113.3800000000001</v>
      </c>
      <c r="F669" s="12">
        <f t="shared" si="90"/>
        <v>1.292133788269155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0.25629495129126084</v>
      </c>
      <c r="J669" s="18">
        <f t="shared" si="93"/>
        <v>1.1445406288996007E-4</v>
      </c>
      <c r="K669" s="12">
        <f t="shared" si="97"/>
        <v>1.114820140808906</v>
      </c>
      <c r="L669" s="12">
        <f t="shared" si="94"/>
        <v>0.10869308320887169</v>
      </c>
      <c r="M669" s="12">
        <f t="shared" si="98"/>
        <v>1.18141863374507E-2</v>
      </c>
      <c r="N669" s="18">
        <f t="shared" si="95"/>
        <v>5.2758808523061069E-6</v>
      </c>
    </row>
    <row r="670" spans="1:14" x14ac:dyDescent="0.2">
      <c r="A670" s="4">
        <v>668</v>
      </c>
      <c r="B670" s="1" t="str">
        <f>'Исходные данные'!A920</f>
        <v>25.07.2013</v>
      </c>
      <c r="C670" s="1">
        <f>'Исходные данные'!B920</f>
        <v>861.75</v>
      </c>
      <c r="D670" s="5" t="str">
        <f>'Исходные данные'!A672</f>
        <v>25.07.2014</v>
      </c>
      <c r="E670" s="1">
        <f>'Исходные данные'!B672</f>
        <v>1132.32</v>
      </c>
      <c r="F670" s="12">
        <f t="shared" si="90"/>
        <v>1.3139773716275021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0.27305869893049972</v>
      </c>
      <c r="J670" s="18">
        <f t="shared" si="93"/>
        <v>1.2159993663586132E-4</v>
      </c>
      <c r="K670" s="12">
        <f t="shared" si="97"/>
        <v>1.1336662284945651</v>
      </c>
      <c r="L670" s="12">
        <f t="shared" si="94"/>
        <v>0.12545683084811052</v>
      </c>
      <c r="M670" s="12">
        <f t="shared" si="98"/>
        <v>1.5739416406451406E-2</v>
      </c>
      <c r="N670" s="18">
        <f t="shared" si="95"/>
        <v>7.0091597345414205E-6</v>
      </c>
    </row>
    <row r="671" spans="1:14" x14ac:dyDescent="0.2">
      <c r="A671" s="4">
        <v>669</v>
      </c>
      <c r="B671" s="1" t="str">
        <f>'Исходные данные'!A921</f>
        <v>24.07.2013</v>
      </c>
      <c r="C671" s="1">
        <f>'Исходные данные'!B921</f>
        <v>866.77</v>
      </c>
      <c r="D671" s="5" t="str">
        <f>'Исходные данные'!A673</f>
        <v>24.07.2014</v>
      </c>
      <c r="E671" s="1">
        <f>'Исходные данные'!B673</f>
        <v>1137.08</v>
      </c>
      <c r="F671" s="12">
        <f t="shared" si="90"/>
        <v>1.3118589706611903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0.27144519287013896</v>
      </c>
      <c r="J671" s="18">
        <f t="shared" si="93"/>
        <v>1.2054401606503428E-4</v>
      </c>
      <c r="K671" s="12">
        <f t="shared" si="97"/>
        <v>1.131838526065456</v>
      </c>
      <c r="L671" s="12">
        <f t="shared" si="94"/>
        <v>0.12384332478774969</v>
      </c>
      <c r="M671" s="12">
        <f t="shared" si="98"/>
        <v>1.533716909448405E-2</v>
      </c>
      <c r="N671" s="18">
        <f t="shared" si="95"/>
        <v>6.8109659197468698E-6</v>
      </c>
    </row>
    <row r="672" spans="1:14" x14ac:dyDescent="0.2">
      <c r="A672" s="4">
        <v>670</v>
      </c>
      <c r="B672" s="1" t="str">
        <f>'Исходные данные'!A922</f>
        <v>23.07.2013</v>
      </c>
      <c r="C672" s="1">
        <f>'Исходные данные'!B922</f>
        <v>872.58</v>
      </c>
      <c r="D672" s="5" t="str">
        <f>'Исходные данные'!A674</f>
        <v>23.07.2014</v>
      </c>
      <c r="E672" s="1">
        <f>'Исходные данные'!B674</f>
        <v>1146.92</v>
      </c>
      <c r="F672" s="12">
        <f t="shared" si="90"/>
        <v>1.3144009718306631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0.27338102711272877</v>
      </c>
      <c r="J672" s="18">
        <f t="shared" si="93"/>
        <v>1.2106484258155623E-4</v>
      </c>
      <c r="K672" s="12">
        <f t="shared" si="97"/>
        <v>1.1340316999669637</v>
      </c>
      <c r="L672" s="12">
        <f t="shared" si="94"/>
        <v>0.12577915903033962</v>
      </c>
      <c r="M672" s="12">
        <f t="shared" si="98"/>
        <v>1.5820396846379457E-2</v>
      </c>
      <c r="N672" s="18">
        <f t="shared" si="95"/>
        <v>7.0059501714978395E-6</v>
      </c>
    </row>
    <row r="673" spans="1:14" x14ac:dyDescent="0.2">
      <c r="A673" s="4">
        <v>671</v>
      </c>
      <c r="B673" s="1" t="str">
        <f>'Исходные данные'!A923</f>
        <v>22.07.2013</v>
      </c>
      <c r="C673" s="1">
        <f>'Исходные данные'!B923</f>
        <v>861.71</v>
      </c>
      <c r="D673" s="5" t="str">
        <f>'Исходные данные'!A675</f>
        <v>22.07.2014</v>
      </c>
      <c r="E673" s="1">
        <f>'Исходные данные'!B675</f>
        <v>1140.83</v>
      </c>
      <c r="F673" s="12">
        <f t="shared" si="90"/>
        <v>1.3239140778220049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0.28059255950415596</v>
      </c>
      <c r="J673" s="18">
        <f t="shared" si="93"/>
        <v>1.2391160741540309E-4</v>
      </c>
      <c r="K673" s="12">
        <f t="shared" si="97"/>
        <v>1.1422393656569105</v>
      </c>
      <c r="L673" s="12">
        <f t="shared" si="94"/>
        <v>0.13299069142176681</v>
      </c>
      <c r="M673" s="12">
        <f t="shared" si="98"/>
        <v>1.7686524004839593E-2</v>
      </c>
      <c r="N673" s="18">
        <f t="shared" si="95"/>
        <v>7.810490851587696E-6</v>
      </c>
    </row>
    <row r="674" spans="1:14" x14ac:dyDescent="0.2">
      <c r="A674" s="4">
        <v>672</v>
      </c>
      <c r="B674" s="1" t="str">
        <f>'Исходные данные'!A924</f>
        <v>19.07.2013</v>
      </c>
      <c r="C674" s="1">
        <f>'Исходные данные'!B924</f>
        <v>861.88</v>
      </c>
      <c r="D674" s="5" t="str">
        <f>'Исходные данные'!A676</f>
        <v>21.07.2014</v>
      </c>
      <c r="E674" s="1">
        <f>'Исходные данные'!B676</f>
        <v>1120.02</v>
      </c>
      <c r="F674" s="12">
        <f t="shared" si="90"/>
        <v>1.2995080521650346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0.26198577143652807</v>
      </c>
      <c r="J674" s="18">
        <f t="shared" si="93"/>
        <v>1.1537181231464805E-4</v>
      </c>
      <c r="K674" s="12">
        <f t="shared" si="97"/>
        <v>1.1211824679838487</v>
      </c>
      <c r="L674" s="12">
        <f t="shared" si="94"/>
        <v>0.11438390335413892</v>
      </c>
      <c r="M674" s="12">
        <f t="shared" si="98"/>
        <v>1.3083677346528986E-2</v>
      </c>
      <c r="N674" s="18">
        <f t="shared" si="95"/>
        <v>5.7617158326281919E-6</v>
      </c>
    </row>
    <row r="675" spans="1:14" x14ac:dyDescent="0.2">
      <c r="A675" s="4">
        <v>673</v>
      </c>
      <c r="B675" s="1" t="str">
        <f>'Исходные данные'!A925</f>
        <v>18.07.2013</v>
      </c>
      <c r="C675" s="1">
        <f>'Исходные данные'!B925</f>
        <v>859.77</v>
      </c>
      <c r="D675" s="5" t="str">
        <f>'Исходные данные'!A677</f>
        <v>18.07.2014</v>
      </c>
      <c r="E675" s="1">
        <f>'Исходные данные'!B677</f>
        <v>1128.58</v>
      </c>
      <c r="F675" s="12">
        <f t="shared" si="90"/>
        <v>1.31265338404457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0.27205057268953059</v>
      </c>
      <c r="J675" s="18">
        <f t="shared" si="93"/>
        <v>1.1946971382446632E-4</v>
      </c>
      <c r="K675" s="12">
        <f t="shared" si="97"/>
        <v>1.1325239257105704</v>
      </c>
      <c r="L675" s="12">
        <f t="shared" si="94"/>
        <v>0.1244487046071414</v>
      </c>
      <c r="M675" s="12">
        <f t="shared" si="98"/>
        <v>1.5487480078395531E-2</v>
      </c>
      <c r="N675" s="18">
        <f t="shared" si="95"/>
        <v>6.8012531439866455E-6</v>
      </c>
    </row>
    <row r="676" spans="1:14" x14ac:dyDescent="0.2">
      <c r="A676" s="4">
        <v>674</v>
      </c>
      <c r="B676" s="1" t="str">
        <f>'Исходные данные'!A926</f>
        <v>17.07.2013</v>
      </c>
      <c r="C676" s="1">
        <f>'Исходные данные'!B926</f>
        <v>863.52</v>
      </c>
      <c r="D676" s="5" t="str">
        <f>'Исходные данные'!A678</f>
        <v>17.07.2014</v>
      </c>
      <c r="E676" s="1">
        <f>'Исходные данные'!B678</f>
        <v>1140.9100000000001</v>
      </c>
      <c r="F676" s="12">
        <f t="shared" si="90"/>
        <v>1.3212317027978508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0.27856440970365842</v>
      </c>
      <c r="J676" s="18">
        <f t="shared" si="93"/>
        <v>1.2198880501764065E-4</v>
      </c>
      <c r="K676" s="12">
        <f t="shared" si="97"/>
        <v>1.1399250807668486</v>
      </c>
      <c r="L676" s="12">
        <f t="shared" si="94"/>
        <v>0.13096254162126922</v>
      </c>
      <c r="M676" s="12">
        <f t="shared" si="98"/>
        <v>1.7151187307902663E-2</v>
      </c>
      <c r="N676" s="18">
        <f t="shared" si="95"/>
        <v>7.5108404786905316E-6</v>
      </c>
    </row>
    <row r="677" spans="1:14" x14ac:dyDescent="0.2">
      <c r="A677" s="4">
        <v>675</v>
      </c>
      <c r="B677" s="1" t="str">
        <f>'Исходные данные'!A927</f>
        <v>16.07.2013</v>
      </c>
      <c r="C677" s="1">
        <f>'Исходные данные'!B927</f>
        <v>854.59</v>
      </c>
      <c r="D677" s="5" t="str">
        <f>'Исходные данные'!A679</f>
        <v>16.07.2014</v>
      </c>
      <c r="E677" s="1">
        <f>'Исходные данные'!B679</f>
        <v>1158.1199999999999</v>
      </c>
      <c r="F677" s="12">
        <f t="shared" si="90"/>
        <v>1.3551761663487754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0.30393145794634496</v>
      </c>
      <c r="J677" s="18">
        <f t="shared" si="93"/>
        <v>1.3272605039609016E-4</v>
      </c>
      <c r="K677" s="12">
        <f t="shared" si="97"/>
        <v>1.1692114998505989</v>
      </c>
      <c r="L677" s="12">
        <f t="shared" si="94"/>
        <v>0.1563295898639557</v>
      </c>
      <c r="M677" s="12">
        <f t="shared" si="98"/>
        <v>2.4438940667032592E-2</v>
      </c>
      <c r="N677" s="18">
        <f t="shared" si="95"/>
        <v>1.0672419671583498E-5</v>
      </c>
    </row>
    <row r="678" spans="1:14" x14ac:dyDescent="0.2">
      <c r="A678" s="4">
        <v>676</v>
      </c>
      <c r="B678" s="1" t="str">
        <f>'Исходные данные'!A928</f>
        <v>15.07.2013</v>
      </c>
      <c r="C678" s="1">
        <f>'Исходные данные'!B928</f>
        <v>855.36</v>
      </c>
      <c r="D678" s="5" t="str">
        <f>'Исходные данные'!A680</f>
        <v>15.07.2014</v>
      </c>
      <c r="E678" s="1">
        <f>'Исходные данные'!B680</f>
        <v>1151.93</v>
      </c>
      <c r="F678" s="12">
        <f t="shared" si="90"/>
        <v>1.3467195099139544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0.29767164257019363</v>
      </c>
      <c r="J678" s="18">
        <f t="shared" si="93"/>
        <v>1.296295910599213E-4</v>
      </c>
      <c r="K678" s="12">
        <f t="shared" si="97"/>
        <v>1.1619153119457317</v>
      </c>
      <c r="L678" s="12">
        <f t="shared" si="94"/>
        <v>0.15006977448780434</v>
      </c>
      <c r="M678" s="12">
        <f t="shared" si="98"/>
        <v>2.2520937214820444E-2</v>
      </c>
      <c r="N678" s="18">
        <f t="shared" si="95"/>
        <v>9.8073832503373964E-6</v>
      </c>
    </row>
    <row r="679" spans="1:14" x14ac:dyDescent="0.2">
      <c r="A679" s="4">
        <v>677</v>
      </c>
      <c r="B679" s="1" t="str">
        <f>'Исходные данные'!A929</f>
        <v>12.07.2013</v>
      </c>
      <c r="C679" s="1">
        <f>'Исходные данные'!B929</f>
        <v>850.68</v>
      </c>
      <c r="D679" s="5" t="str">
        <f>'Исходные данные'!A681</f>
        <v>14.07.2014</v>
      </c>
      <c r="E679" s="1">
        <f>'Исходные данные'!B681</f>
        <v>1164.32</v>
      </c>
      <c r="F679" s="12">
        <f t="shared" si="90"/>
        <v>1.368693280669582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0.31385647494384983</v>
      </c>
      <c r="J679" s="18">
        <f t="shared" si="93"/>
        <v>1.3629626321508536E-4</v>
      </c>
      <c r="K679" s="12">
        <f t="shared" si="97"/>
        <v>1.1808737220037997</v>
      </c>
      <c r="L679" s="12">
        <f t="shared" si="94"/>
        <v>0.16625460686146062</v>
      </c>
      <c r="M679" s="12">
        <f t="shared" si="98"/>
        <v>2.7640594302658823E-2</v>
      </c>
      <c r="N679" s="18">
        <f t="shared" si="95"/>
        <v>1.2003288181868998E-5</v>
      </c>
    </row>
    <row r="680" spans="1:14" x14ac:dyDescent="0.2">
      <c r="A680" s="4">
        <v>678</v>
      </c>
      <c r="B680" s="1" t="str">
        <f>'Исходные данные'!A930</f>
        <v>11.07.2013</v>
      </c>
      <c r="C680" s="1">
        <f>'Исходные данные'!B930</f>
        <v>843.47</v>
      </c>
      <c r="D680" s="5" t="str">
        <f>'Исходные данные'!A682</f>
        <v>11.07.2014</v>
      </c>
      <c r="E680" s="1">
        <f>'Исходные данные'!B682</f>
        <v>1164.79</v>
      </c>
      <c r="F680" s="12">
        <f t="shared" si="90"/>
        <v>1.3809501227073873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0.32277175698085647</v>
      </c>
      <c r="J680" s="18">
        <f t="shared" si="93"/>
        <v>1.3977662568772479E-4</v>
      </c>
      <c r="K680" s="12">
        <f t="shared" si="97"/>
        <v>1.1914486133118911</v>
      </c>
      <c r="L680" s="12">
        <f t="shared" si="94"/>
        <v>0.17516988889846732</v>
      </c>
      <c r="M680" s="12">
        <f t="shared" si="98"/>
        <v>3.0684489976701375E-2</v>
      </c>
      <c r="N680" s="18">
        <f t="shared" si="95"/>
        <v>1.3287948456241508E-5</v>
      </c>
    </row>
    <row r="681" spans="1:14" x14ac:dyDescent="0.2">
      <c r="A681" s="4">
        <v>679</v>
      </c>
      <c r="B681" s="1" t="str">
        <f>'Исходные данные'!A931</f>
        <v>10.07.2013</v>
      </c>
      <c r="C681" s="1">
        <f>'Исходные данные'!B931</f>
        <v>835.33</v>
      </c>
      <c r="D681" s="5" t="str">
        <f>'Исходные данные'!A683</f>
        <v>10.07.2014</v>
      </c>
      <c r="E681" s="1">
        <f>'Исходные данные'!B683</f>
        <v>1172.03</v>
      </c>
      <c r="F681" s="12">
        <f t="shared" si="90"/>
        <v>1.4030742341350124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0.33866571072202062</v>
      </c>
      <c r="J681" s="18">
        <f t="shared" si="93"/>
        <v>1.4625018445975943E-4</v>
      </c>
      <c r="K681" s="12">
        <f t="shared" si="97"/>
        <v>1.210536733474785</v>
      </c>
      <c r="L681" s="12">
        <f t="shared" si="94"/>
        <v>0.19106384263963136</v>
      </c>
      <c r="M681" s="12">
        <f t="shared" si="98"/>
        <v>3.6505391964221805E-2</v>
      </c>
      <c r="N681" s="18">
        <f t="shared" si="95"/>
        <v>1.5764572968314128E-5</v>
      </c>
    </row>
    <row r="682" spans="1:14" x14ac:dyDescent="0.2">
      <c r="A682" s="4">
        <v>680</v>
      </c>
      <c r="B682" s="1" t="str">
        <f>'Исходные данные'!A932</f>
        <v>09.07.2013</v>
      </c>
      <c r="C682" s="1">
        <f>'Исходные данные'!B932</f>
        <v>838.54</v>
      </c>
      <c r="D682" s="5" t="str">
        <f>'Исходные данные'!A684</f>
        <v>09.07.2014</v>
      </c>
      <c r="E682" s="1">
        <f>'Исходные данные'!B684</f>
        <v>1181.56</v>
      </c>
      <c r="F682" s="12">
        <f t="shared" si="90"/>
        <v>1.4090681422472393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0.34292859388144037</v>
      </c>
      <c r="J682" s="18">
        <f t="shared" si="93"/>
        <v>1.4767774876930841E-4</v>
      </c>
      <c r="K682" s="12">
        <f t="shared" si="97"/>
        <v>1.2157081248170232</v>
      </c>
      <c r="L682" s="12">
        <f t="shared" si="94"/>
        <v>0.19532672579905125</v>
      </c>
      <c r="M682" s="12">
        <f t="shared" si="98"/>
        <v>3.815252981137774E-2</v>
      </c>
      <c r="N682" s="18">
        <f t="shared" si="95"/>
        <v>1.6429891857737921E-5</v>
      </c>
    </row>
    <row r="683" spans="1:14" x14ac:dyDescent="0.2">
      <c r="A683" s="4">
        <v>681</v>
      </c>
      <c r="B683" s="1" t="str">
        <f>'Исходные данные'!A933</f>
        <v>08.07.2013</v>
      </c>
      <c r="C683" s="1">
        <f>'Исходные данные'!B933</f>
        <v>833.79</v>
      </c>
      <c r="D683" s="5" t="str">
        <f>'Исходные данные'!A685</f>
        <v>08.07.2014</v>
      </c>
      <c r="E683" s="1">
        <f>'Исходные данные'!B685</f>
        <v>1189.6600000000001</v>
      </c>
      <c r="F683" s="12">
        <f t="shared" si="90"/>
        <v>1.4268101080607829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0.35544125890474276</v>
      </c>
      <c r="J683" s="18">
        <f t="shared" si="93"/>
        <v>1.5263895086370627E-4</v>
      </c>
      <c r="K683" s="12">
        <f t="shared" si="97"/>
        <v>1.2310154412931102</v>
      </c>
      <c r="L683" s="12">
        <f t="shared" si="94"/>
        <v>0.2078393908223535</v>
      </c>
      <c r="M683" s="12">
        <f t="shared" si="98"/>
        <v>4.3197212377406993E-2</v>
      </c>
      <c r="N683" s="18">
        <f t="shared" si="95"/>
        <v>1.8550399010631373E-5</v>
      </c>
    </row>
    <row r="684" spans="1:14" x14ac:dyDescent="0.2">
      <c r="A684" s="4">
        <v>682</v>
      </c>
      <c r="B684" s="1" t="str">
        <f>'Исходные данные'!A934</f>
        <v>05.07.2013</v>
      </c>
      <c r="C684" s="1">
        <f>'Исходные данные'!B934</f>
        <v>832.08</v>
      </c>
      <c r="D684" s="5" t="str">
        <f>'Исходные данные'!A686</f>
        <v>07.07.2014</v>
      </c>
      <c r="E684" s="1">
        <f>'Исходные данные'!B686</f>
        <v>1159.5999999999999</v>
      </c>
      <c r="F684" s="12">
        <f t="shared" si="90"/>
        <v>1.3936159984616863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0.33190180700262267</v>
      </c>
      <c r="J684" s="18">
        <f t="shared" si="93"/>
        <v>1.4213247550435535E-4</v>
      </c>
      <c r="K684" s="12">
        <f t="shared" si="97"/>
        <v>1.2023764084984794</v>
      </c>
      <c r="L684" s="12">
        <f t="shared" si="94"/>
        <v>0.18429993892023352</v>
      </c>
      <c r="M684" s="12">
        <f t="shared" si="98"/>
        <v>3.3966467486001795E-2</v>
      </c>
      <c r="N684" s="18">
        <f t="shared" si="95"/>
        <v>1.4545681903700766E-5</v>
      </c>
    </row>
    <row r="685" spans="1:14" x14ac:dyDescent="0.2">
      <c r="A685" s="4">
        <v>683</v>
      </c>
      <c r="B685" s="1" t="str">
        <f>'Исходные данные'!A935</f>
        <v>04.07.2013</v>
      </c>
      <c r="C685" s="1">
        <f>'Исходные данные'!B935</f>
        <v>830.17</v>
      </c>
      <c r="D685" s="5" t="str">
        <f>'Исходные данные'!A687</f>
        <v>04.07.2014</v>
      </c>
      <c r="E685" s="1">
        <f>'Исходные данные'!B687</f>
        <v>1154.76</v>
      </c>
      <c r="F685" s="12">
        <f t="shared" si="90"/>
        <v>1.3909922064155535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0.33001731006116225</v>
      </c>
      <c r="J685" s="18">
        <f t="shared" si="93"/>
        <v>1.4093101920334455E-4</v>
      </c>
      <c r="K685" s="12">
        <f t="shared" si="97"/>
        <v>1.2001126675106044</v>
      </c>
      <c r="L685" s="12">
        <f t="shared" si="94"/>
        <v>0.18241544197877307</v>
      </c>
      <c r="M685" s="12">
        <f t="shared" si="98"/>
        <v>3.3275393472311114E-2</v>
      </c>
      <c r="N685" s="18">
        <f t="shared" si="95"/>
        <v>1.4209967094077611E-5</v>
      </c>
    </row>
    <row r="686" spans="1:14" x14ac:dyDescent="0.2">
      <c r="A686" s="4">
        <v>684</v>
      </c>
      <c r="B686" s="1" t="str">
        <f>'Исходные данные'!A936</f>
        <v>03.07.2013</v>
      </c>
      <c r="C686" s="1">
        <f>'Исходные данные'!B936</f>
        <v>828.94</v>
      </c>
      <c r="D686" s="5" t="str">
        <f>'Исходные данные'!A688</f>
        <v>03.07.2014</v>
      </c>
      <c r="E686" s="1">
        <f>'Исходные данные'!B688</f>
        <v>1171.5</v>
      </c>
      <c r="F686" s="12">
        <f t="shared" si="90"/>
        <v>1.4132506574661614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0.34589248178890686</v>
      </c>
      <c r="J686" s="18">
        <f t="shared" si="93"/>
        <v>1.4729810662658224E-4</v>
      </c>
      <c r="K686" s="12">
        <f t="shared" si="97"/>
        <v>1.2193166924805465</v>
      </c>
      <c r="L686" s="12">
        <f t="shared" si="94"/>
        <v>0.19829061370651763</v>
      </c>
      <c r="M686" s="12">
        <f t="shared" si="98"/>
        <v>3.9319167484107388E-2</v>
      </c>
      <c r="N686" s="18">
        <f t="shared" si="95"/>
        <v>1.6744043971667034E-5</v>
      </c>
    </row>
    <row r="687" spans="1:14" x14ac:dyDescent="0.2">
      <c r="A687" s="4">
        <v>685</v>
      </c>
      <c r="B687" s="1" t="str">
        <f>'Исходные данные'!A937</f>
        <v>02.07.2013</v>
      </c>
      <c r="C687" s="1">
        <f>'Исходные данные'!B937</f>
        <v>821.58</v>
      </c>
      <c r="D687" s="5" t="str">
        <f>'Исходные данные'!A689</f>
        <v>02.07.2014</v>
      </c>
      <c r="E687" s="1">
        <f>'Исходные данные'!B689</f>
        <v>1158.22</v>
      </c>
      <c r="F687" s="12">
        <f t="shared" si="90"/>
        <v>1.4097470727135519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0.34341030724515287</v>
      </c>
      <c r="J687" s="18">
        <f t="shared" si="93"/>
        <v>1.4583290850462823E-4</v>
      </c>
      <c r="K687" s="12">
        <f t="shared" si="97"/>
        <v>1.2162938887409491</v>
      </c>
      <c r="L687" s="12">
        <f t="shared" si="94"/>
        <v>0.19580843916276355</v>
      </c>
      <c r="M687" s="12">
        <f t="shared" si="98"/>
        <v>3.8340944847357665E-2</v>
      </c>
      <c r="N687" s="18">
        <f t="shared" si="95"/>
        <v>1.6281897729744474E-5</v>
      </c>
    </row>
    <row r="688" spans="1:14" x14ac:dyDescent="0.2">
      <c r="A688" s="4">
        <v>686</v>
      </c>
      <c r="B688" s="1" t="str">
        <f>'Исходные данные'!A938</f>
        <v>01.07.2013</v>
      </c>
      <c r="C688" s="1">
        <f>'Исходные данные'!B938</f>
        <v>817.14</v>
      </c>
      <c r="D688" s="5" t="str">
        <f>'Исходные данные'!A690</f>
        <v>01.07.2014</v>
      </c>
      <c r="E688" s="1">
        <f>'Исходные данные'!B690</f>
        <v>1141.9000000000001</v>
      </c>
      <c r="F688" s="12">
        <f t="shared" si="90"/>
        <v>1.39743495606628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0.33463838189868139</v>
      </c>
      <c r="J688" s="18">
        <f t="shared" si="93"/>
        <v>1.4171118588447379E-4</v>
      </c>
      <c r="K688" s="12">
        <f t="shared" si="97"/>
        <v>1.2056713079068442</v>
      </c>
      <c r="L688" s="12">
        <f t="shared" si="94"/>
        <v>0.1870365138162921</v>
      </c>
      <c r="M688" s="12">
        <f t="shared" si="98"/>
        <v>3.4982657500552017E-2</v>
      </c>
      <c r="N688" s="18">
        <f t="shared" si="95"/>
        <v>1.4814301490659765E-5</v>
      </c>
    </row>
    <row r="689" spans="1:14" x14ac:dyDescent="0.2">
      <c r="A689" s="4">
        <v>687</v>
      </c>
      <c r="B689" s="1" t="str">
        <f>'Исходные данные'!A939</f>
        <v>28.06.2013</v>
      </c>
      <c r="C689" s="1">
        <f>'Исходные данные'!B939</f>
        <v>814.94</v>
      </c>
      <c r="D689" s="5" t="str">
        <f>'Исходные данные'!A691</f>
        <v>30.06.2014</v>
      </c>
      <c r="E689" s="1">
        <f>'Исходные данные'!B691</f>
        <v>1133.82</v>
      </c>
      <c r="F689" s="12">
        <f t="shared" si="90"/>
        <v>1.3912926104989323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0.33023325063109948</v>
      </c>
      <c r="J689" s="18">
        <f t="shared" si="93"/>
        <v>1.3945540447710009E-4</v>
      </c>
      <c r="K689" s="12">
        <f t="shared" si="97"/>
        <v>1.2003718485068544</v>
      </c>
      <c r="L689" s="12">
        <f t="shared" si="94"/>
        <v>0.18263138254871031</v>
      </c>
      <c r="M689" s="12">
        <f t="shared" si="98"/>
        <v>3.3354221891653359E-2</v>
      </c>
      <c r="N689" s="18">
        <f t="shared" si="95"/>
        <v>1.4085276076925189E-5</v>
      </c>
    </row>
    <row r="690" spans="1:14" x14ac:dyDescent="0.2">
      <c r="A690" s="4">
        <v>688</v>
      </c>
      <c r="B690" s="1" t="str">
        <f>'Исходные данные'!A940</f>
        <v>27.06.2013</v>
      </c>
      <c r="C690" s="1">
        <f>'Исходные данные'!B940</f>
        <v>812.44</v>
      </c>
      <c r="D690" s="5" t="str">
        <f>'Исходные данные'!A692</f>
        <v>27.06.2014</v>
      </c>
      <c r="E690" s="1">
        <f>'Исходные данные'!B692</f>
        <v>1136.9000000000001</v>
      </c>
      <c r="F690" s="12">
        <f t="shared" si="90"/>
        <v>1.3993648761754713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0.33601847381177591</v>
      </c>
      <c r="J690" s="18">
        <f t="shared" si="93"/>
        <v>1.4150242232415701E-4</v>
      </c>
      <c r="K690" s="12">
        <f t="shared" si="97"/>
        <v>1.2073363938502748</v>
      </c>
      <c r="L690" s="12">
        <f t="shared" si="94"/>
        <v>0.18841660572938668</v>
      </c>
      <c r="M690" s="12">
        <f t="shared" si="98"/>
        <v>3.5500817314583141E-2</v>
      </c>
      <c r="N690" s="18">
        <f t="shared" si="95"/>
        <v>1.4949926971321302E-5</v>
      </c>
    </row>
    <row r="691" spans="1:14" x14ac:dyDescent="0.2">
      <c r="A691" s="4">
        <v>689</v>
      </c>
      <c r="B691" s="1" t="str">
        <f>'Исходные данные'!A941</f>
        <v>26.06.2013</v>
      </c>
      <c r="C691" s="1">
        <f>'Исходные данные'!B941</f>
        <v>813.47</v>
      </c>
      <c r="D691" s="5" t="str">
        <f>'Исходные данные'!A693</f>
        <v>26.06.2014</v>
      </c>
      <c r="E691" s="1">
        <f>'Исходные данные'!B693</f>
        <v>1136.0999999999999</v>
      </c>
      <c r="F691" s="12">
        <f t="shared" si="90"/>
        <v>1.3966095860941397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0.33404757528576301</v>
      </c>
      <c r="J691" s="18">
        <f t="shared" si="93"/>
        <v>1.4027982409299701E-4</v>
      </c>
      <c r="K691" s="12">
        <f t="shared" si="97"/>
        <v>1.204959199704958</v>
      </c>
      <c r="L691" s="12">
        <f t="shared" si="94"/>
        <v>0.18644570720337386</v>
      </c>
      <c r="M691" s="12">
        <f t="shared" si="98"/>
        <v>3.4762001734566207E-2</v>
      </c>
      <c r="N691" s="18">
        <f t="shared" si="95"/>
        <v>1.4597943075245652E-5</v>
      </c>
    </row>
    <row r="692" spans="1:14" x14ac:dyDescent="0.2">
      <c r="A692" s="4">
        <v>690</v>
      </c>
      <c r="B692" s="1" t="str">
        <f>'Исходные данные'!A942</f>
        <v>25.06.2013</v>
      </c>
      <c r="C692" s="1">
        <f>'Исходные данные'!B942</f>
        <v>808.63</v>
      </c>
      <c r="D692" s="5" t="str">
        <f>'Исходные данные'!A694</f>
        <v>25.06.2014</v>
      </c>
      <c r="E692" s="1">
        <f>'Исходные данные'!B694</f>
        <v>1144.3499999999999</v>
      </c>
      <c r="F692" s="12">
        <f t="shared" si="90"/>
        <v>1.4151713391786107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0.34725061152340553</v>
      </c>
      <c r="J692" s="18">
        <f t="shared" si="93"/>
        <v>1.4541730025056395E-4</v>
      </c>
      <c r="K692" s="12">
        <f t="shared" si="97"/>
        <v>1.2209738077704346</v>
      </c>
      <c r="L692" s="12">
        <f t="shared" si="94"/>
        <v>0.19964874344101632</v>
      </c>
      <c r="M692" s="12">
        <f t="shared" si="98"/>
        <v>3.985962075757675E-2</v>
      </c>
      <c r="N692" s="18">
        <f t="shared" si="95"/>
        <v>1.6691917155018361E-5</v>
      </c>
    </row>
    <row r="693" spans="1:14" x14ac:dyDescent="0.2">
      <c r="A693" s="4">
        <v>691</v>
      </c>
      <c r="B693" s="1" t="str">
        <f>'Исходные данные'!A943</f>
        <v>24.06.2013</v>
      </c>
      <c r="C693" s="1">
        <f>'Исходные данные'!B943</f>
        <v>801.39</v>
      </c>
      <c r="D693" s="5" t="str">
        <f>'Исходные данные'!A695</f>
        <v>24.06.2014</v>
      </c>
      <c r="E693" s="1">
        <f>'Исходные данные'!B695</f>
        <v>1145.94</v>
      </c>
      <c r="F693" s="12">
        <f t="shared" si="90"/>
        <v>1.4299404784187475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0.35763281992214135</v>
      </c>
      <c r="J693" s="18">
        <f t="shared" si="93"/>
        <v>1.4934703149012778E-4</v>
      </c>
      <c r="K693" s="12">
        <f t="shared" si="97"/>
        <v>1.2337162451533088</v>
      </c>
      <c r="L693" s="12">
        <f t="shared" si="94"/>
        <v>0.21003095183975218</v>
      </c>
      <c r="M693" s="12">
        <f t="shared" si="98"/>
        <v>4.4113000730712289E-2</v>
      </c>
      <c r="N693" s="18">
        <f t="shared" si="95"/>
        <v>1.8421535558979162E-5</v>
      </c>
    </row>
    <row r="694" spans="1:14" x14ac:dyDescent="0.2">
      <c r="A694" s="4">
        <v>692</v>
      </c>
      <c r="B694" s="1" t="str">
        <f>'Исходные данные'!A944</f>
        <v>21.06.2013</v>
      </c>
      <c r="C694" s="1">
        <f>'Исходные данные'!B944</f>
        <v>803.93</v>
      </c>
      <c r="D694" s="5" t="str">
        <f>'Исходные данные'!A696</f>
        <v>23.06.2014</v>
      </c>
      <c r="E694" s="1">
        <f>'Исходные данные'!B696</f>
        <v>1136.83</v>
      </c>
      <c r="F694" s="12">
        <f t="shared" si="90"/>
        <v>1.4140907790479271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0.3464867655889754</v>
      </c>
      <c r="J694" s="18">
        <f t="shared" si="93"/>
        <v>1.4428860942756444E-4</v>
      </c>
      <c r="K694" s="12">
        <f t="shared" si="97"/>
        <v>1.2200415279957104</v>
      </c>
      <c r="L694" s="12">
        <f t="shared" si="94"/>
        <v>0.19888489750658622</v>
      </c>
      <c r="M694" s="12">
        <f t="shared" si="98"/>
        <v>3.9555202456205293E-2</v>
      </c>
      <c r="N694" s="18">
        <f t="shared" si="95"/>
        <v>1.6472101462028372E-5</v>
      </c>
    </row>
    <row r="695" spans="1:14" x14ac:dyDescent="0.2">
      <c r="A695" s="4">
        <v>693</v>
      </c>
      <c r="B695" s="1" t="str">
        <f>'Исходные данные'!A945</f>
        <v>20.06.2013</v>
      </c>
      <c r="C695" s="1">
        <f>'Исходные данные'!B945</f>
        <v>795.41</v>
      </c>
      <c r="D695" s="5" t="str">
        <f>'Исходные данные'!A697</f>
        <v>20.06.2014</v>
      </c>
      <c r="E695" s="1">
        <f>'Исходные данные'!B697</f>
        <v>1141.99</v>
      </c>
      <c r="F695" s="12">
        <f t="shared" si="90"/>
        <v>1.4357249720270051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0.36166992862496011</v>
      </c>
      <c r="J695" s="18">
        <f t="shared" si="93"/>
        <v>1.5019102002564102E-4</v>
      </c>
      <c r="K695" s="12">
        <f t="shared" si="97"/>
        <v>1.2387069589922404</v>
      </c>
      <c r="L695" s="12">
        <f t="shared" si="94"/>
        <v>0.21406806054257091</v>
      </c>
      <c r="M695" s="12">
        <f t="shared" si="98"/>
        <v>4.5825134544457795E-2</v>
      </c>
      <c r="N695" s="18">
        <f t="shared" si="95"/>
        <v>1.902984781237178E-5</v>
      </c>
    </row>
    <row r="696" spans="1:14" x14ac:dyDescent="0.2">
      <c r="A696" s="4">
        <v>694</v>
      </c>
      <c r="B696" s="1" t="str">
        <f>'Исходные данные'!A946</f>
        <v>19.06.2013</v>
      </c>
      <c r="C696" s="1">
        <f>'Исходные данные'!B946</f>
        <v>807.57</v>
      </c>
      <c r="D696" s="5" t="str">
        <f>'Исходные данные'!A698</f>
        <v>19.06.2014</v>
      </c>
      <c r="E696" s="1">
        <f>'Исходные данные'!B698</f>
        <v>1171.08</v>
      </c>
      <c r="F696" s="12">
        <f t="shared" si="90"/>
        <v>1.4501281622645714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0.37165194029518434</v>
      </c>
      <c r="J696" s="18">
        <f t="shared" si="93"/>
        <v>1.5390550002578111E-4</v>
      </c>
      <c r="K696" s="12">
        <f t="shared" si="97"/>
        <v>1.2511336648910543</v>
      </c>
      <c r="L696" s="12">
        <f t="shared" si="94"/>
        <v>0.2240500722127951</v>
      </c>
      <c r="M696" s="12">
        <f t="shared" si="98"/>
        <v>5.019843485855869E-2</v>
      </c>
      <c r="N696" s="18">
        <f t="shared" si="95"/>
        <v>2.0787770437258722E-5</v>
      </c>
    </row>
    <row r="697" spans="1:14" x14ac:dyDescent="0.2">
      <c r="A697" s="4">
        <v>695</v>
      </c>
      <c r="B697" s="1" t="str">
        <f>'Исходные данные'!A947</f>
        <v>18.06.2013</v>
      </c>
      <c r="C697" s="1">
        <f>'Исходные данные'!B947</f>
        <v>811.77</v>
      </c>
      <c r="D697" s="5" t="str">
        <f>'Исходные данные'!A699</f>
        <v>18.06.2014</v>
      </c>
      <c r="E697" s="1">
        <f>'Исходные данные'!B699</f>
        <v>1172.8399999999999</v>
      </c>
      <c r="F697" s="12">
        <f t="shared" si="90"/>
        <v>1.4447934759845769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0.36796638815583804</v>
      </c>
      <c r="J697" s="18">
        <f t="shared" si="93"/>
        <v>1.5195397137783971E-4</v>
      </c>
      <c r="K697" s="12">
        <f t="shared" si="97"/>
        <v>1.246531033364948</v>
      </c>
      <c r="L697" s="12">
        <f t="shared" si="94"/>
        <v>0.22036452007344889</v>
      </c>
      <c r="M697" s="12">
        <f t="shared" si="98"/>
        <v>4.8560521707201446E-2</v>
      </c>
      <c r="N697" s="18">
        <f t="shared" si="95"/>
        <v>2.0053364554764647E-5</v>
      </c>
    </row>
    <row r="698" spans="1:14" x14ac:dyDescent="0.2">
      <c r="A698" s="4">
        <v>696</v>
      </c>
      <c r="B698" s="1" t="str">
        <f>'Исходные данные'!A948</f>
        <v>17.06.2013</v>
      </c>
      <c r="C698" s="1">
        <f>'Исходные данные'!B948</f>
        <v>806.16</v>
      </c>
      <c r="D698" s="5" t="str">
        <f>'Исходные данные'!A700</f>
        <v>17.06.2014</v>
      </c>
      <c r="E698" s="1">
        <f>'Исходные данные'!B700</f>
        <v>1163.7</v>
      </c>
      <c r="F698" s="12">
        <f t="shared" si="90"/>
        <v>1.4435099732063115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0.36707762914188424</v>
      </c>
      <c r="J698" s="18">
        <f t="shared" si="93"/>
        <v>1.5116386673495088E-4</v>
      </c>
      <c r="K698" s="12">
        <f t="shared" si="97"/>
        <v>1.2454236598398649</v>
      </c>
      <c r="L698" s="12">
        <f t="shared" si="94"/>
        <v>0.21947576105949501</v>
      </c>
      <c r="M698" s="12">
        <f t="shared" si="98"/>
        <v>4.8169609692644534E-2</v>
      </c>
      <c r="N698" s="18">
        <f t="shared" si="95"/>
        <v>1.9836415739295957E-5</v>
      </c>
    </row>
    <row r="699" spans="1:14" x14ac:dyDescent="0.2">
      <c r="A699" s="4">
        <v>697</v>
      </c>
      <c r="B699" s="1" t="str">
        <f>'Исходные данные'!A949</f>
        <v>14.06.2013</v>
      </c>
      <c r="C699" s="1">
        <f>'Исходные данные'!B949</f>
        <v>793.59</v>
      </c>
      <c r="D699" s="5" t="str">
        <f>'Исходные данные'!A701</f>
        <v>16.06.2014</v>
      </c>
      <c r="E699" s="1">
        <f>'Исходные данные'!B701</f>
        <v>1160.83</v>
      </c>
      <c r="F699" s="12">
        <f t="shared" si="90"/>
        <v>1.4627578472510994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0.38032359039654873</v>
      </c>
      <c r="J699" s="18">
        <f t="shared" si="93"/>
        <v>1.5618147072547867E-4</v>
      </c>
      <c r="K699" s="12">
        <f t="shared" si="97"/>
        <v>1.2620302356044582</v>
      </c>
      <c r="L699" s="12">
        <f t="shared" si="94"/>
        <v>0.23272172231415955</v>
      </c>
      <c r="M699" s="12">
        <f t="shared" si="98"/>
        <v>5.4159400036868775E-2</v>
      </c>
      <c r="N699" s="18">
        <f t="shared" si="95"/>
        <v>2.2240783808724973E-5</v>
      </c>
    </row>
    <row r="700" spans="1:14" x14ac:dyDescent="0.2">
      <c r="A700" s="4">
        <v>698</v>
      </c>
      <c r="B700" s="1" t="str">
        <f>'Исходные данные'!A950</f>
        <v>13.06.2013</v>
      </c>
      <c r="C700" s="1">
        <f>'Исходные данные'!B950</f>
        <v>786.18</v>
      </c>
      <c r="D700" s="5" t="str">
        <f>'Исходные данные'!A702</f>
        <v>11.06.2014</v>
      </c>
      <c r="E700" s="1">
        <f>'Исходные данные'!B702</f>
        <v>1162.69</v>
      </c>
      <c r="F700" s="12">
        <f t="shared" si="90"/>
        <v>1.4789106820321047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0.39130579112217534</v>
      </c>
      <c r="J700" s="18">
        <f t="shared" si="93"/>
        <v>1.6024286033549507E-4</v>
      </c>
      <c r="K700" s="12">
        <f t="shared" si="97"/>
        <v>1.275966490277548</v>
      </c>
      <c r="L700" s="12">
        <f t="shared" si="94"/>
        <v>0.24370392303978616</v>
      </c>
      <c r="M700" s="12">
        <f t="shared" si="98"/>
        <v>5.9391602104982004E-2</v>
      </c>
      <c r="N700" s="18">
        <f t="shared" si="95"/>
        <v>2.4321337473481085E-5</v>
      </c>
    </row>
    <row r="701" spans="1:14" x14ac:dyDescent="0.2">
      <c r="A701" s="4">
        <v>699</v>
      </c>
      <c r="B701" s="1" t="str">
        <f>'Исходные данные'!A951</f>
        <v>11.06.2013</v>
      </c>
      <c r="C701" s="1">
        <f>'Исходные данные'!B951</f>
        <v>799.09</v>
      </c>
      <c r="D701" s="5" t="str">
        <f>'Исходные данные'!A703</f>
        <v>10.06.2014</v>
      </c>
      <c r="E701" s="1">
        <f>'Исходные данные'!B703</f>
        <v>1156.04</v>
      </c>
      <c r="F701" s="12">
        <f t="shared" si="90"/>
        <v>1.4466956162634996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0.36928207048603201</v>
      </c>
      <c r="J701" s="18">
        <f t="shared" si="93"/>
        <v>1.5080189700264677E-4</v>
      </c>
      <c r="K701" s="12">
        <f t="shared" si="97"/>
        <v>1.2481721515779678</v>
      </c>
      <c r="L701" s="12">
        <f t="shared" si="94"/>
        <v>0.22168020240364275</v>
      </c>
      <c r="M701" s="12">
        <f t="shared" si="98"/>
        <v>4.9142112137720004E-2</v>
      </c>
      <c r="N701" s="18">
        <f t="shared" si="95"/>
        <v>2.0067921855321374E-5</v>
      </c>
    </row>
    <row r="702" spans="1:14" x14ac:dyDescent="0.2">
      <c r="A702" s="4">
        <v>700</v>
      </c>
      <c r="B702" s="1" t="str">
        <f>'Исходные данные'!A952</f>
        <v>10.06.2013</v>
      </c>
      <c r="C702" s="1">
        <f>'Исходные данные'!B952</f>
        <v>811.27</v>
      </c>
      <c r="D702" s="5" t="str">
        <f>'Исходные данные'!A704</f>
        <v>09.06.2014</v>
      </c>
      <c r="E702" s="1">
        <f>'Исходные данные'!B704</f>
        <v>1160.3</v>
      </c>
      <c r="F702" s="12">
        <f t="shared" si="90"/>
        <v>1.430226681622641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0.35783295032629897</v>
      </c>
      <c r="J702" s="18">
        <f t="shared" si="93"/>
        <v>1.4571863056716267E-4</v>
      </c>
      <c r="K702" s="12">
        <f t="shared" si="97"/>
        <v>1.2339631739922272</v>
      </c>
      <c r="L702" s="12">
        <f t="shared" si="94"/>
        <v>0.21023108224390985</v>
      </c>
      <c r="M702" s="12">
        <f t="shared" si="98"/>
        <v>4.4197107941445574E-2</v>
      </c>
      <c r="N702" s="18">
        <f t="shared" si="95"/>
        <v>1.7998180543138165E-5</v>
      </c>
    </row>
    <row r="703" spans="1:14" x14ac:dyDescent="0.2">
      <c r="A703" s="4">
        <v>701</v>
      </c>
      <c r="B703" s="1" t="str">
        <f>'Исходные данные'!A953</f>
        <v>07.06.2013</v>
      </c>
      <c r="C703" s="1">
        <f>'Исходные данные'!B953</f>
        <v>804.13</v>
      </c>
      <c r="D703" s="5" t="str">
        <f>'Исходные данные'!A705</f>
        <v>06.06.2014</v>
      </c>
      <c r="E703" s="1">
        <f>'Исходные данные'!B705</f>
        <v>1154.97</v>
      </c>
      <c r="F703" s="12">
        <f t="shared" si="90"/>
        <v>1.4362976135699452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0.36206870094200266</v>
      </c>
      <c r="J703" s="18">
        <f t="shared" si="93"/>
        <v>1.4703201368159718E-4</v>
      </c>
      <c r="K703" s="12">
        <f t="shared" si="97"/>
        <v>1.2392010195387018</v>
      </c>
      <c r="L703" s="12">
        <f t="shared" si="94"/>
        <v>0.21446683285961346</v>
      </c>
      <c r="M703" s="12">
        <f t="shared" si="98"/>
        <v>4.5996022396833362E-2</v>
      </c>
      <c r="N703" s="18">
        <f t="shared" si="95"/>
        <v>1.8678465652388867E-5</v>
      </c>
    </row>
    <row r="704" spans="1:14" x14ac:dyDescent="0.2">
      <c r="A704" s="4">
        <v>702</v>
      </c>
      <c r="B704" s="1" t="str">
        <f>'Исходные данные'!A954</f>
        <v>06.06.2013</v>
      </c>
      <c r="C704" s="1">
        <f>'Исходные данные'!B954</f>
        <v>797.39</v>
      </c>
      <c r="D704" s="5" t="str">
        <f>'Исходные данные'!A706</f>
        <v>05.06.2014</v>
      </c>
      <c r="E704" s="1">
        <f>'Исходные данные'!B706</f>
        <v>1140.9100000000001</v>
      </c>
      <c r="F704" s="12">
        <f t="shared" si="90"/>
        <v>1.4308055029533855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0.35823757446283405</v>
      </c>
      <c r="J704" s="18">
        <f t="shared" si="93"/>
        <v>1.450702055717752E-4</v>
      </c>
      <c r="K704" s="12">
        <f t="shared" si="97"/>
        <v>1.2344625663022974</v>
      </c>
      <c r="L704" s="12">
        <f t="shared" si="94"/>
        <v>0.21063570638044479</v>
      </c>
      <c r="M704" s="12">
        <f t="shared" si="98"/>
        <v>4.4367400802388941E-2</v>
      </c>
      <c r="N704" s="18">
        <f t="shared" si="95"/>
        <v>1.796681424258488E-5</v>
      </c>
    </row>
    <row r="705" spans="1:14" x14ac:dyDescent="0.2">
      <c r="A705" s="4">
        <v>703</v>
      </c>
      <c r="B705" s="1" t="str">
        <f>'Исходные данные'!A955</f>
        <v>05.06.2013</v>
      </c>
      <c r="C705" s="1">
        <f>'Исходные данные'!B955</f>
        <v>801.43</v>
      </c>
      <c r="D705" s="5" t="str">
        <f>'Исходные данные'!A707</f>
        <v>04.06.2014</v>
      </c>
      <c r="E705" s="1">
        <f>'Исходные данные'!B707</f>
        <v>1130.58</v>
      </c>
      <c r="F705" s="12">
        <f t="shared" si="90"/>
        <v>1.4107033677301823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0.34408842237141984</v>
      </c>
      <c r="J705" s="18">
        <f t="shared" si="93"/>
        <v>1.3895152583264119E-4</v>
      </c>
      <c r="K705" s="12">
        <f t="shared" si="97"/>
        <v>1.2171189557384796</v>
      </c>
      <c r="L705" s="12">
        <f t="shared" si="94"/>
        <v>0.19648655428903064</v>
      </c>
      <c r="M705" s="12">
        <f t="shared" si="98"/>
        <v>3.8606966016376178E-2</v>
      </c>
      <c r="N705" s="18">
        <f t="shared" si="95"/>
        <v>1.5590460146182393E-5</v>
      </c>
    </row>
    <row r="706" spans="1:14" x14ac:dyDescent="0.2">
      <c r="A706" s="4">
        <v>704</v>
      </c>
      <c r="B706" s="1" t="str">
        <f>'Исходные данные'!A956</f>
        <v>04.06.2013</v>
      </c>
      <c r="C706" s="1">
        <f>'Исходные данные'!B956</f>
        <v>806.87</v>
      </c>
      <c r="D706" s="5" t="str">
        <f>'Исходные данные'!A708</f>
        <v>03.06.2014</v>
      </c>
      <c r="E706" s="1">
        <f>'Исходные данные'!B708</f>
        <v>1119.5</v>
      </c>
      <c r="F706" s="12">
        <f t="shared" ref="F706:F769" si="99">E706/C706</f>
        <v>1.3874601856556819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0.32747487120381047</v>
      </c>
      <c r="J706" s="18">
        <f t="shared" ref="J706:J769" si="102">H706*I706</f>
        <v>1.3187346255931953E-4</v>
      </c>
      <c r="K706" s="12">
        <f t="shared" si="97"/>
        <v>1.1970653299077896</v>
      </c>
      <c r="L706" s="12">
        <f t="shared" ref="L706:L769" si="103">LN(K706)</f>
        <v>0.17987300312142127</v>
      </c>
      <c r="M706" s="12">
        <f t="shared" si="98"/>
        <v>3.2354297251918816E-2</v>
      </c>
      <c r="N706" s="18">
        <f t="shared" ref="N706:N769" si="104">M706*H706</f>
        <v>1.3029009498040423E-5</v>
      </c>
    </row>
    <row r="707" spans="1:14" x14ac:dyDescent="0.2">
      <c r="A707" s="4">
        <v>705</v>
      </c>
      <c r="B707" s="1" t="str">
        <f>'Исходные данные'!A957</f>
        <v>03.06.2013</v>
      </c>
      <c r="C707" s="1">
        <f>'Исходные данные'!B957</f>
        <v>802.08</v>
      </c>
      <c r="D707" s="5" t="str">
        <f>'Исходные данные'!A709</f>
        <v>02.06.2014</v>
      </c>
      <c r="E707" s="1">
        <f>'Исходные данные'!B709</f>
        <v>1118.78</v>
      </c>
      <c r="F707" s="12">
        <f t="shared" si="99"/>
        <v>1.3948483941751446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0.33278573135679701</v>
      </c>
      <c r="J707" s="18">
        <f t="shared" si="102"/>
        <v>1.3363810106438502E-4</v>
      </c>
      <c r="K707" s="12">
        <f t="shared" ref="K707:K770" si="106">F707/GEOMEAN(F$2:F$1242)</f>
        <v>1.2034396881489946</v>
      </c>
      <c r="L707" s="12">
        <f t="shared" si="103"/>
        <v>0.18518386327440778</v>
      </c>
      <c r="M707" s="12">
        <f t="shared" ref="M707:M770" si="107">POWER(L707-AVERAGE(L$2:L$1242),2)</f>
        <v>3.4293063217234541E-2</v>
      </c>
      <c r="N707" s="18">
        <f t="shared" si="104"/>
        <v>1.3771202957973609E-5</v>
      </c>
    </row>
    <row r="708" spans="1:14" x14ac:dyDescent="0.2">
      <c r="A708" s="4">
        <v>706</v>
      </c>
      <c r="B708" s="1" t="str">
        <f>'Исходные данные'!A958</f>
        <v>31.05.2013</v>
      </c>
      <c r="C708" s="1">
        <f>'Исходные данные'!B958</f>
        <v>802.51</v>
      </c>
      <c r="D708" s="5" t="str">
        <f>'Исходные данные'!A710</f>
        <v>30.05.2014</v>
      </c>
      <c r="E708" s="1">
        <f>'Исходные данные'!B710</f>
        <v>1104.3900000000001</v>
      </c>
      <c r="F708" s="12">
        <f t="shared" si="99"/>
        <v>1.376169767354924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0.31930410933895326</v>
      </c>
      <c r="J708" s="18">
        <f t="shared" si="102"/>
        <v>1.2786635229124541E-4</v>
      </c>
      <c r="K708" s="12">
        <f t="shared" si="106"/>
        <v>1.1873242443993743</v>
      </c>
      <c r="L708" s="12">
        <f t="shared" si="103"/>
        <v>0.17170224125656403</v>
      </c>
      <c r="M708" s="12">
        <f t="shared" si="107"/>
        <v>2.9481659652527307E-2</v>
      </c>
      <c r="N708" s="18">
        <f t="shared" si="104"/>
        <v>1.1806024943008051E-5</v>
      </c>
    </row>
    <row r="709" spans="1:14" x14ac:dyDescent="0.2">
      <c r="A709" s="4">
        <v>707</v>
      </c>
      <c r="B709" s="1" t="str">
        <f>'Исходные данные'!A959</f>
        <v>30.05.2013</v>
      </c>
      <c r="C709" s="1">
        <f>'Исходные данные'!B959</f>
        <v>802.65</v>
      </c>
      <c r="D709" s="5" t="str">
        <f>'Исходные данные'!A711</f>
        <v>29.05.2014</v>
      </c>
      <c r="E709" s="1">
        <f>'Исходные данные'!B711</f>
        <v>1102.1099999999999</v>
      </c>
      <c r="F709" s="12">
        <f t="shared" si="99"/>
        <v>1.373089142216408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0.31706304981769695</v>
      </c>
      <c r="J709" s="18">
        <f t="shared" si="102"/>
        <v>1.2661453674896116E-4</v>
      </c>
      <c r="K709" s="12">
        <f t="shared" si="106"/>
        <v>1.1846663594482345</v>
      </c>
      <c r="L709" s="12">
        <f t="shared" si="103"/>
        <v>0.16946118173530769</v>
      </c>
      <c r="M709" s="12">
        <f t="shared" si="107"/>
        <v>2.8717092115126974E-2</v>
      </c>
      <c r="N709" s="18">
        <f t="shared" si="104"/>
        <v>1.1467754810989969E-5</v>
      </c>
    </row>
    <row r="710" spans="1:14" x14ac:dyDescent="0.2">
      <c r="A710" s="4">
        <v>708</v>
      </c>
      <c r="B710" s="1" t="str">
        <f>'Исходные данные'!A960</f>
        <v>29.05.2013</v>
      </c>
      <c r="C710" s="1">
        <f>'Исходные данные'!B960</f>
        <v>805.06</v>
      </c>
      <c r="D710" s="5" t="str">
        <f>'Исходные данные'!A712</f>
        <v>28.05.2014</v>
      </c>
      <c r="E710" s="1">
        <f>'Исходные данные'!B712</f>
        <v>1086.24</v>
      </c>
      <c r="F710" s="12">
        <f t="shared" si="99"/>
        <v>1.3492658932253498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0.29956066175081564</v>
      </c>
      <c r="J710" s="18">
        <f t="shared" si="102"/>
        <v>1.1929133209353947E-4</v>
      </c>
      <c r="K710" s="12">
        <f t="shared" si="106"/>
        <v>1.1641122666477413</v>
      </c>
      <c r="L710" s="12">
        <f t="shared" si="103"/>
        <v>0.15195879366842635</v>
      </c>
      <c r="M710" s="12">
        <f t="shared" si="107"/>
        <v>2.3091474973163363E-2</v>
      </c>
      <c r="N710" s="18">
        <f t="shared" si="104"/>
        <v>9.1955091614955219E-6</v>
      </c>
    </row>
    <row r="711" spans="1:14" x14ac:dyDescent="0.2">
      <c r="A711" s="4">
        <v>709</v>
      </c>
      <c r="B711" s="1" t="str">
        <f>'Исходные данные'!A961</f>
        <v>28.05.2013</v>
      </c>
      <c r="C711" s="1">
        <f>'Исходные данные'!B961</f>
        <v>812.78</v>
      </c>
      <c r="D711" s="5" t="str">
        <f>'Исходные данные'!A713</f>
        <v>27.05.2014</v>
      </c>
      <c r="E711" s="1">
        <f>'Исходные данные'!B713</f>
        <v>1074.19</v>
      </c>
      <c r="F711" s="12">
        <f t="shared" si="99"/>
        <v>1.3216245478481263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0.27886169795236493</v>
      </c>
      <c r="J711" s="18">
        <f t="shared" si="102"/>
        <v>1.1073862933273898E-4</v>
      </c>
      <c r="K711" s="12">
        <f t="shared" si="106"/>
        <v>1.1402640174762204</v>
      </c>
      <c r="L711" s="12">
        <f t="shared" si="103"/>
        <v>0.13125982986997564</v>
      </c>
      <c r="M711" s="12">
        <f t="shared" si="107"/>
        <v>1.7229142937494942E-2</v>
      </c>
      <c r="N711" s="18">
        <f t="shared" si="104"/>
        <v>6.8418563305238944E-6</v>
      </c>
    </row>
    <row r="712" spans="1:14" x14ac:dyDescent="0.2">
      <c r="A712" s="4">
        <v>710</v>
      </c>
      <c r="B712" s="1" t="str">
        <f>'Исходные данные'!A962</f>
        <v>27.05.2013</v>
      </c>
      <c r="C712" s="1">
        <f>'Исходные данные'!B962</f>
        <v>808.58</v>
      </c>
      <c r="D712" s="5" t="str">
        <f>'Исходные данные'!A714</f>
        <v>26.05.2014</v>
      </c>
      <c r="E712" s="1">
        <f>'Исходные данные'!B714</f>
        <v>1084.58</v>
      </c>
      <c r="F712" s="12">
        <f t="shared" si="99"/>
        <v>1.3413391377476562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0.29366847146662767</v>
      </c>
      <c r="J712" s="18">
        <f t="shared" si="102"/>
        <v>1.162930520358555E-4</v>
      </c>
      <c r="K712" s="12">
        <f t="shared" si="106"/>
        <v>1.1572732637998726</v>
      </c>
      <c r="L712" s="12">
        <f t="shared" si="103"/>
        <v>0.14606660338423846</v>
      </c>
      <c r="M712" s="12">
        <f t="shared" si="107"/>
        <v>2.1335452624208415E-2</v>
      </c>
      <c r="N712" s="18">
        <f t="shared" si="104"/>
        <v>8.4488637470827632E-6</v>
      </c>
    </row>
    <row r="713" spans="1:14" x14ac:dyDescent="0.2">
      <c r="A713" s="4">
        <v>711</v>
      </c>
      <c r="B713" s="1" t="str">
        <f>'Исходные данные'!A963</f>
        <v>24.05.2013</v>
      </c>
      <c r="C713" s="1">
        <f>'Исходные данные'!B963</f>
        <v>811.14</v>
      </c>
      <c r="D713" s="5" t="str">
        <f>'Исходные данные'!A715</f>
        <v>23.05.2014</v>
      </c>
      <c r="E713" s="1">
        <f>'Исходные данные'!B715</f>
        <v>1078.81</v>
      </c>
      <c r="F713" s="12">
        <f t="shared" si="99"/>
        <v>1.3299923564366201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0.28517319517701278</v>
      </c>
      <c r="J713" s="18">
        <f t="shared" si="102"/>
        <v>1.1261372306745777E-4</v>
      </c>
      <c r="K713" s="12">
        <f t="shared" si="106"/>
        <v>1.147483549720929</v>
      </c>
      <c r="L713" s="12">
        <f t="shared" si="103"/>
        <v>0.13757132709462358</v>
      </c>
      <c r="M713" s="12">
        <f t="shared" si="107"/>
        <v>1.8925870038575904E-2</v>
      </c>
      <c r="N713" s="18">
        <f t="shared" si="104"/>
        <v>7.4737483163939513E-6</v>
      </c>
    </row>
    <row r="714" spans="1:14" x14ac:dyDescent="0.2">
      <c r="A714" s="4">
        <v>712</v>
      </c>
      <c r="B714" s="1" t="str">
        <f>'Исходные данные'!A964</f>
        <v>23.05.2013</v>
      </c>
      <c r="C714" s="1">
        <f>'Исходные данные'!B964</f>
        <v>816.56</v>
      </c>
      <c r="D714" s="5" t="str">
        <f>'Исходные данные'!A716</f>
        <v>22.05.2014</v>
      </c>
      <c r="E714" s="1">
        <f>'Исходные данные'!B716</f>
        <v>1077.6500000000001</v>
      </c>
      <c r="F714" s="12">
        <f t="shared" si="99"/>
        <v>1.3197438032722644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0.27743762933057992</v>
      </c>
      <c r="J714" s="18">
        <f t="shared" si="102"/>
        <v>1.0925319573722751E-4</v>
      </c>
      <c r="K714" s="12">
        <f t="shared" si="106"/>
        <v>1.1386413589311664</v>
      </c>
      <c r="L714" s="12">
        <f t="shared" si="103"/>
        <v>0.1298357612481906</v>
      </c>
      <c r="M714" s="12">
        <f t="shared" si="107"/>
        <v>1.6857324898897144E-2</v>
      </c>
      <c r="N714" s="18">
        <f t="shared" si="104"/>
        <v>6.638308657801992E-6</v>
      </c>
    </row>
    <row r="715" spans="1:14" x14ac:dyDescent="0.2">
      <c r="A715" s="4">
        <v>713</v>
      </c>
      <c r="B715" s="1" t="str">
        <f>'Исходные данные'!A965</f>
        <v>22.05.2013</v>
      </c>
      <c r="C715" s="1">
        <f>'Исходные данные'!B965</f>
        <v>829</v>
      </c>
      <c r="D715" s="5" t="str">
        <f>'Исходные данные'!A717</f>
        <v>21.05.2014</v>
      </c>
      <c r="E715" s="1">
        <f>'Исходные данные'!B717</f>
        <v>1073.07</v>
      </c>
      <c r="F715" s="12">
        <f t="shared" si="99"/>
        <v>1.2944149577804582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0.25805882301896488</v>
      </c>
      <c r="J715" s="18">
        <f t="shared" si="102"/>
        <v>1.0133831201064623E-4</v>
      </c>
      <c r="K715" s="12">
        <f t="shared" si="106"/>
        <v>1.1167882757953043</v>
      </c>
      <c r="L715" s="12">
        <f t="shared" si="103"/>
        <v>0.11045695493657563</v>
      </c>
      <c r="M715" s="12">
        <f t="shared" si="107"/>
        <v>1.2200738893860695E-2</v>
      </c>
      <c r="N715" s="18">
        <f t="shared" si="104"/>
        <v>4.7911645504777718E-6</v>
      </c>
    </row>
    <row r="716" spans="1:14" x14ac:dyDescent="0.2">
      <c r="A716" s="4">
        <v>714</v>
      </c>
      <c r="B716" s="1" t="str">
        <f>'Исходные данные'!A966</f>
        <v>21.05.2013</v>
      </c>
      <c r="C716" s="1">
        <f>'Исходные данные'!B966</f>
        <v>818.75</v>
      </c>
      <c r="D716" s="5" t="str">
        <f>'Исходные данные'!A718</f>
        <v>20.05.2014</v>
      </c>
      <c r="E716" s="1">
        <f>'Исходные данные'!B718</f>
        <v>1068.3399999999999</v>
      </c>
      <c r="F716" s="12">
        <f t="shared" si="99"/>
        <v>1.3048427480916029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0.26608253396733866</v>
      </c>
      <c r="J716" s="18">
        <f t="shared" si="102"/>
        <v>1.0419754603380321E-4</v>
      </c>
      <c r="K716" s="12">
        <f t="shared" si="106"/>
        <v>1.1257851078327732</v>
      </c>
      <c r="L716" s="12">
        <f t="shared" si="103"/>
        <v>0.11848066588494936</v>
      </c>
      <c r="M716" s="12">
        <f t="shared" si="107"/>
        <v>1.4037668188540997E-2</v>
      </c>
      <c r="N716" s="18">
        <f t="shared" si="104"/>
        <v>5.4971311174535755E-6</v>
      </c>
    </row>
    <row r="717" spans="1:14" x14ac:dyDescent="0.2">
      <c r="A717" s="4">
        <v>715</v>
      </c>
      <c r="B717" s="1" t="str">
        <f>'Исходные данные'!A967</f>
        <v>20.05.2013</v>
      </c>
      <c r="C717" s="1">
        <f>'Исходные данные'!B967</f>
        <v>821</v>
      </c>
      <c r="D717" s="5" t="str">
        <f>'Исходные данные'!A719</f>
        <v>19.05.2014</v>
      </c>
      <c r="E717" s="1">
        <f>'Исходные данные'!B719</f>
        <v>1059.77</v>
      </c>
      <c r="F717" s="12">
        <f t="shared" si="99"/>
        <v>1.2908282582216808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0.25528407297779748</v>
      </c>
      <c r="J717" s="18">
        <f t="shared" si="102"/>
        <v>9.9689866138022903E-5</v>
      </c>
      <c r="K717" s="12">
        <f t="shared" si="106"/>
        <v>1.1136937627166612</v>
      </c>
      <c r="L717" s="12">
        <f t="shared" si="103"/>
        <v>0.10768220489540821</v>
      </c>
      <c r="M717" s="12">
        <f t="shared" si="107"/>
        <v>1.159545725113667E-2</v>
      </c>
      <c r="N717" s="18">
        <f t="shared" si="104"/>
        <v>4.5280912659032851E-6</v>
      </c>
    </row>
    <row r="718" spans="1:14" x14ac:dyDescent="0.2">
      <c r="A718" s="4">
        <v>716</v>
      </c>
      <c r="B718" s="1" t="str">
        <f>'Исходные данные'!A968</f>
        <v>17.05.2013</v>
      </c>
      <c r="C718" s="1">
        <f>'Исходные данные'!B968</f>
        <v>824.14</v>
      </c>
      <c r="D718" s="5" t="str">
        <f>'Исходные данные'!A720</f>
        <v>16.05.2014</v>
      </c>
      <c r="E718" s="1">
        <f>'Исходные данные'!B720</f>
        <v>1052.55</v>
      </c>
      <c r="F718" s="12">
        <f t="shared" si="99"/>
        <v>1.2771495134321837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0.24463065197617948</v>
      </c>
      <c r="J718" s="18">
        <f t="shared" si="102"/>
        <v>9.5263017683456315E-5</v>
      </c>
      <c r="K718" s="12">
        <f t="shared" si="106"/>
        <v>1.1018920899094335</v>
      </c>
      <c r="L718" s="12">
        <f t="shared" si="103"/>
        <v>9.7028783893790244E-2</v>
      </c>
      <c r="M718" s="12">
        <f t="shared" si="107"/>
        <v>9.4145849039078428E-3</v>
      </c>
      <c r="N718" s="18">
        <f t="shared" si="104"/>
        <v>3.6661872130018447E-6</v>
      </c>
    </row>
    <row r="719" spans="1:14" x14ac:dyDescent="0.2">
      <c r="A719" s="4">
        <v>717</v>
      </c>
      <c r="B719" s="1" t="str">
        <f>'Исходные данные'!A969</f>
        <v>16.05.2013</v>
      </c>
      <c r="C719" s="1">
        <f>'Исходные данные'!B969</f>
        <v>817.27</v>
      </c>
      <c r="D719" s="5" t="str">
        <f>'Исходные данные'!A721</f>
        <v>15.05.2014</v>
      </c>
      <c r="E719" s="1">
        <f>'Исходные данные'!B721</f>
        <v>1054.6300000000001</v>
      </c>
      <c r="F719" s="12">
        <f t="shared" si="99"/>
        <v>1.2904303351401618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0.25497575587567178</v>
      </c>
      <c r="J719" s="18">
        <f t="shared" si="102"/>
        <v>9.9014436277593395E-5</v>
      </c>
      <c r="K719" s="12">
        <f t="shared" si="106"/>
        <v>1.1133504448111955</v>
      </c>
      <c r="L719" s="12">
        <f t="shared" si="103"/>
        <v>0.10737388779328257</v>
      </c>
      <c r="M719" s="12">
        <f t="shared" si="107"/>
        <v>1.1529151779844428E-2</v>
      </c>
      <c r="N719" s="18">
        <f t="shared" si="104"/>
        <v>4.4771019908133487E-6</v>
      </c>
    </row>
    <row r="720" spans="1:14" x14ac:dyDescent="0.2">
      <c r="A720" s="4">
        <v>718</v>
      </c>
      <c r="B720" s="1" t="str">
        <f>'Исходные данные'!A970</f>
        <v>15.05.2013</v>
      </c>
      <c r="C720" s="1">
        <f>'Исходные данные'!B970</f>
        <v>828.43</v>
      </c>
      <c r="D720" s="5" t="str">
        <f>'Исходные данные'!A722</f>
        <v>14.05.2014</v>
      </c>
      <c r="E720" s="1">
        <f>'Исходные данные'!B722</f>
        <v>1054.3599999999999</v>
      </c>
      <c r="F720" s="12">
        <f t="shared" si="99"/>
        <v>1.2727206885313183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0.24115688350668515</v>
      </c>
      <c r="J720" s="18">
        <f t="shared" si="102"/>
        <v>9.3386793418603607E-5</v>
      </c>
      <c r="K720" s="12">
        <f t="shared" si="106"/>
        <v>1.0980710125222271</v>
      </c>
      <c r="L720" s="12">
        <f t="shared" si="103"/>
        <v>9.3555015424296006E-2</v>
      </c>
      <c r="M720" s="12">
        <f t="shared" si="107"/>
        <v>8.7525409110402585E-3</v>
      </c>
      <c r="N720" s="18">
        <f t="shared" si="104"/>
        <v>3.3893775622810894E-6</v>
      </c>
    </row>
    <row r="721" spans="1:14" x14ac:dyDescent="0.2">
      <c r="A721" s="4">
        <v>719</v>
      </c>
      <c r="B721" s="1" t="str">
        <f>'Исходные данные'!A971</f>
        <v>14.05.2013</v>
      </c>
      <c r="C721" s="1">
        <f>'Исходные данные'!B971</f>
        <v>844.94</v>
      </c>
      <c r="D721" s="5" t="str">
        <f>'Исходные данные'!A723</f>
        <v>13.05.2014</v>
      </c>
      <c r="E721" s="1">
        <f>'Исходные данные'!B723</f>
        <v>1055.58</v>
      </c>
      <c r="F721" s="12">
        <f t="shared" si="99"/>
        <v>1.2492958079863656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0.22258003896003495</v>
      </c>
      <c r="J721" s="18">
        <f t="shared" si="102"/>
        <v>8.5952434910811811E-5</v>
      </c>
      <c r="K721" s="12">
        <f t="shared" si="106"/>
        <v>1.0778606218764279</v>
      </c>
      <c r="L721" s="12">
        <f t="shared" si="103"/>
        <v>7.49781708776458E-2</v>
      </c>
      <c r="M721" s="12">
        <f t="shared" si="107"/>
        <v>5.6217261081574488E-3</v>
      </c>
      <c r="N721" s="18">
        <f t="shared" si="104"/>
        <v>2.1709091689240605E-6</v>
      </c>
    </row>
    <row r="722" spans="1:14" x14ac:dyDescent="0.2">
      <c r="A722" s="4">
        <v>720</v>
      </c>
      <c r="B722" s="1" t="str">
        <f>'Исходные данные'!A972</f>
        <v>13.05.2013</v>
      </c>
      <c r="C722" s="1">
        <f>'Исходные данные'!B972</f>
        <v>852.39</v>
      </c>
      <c r="D722" s="5" t="str">
        <f>'Исходные данные'!A724</f>
        <v>12.05.2014</v>
      </c>
      <c r="E722" s="1">
        <f>'Исходные данные'!B724</f>
        <v>1050.08</v>
      </c>
      <c r="F722" s="12">
        <f t="shared" si="99"/>
        <v>1.2319243538755733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0.2085774621511832</v>
      </c>
      <c r="J722" s="18">
        <f t="shared" si="102"/>
        <v>8.0320336327018512E-5</v>
      </c>
      <c r="K722" s="12">
        <f t="shared" si="106"/>
        <v>1.0628729734659716</v>
      </c>
      <c r="L722" s="12">
        <f t="shared" si="103"/>
        <v>6.0975594068793958E-2</v>
      </c>
      <c r="M722" s="12">
        <f t="shared" si="107"/>
        <v>3.7180230720423374E-3</v>
      </c>
      <c r="N722" s="18">
        <f t="shared" si="104"/>
        <v>1.4317599827808675E-6</v>
      </c>
    </row>
    <row r="723" spans="1:14" x14ac:dyDescent="0.2">
      <c r="A723" s="4">
        <v>721</v>
      </c>
      <c r="B723" s="1" t="str">
        <f>'Исходные данные'!A973</f>
        <v>08.05.2013</v>
      </c>
      <c r="C723" s="1">
        <f>'Исходные данные'!B973</f>
        <v>853.7</v>
      </c>
      <c r="D723" s="5" t="str">
        <f>'Исходные данные'!A725</f>
        <v>08.05.2014</v>
      </c>
      <c r="E723" s="1">
        <f>'Исходные данные'!B725</f>
        <v>1050.97</v>
      </c>
      <c r="F723" s="12">
        <f t="shared" si="99"/>
        <v>1.2310764905704579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0.20788898220971808</v>
      </c>
      <c r="J723" s="18">
        <f t="shared" si="102"/>
        <v>7.9831774304632363E-5</v>
      </c>
      <c r="K723" s="12">
        <f t="shared" si="106"/>
        <v>1.0621414585889699</v>
      </c>
      <c r="L723" s="12">
        <f t="shared" si="103"/>
        <v>6.0287114127328838E-2</v>
      </c>
      <c r="M723" s="12">
        <f t="shared" si="107"/>
        <v>3.6345361298015691E-3</v>
      </c>
      <c r="N723" s="18">
        <f t="shared" si="104"/>
        <v>1.3957039229892736E-6</v>
      </c>
    </row>
    <row r="724" spans="1:14" x14ac:dyDescent="0.2">
      <c r="A724" s="4">
        <v>722</v>
      </c>
      <c r="B724" s="1" t="str">
        <f>'Исходные данные'!A974</f>
        <v>07.05.2013</v>
      </c>
      <c r="C724" s="1">
        <f>'Исходные данные'!B974</f>
        <v>848.97</v>
      </c>
      <c r="D724" s="5" t="str">
        <f>'Исходные данные'!A726</f>
        <v>07.05.2014</v>
      </c>
      <c r="E724" s="1">
        <f>'Исходные данные'!B726</f>
        <v>1043.3900000000001</v>
      </c>
      <c r="F724" s="12">
        <f t="shared" si="99"/>
        <v>1.2290069142608102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0.20620645649224661</v>
      </c>
      <c r="J724" s="18">
        <f t="shared" si="102"/>
        <v>7.8964654123874923E-5</v>
      </c>
      <c r="K724" s="12">
        <f t="shared" si="106"/>
        <v>1.0603558808307822</v>
      </c>
      <c r="L724" s="12">
        <f t="shared" si="103"/>
        <v>5.8604588409857376E-2</v>
      </c>
      <c r="M724" s="12">
        <f t="shared" si="107"/>
        <v>3.4344977826887861E-3</v>
      </c>
      <c r="N724" s="18">
        <f t="shared" si="104"/>
        <v>1.3152058093265019E-6</v>
      </c>
    </row>
    <row r="725" spans="1:14" x14ac:dyDescent="0.2">
      <c r="A725" s="4">
        <v>723</v>
      </c>
      <c r="B725" s="1" t="str">
        <f>'Исходные данные'!A975</f>
        <v>06.05.2013</v>
      </c>
      <c r="C725" s="1">
        <f>'Исходные данные'!B975</f>
        <v>844.72</v>
      </c>
      <c r="D725" s="5" t="str">
        <f>'Исходные данные'!A727</f>
        <v>06.05.2014</v>
      </c>
      <c r="E725" s="1">
        <f>'Исходные данные'!B727</f>
        <v>1032.32</v>
      </c>
      <c r="F725" s="12">
        <f t="shared" si="99"/>
        <v>1.2220854247561321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0.20055876399853034</v>
      </c>
      <c r="J725" s="18">
        <f t="shared" si="102"/>
        <v>7.6587570309177234E-5</v>
      </c>
      <c r="K725" s="12">
        <f t="shared" si="106"/>
        <v>1.0543841958750404</v>
      </c>
      <c r="L725" s="12">
        <f t="shared" si="103"/>
        <v>5.295689591614107E-2</v>
      </c>
      <c r="M725" s="12">
        <f t="shared" si="107"/>
        <v>2.804432825072996E-3</v>
      </c>
      <c r="N725" s="18">
        <f t="shared" si="104"/>
        <v>1.0709314910278193E-6</v>
      </c>
    </row>
    <row r="726" spans="1:14" x14ac:dyDescent="0.2">
      <c r="A726" s="4">
        <v>724</v>
      </c>
      <c r="B726" s="1" t="str">
        <f>'Исходные данные'!A976</f>
        <v>30.04.2013</v>
      </c>
      <c r="C726" s="1">
        <f>'Исходные данные'!B976</f>
        <v>839.64</v>
      </c>
      <c r="D726" s="5" t="str">
        <f>'Исходные данные'!A728</f>
        <v>05.05.2014</v>
      </c>
      <c r="E726" s="1">
        <f>'Исходные данные'!B728</f>
        <v>1024.1099999999999</v>
      </c>
      <c r="F726" s="12">
        <f t="shared" si="99"/>
        <v>1.2197013005573816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0.19860599315933083</v>
      </c>
      <c r="J726" s="18">
        <f t="shared" si="102"/>
        <v>7.5630185672720775E-5</v>
      </c>
      <c r="K726" s="12">
        <f t="shared" si="106"/>
        <v>1.0523272342050594</v>
      </c>
      <c r="L726" s="12">
        <f t="shared" si="103"/>
        <v>5.1004125076941534E-2</v>
      </c>
      <c r="M726" s="12">
        <f t="shared" si="107"/>
        <v>2.6014207748642935E-3</v>
      </c>
      <c r="N726" s="18">
        <f t="shared" si="104"/>
        <v>9.9063443698811779E-7</v>
      </c>
    </row>
    <row r="727" spans="1:14" x14ac:dyDescent="0.2">
      <c r="A727" s="4">
        <v>725</v>
      </c>
      <c r="B727" s="1" t="str">
        <f>'Исходные данные'!A977</f>
        <v>29.04.2013</v>
      </c>
      <c r="C727" s="1">
        <f>'Исходные данные'!B977</f>
        <v>842.93</v>
      </c>
      <c r="D727" s="5" t="str">
        <f>'Исходные данные'!A729</f>
        <v>30.04.2014</v>
      </c>
      <c r="E727" s="1">
        <f>'Исходные данные'!B729</f>
        <v>1017.82</v>
      </c>
      <c r="F727" s="12">
        <f t="shared" si="99"/>
        <v>1.2074786755721116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0.18853444640696329</v>
      </c>
      <c r="J727" s="18">
        <f t="shared" si="102"/>
        <v>7.1594505925000467E-5</v>
      </c>
      <c r="K727" s="12">
        <f t="shared" si="106"/>
        <v>1.0417818644988888</v>
      </c>
      <c r="L727" s="12">
        <f t="shared" si="103"/>
        <v>4.0932578324574066E-2</v>
      </c>
      <c r="M727" s="12">
        <f t="shared" si="107"/>
        <v>1.6754759682973885E-3</v>
      </c>
      <c r="N727" s="18">
        <f t="shared" si="104"/>
        <v>6.3624911216772153E-7</v>
      </c>
    </row>
    <row r="728" spans="1:14" x14ac:dyDescent="0.2">
      <c r="A728" s="4">
        <v>726</v>
      </c>
      <c r="B728" s="1" t="str">
        <f>'Исходные данные'!A978</f>
        <v>26.04.2013</v>
      </c>
      <c r="C728" s="1">
        <f>'Исходные данные'!B978</f>
        <v>843.62</v>
      </c>
      <c r="D728" s="5" t="str">
        <f>'Исходные данные'!A730</f>
        <v>29.04.2014</v>
      </c>
      <c r="E728" s="1">
        <f>'Исходные данные'!B730</f>
        <v>1012.3</v>
      </c>
      <c r="F728" s="12">
        <f t="shared" si="99"/>
        <v>1.1999478438159361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0.18227809236267001</v>
      </c>
      <c r="J728" s="18">
        <f t="shared" si="102"/>
        <v>6.9025511005808737E-5</v>
      </c>
      <c r="K728" s="12">
        <f t="shared" si="106"/>
        <v>1.0352844545595714</v>
      </c>
      <c r="L728" s="12">
        <f t="shared" si="103"/>
        <v>3.4676224280280762E-2</v>
      </c>
      <c r="M728" s="12">
        <f t="shared" si="107"/>
        <v>1.2024405303363312E-3</v>
      </c>
      <c r="N728" s="18">
        <f t="shared" si="104"/>
        <v>4.5534310231545347E-7</v>
      </c>
    </row>
    <row r="729" spans="1:14" x14ac:dyDescent="0.2">
      <c r="A729" s="4">
        <v>727</v>
      </c>
      <c r="B729" s="1" t="str">
        <f>'Исходные данные'!A979</f>
        <v>25.04.2013</v>
      </c>
      <c r="C729" s="1">
        <f>'Исходные данные'!B979</f>
        <v>843.19</v>
      </c>
      <c r="D729" s="5" t="str">
        <f>'Исходные данные'!A731</f>
        <v>28.04.2014</v>
      </c>
      <c r="E729" s="1">
        <f>'Исходные данные'!B731</f>
        <v>995.93</v>
      </c>
      <c r="F729" s="12">
        <f t="shared" si="99"/>
        <v>1.1811454120660823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0.16648465585603642</v>
      </c>
      <c r="J729" s="18">
        <f t="shared" si="102"/>
        <v>6.2868853105699617E-5</v>
      </c>
      <c r="K729" s="12">
        <f t="shared" si="106"/>
        <v>1.0190621950681606</v>
      </c>
      <c r="L729" s="12">
        <f t="shared" si="103"/>
        <v>1.8882787773647214E-2</v>
      </c>
      <c r="M729" s="12">
        <f t="shared" si="107"/>
        <v>3.5655967410459967E-4</v>
      </c>
      <c r="N729" s="18">
        <f t="shared" si="104"/>
        <v>1.3464602884533893E-7</v>
      </c>
    </row>
    <row r="730" spans="1:14" x14ac:dyDescent="0.2">
      <c r="A730" s="4">
        <v>728</v>
      </c>
      <c r="B730" s="1" t="str">
        <f>'Исходные данные'!A980</f>
        <v>24.04.2013</v>
      </c>
      <c r="C730" s="1">
        <f>'Исходные данные'!B980</f>
        <v>828.02</v>
      </c>
      <c r="D730" s="5" t="str">
        <f>'Исходные данные'!A732</f>
        <v>25.04.2014</v>
      </c>
      <c r="E730" s="1">
        <f>'Исходные данные'!B732</f>
        <v>1005.94</v>
      </c>
      <c r="F730" s="12">
        <f t="shared" si="99"/>
        <v>1.2148740368590132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0.19464039805098945</v>
      </c>
      <c r="J730" s="18">
        <f t="shared" si="102"/>
        <v>7.3296034437693891E-5</v>
      </c>
      <c r="K730" s="12">
        <f t="shared" si="106"/>
        <v>1.0481623939657638</v>
      </c>
      <c r="L730" s="12">
        <f t="shared" si="103"/>
        <v>4.7038529968600175E-2</v>
      </c>
      <c r="M730" s="12">
        <f t="shared" si="107"/>
        <v>2.2126233016068943E-3</v>
      </c>
      <c r="N730" s="18">
        <f t="shared" si="104"/>
        <v>8.3321096409666148E-7</v>
      </c>
    </row>
    <row r="731" spans="1:14" x14ac:dyDescent="0.2">
      <c r="A731" s="4">
        <v>729</v>
      </c>
      <c r="B731" s="1" t="str">
        <f>'Исходные данные'!A981</f>
        <v>23.04.2013</v>
      </c>
      <c r="C731" s="1">
        <f>'Исходные данные'!B981</f>
        <v>821.98</v>
      </c>
      <c r="D731" s="5" t="str">
        <f>'Исходные данные'!A733</f>
        <v>24.04.2014</v>
      </c>
      <c r="E731" s="1">
        <f>'Исходные данные'!B733</f>
        <v>1023.7</v>
      </c>
      <c r="F731" s="12">
        <f t="shared" si="99"/>
        <v>1.2454074308377332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0.21946273006578959</v>
      </c>
      <c r="J731" s="18">
        <f t="shared" si="102"/>
        <v>8.2412756642323554E-5</v>
      </c>
      <c r="K731" s="12">
        <f t="shared" si="106"/>
        <v>1.0745058290525646</v>
      </c>
      <c r="L731" s="12">
        <f t="shared" si="103"/>
        <v>7.1860861983400359E-2</v>
      </c>
      <c r="M731" s="12">
        <f t="shared" si="107"/>
        <v>5.163983484997311E-3</v>
      </c>
      <c r="N731" s="18">
        <f t="shared" si="104"/>
        <v>1.9391817194950745E-6</v>
      </c>
    </row>
    <row r="732" spans="1:14" x14ac:dyDescent="0.2">
      <c r="A732" s="4">
        <v>730</v>
      </c>
      <c r="B732" s="1" t="str">
        <f>'Исходные данные'!A982</f>
        <v>22.04.2013</v>
      </c>
      <c r="C732" s="1">
        <f>'Исходные данные'!B982</f>
        <v>823.03</v>
      </c>
      <c r="D732" s="5" t="str">
        <f>'Исходные данные'!A734</f>
        <v>23.04.2014</v>
      </c>
      <c r="E732" s="1">
        <f>'Исходные данные'!B734</f>
        <v>1030.02</v>
      </c>
      <c r="F732" s="12">
        <f t="shared" si="99"/>
        <v>1.2514975152789085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0.22434084649332103</v>
      </c>
      <c r="J732" s="18">
        <f t="shared" si="102"/>
        <v>8.4009458887379567E-5</v>
      </c>
      <c r="K732" s="12">
        <f t="shared" si="106"/>
        <v>1.0797601988832179</v>
      </c>
      <c r="L732" s="12">
        <f t="shared" si="103"/>
        <v>7.673897841093183E-2</v>
      </c>
      <c r="M732" s="12">
        <f t="shared" si="107"/>
        <v>5.8888708075534573E-3</v>
      </c>
      <c r="N732" s="18">
        <f t="shared" si="104"/>
        <v>2.2052196812718207E-6</v>
      </c>
    </row>
    <row r="733" spans="1:14" x14ac:dyDescent="0.2">
      <c r="A733" s="4">
        <v>731</v>
      </c>
      <c r="B733" s="1" t="str">
        <f>'Исходные данные'!A983</f>
        <v>19.04.2013</v>
      </c>
      <c r="C733" s="1">
        <f>'Исходные данные'!B983</f>
        <v>816.69</v>
      </c>
      <c r="D733" s="5" t="str">
        <f>'Исходные данные'!A735</f>
        <v>22.04.2014</v>
      </c>
      <c r="E733" s="1">
        <f>'Исходные данные'!B735</f>
        <v>1032.58</v>
      </c>
      <c r="F733" s="12">
        <f t="shared" si="99"/>
        <v>1.2643475492536946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0.23455621778273975</v>
      </c>
      <c r="J733" s="18">
        <f t="shared" si="102"/>
        <v>8.7589682590813629E-5</v>
      </c>
      <c r="K733" s="12">
        <f t="shared" si="106"/>
        <v>1.0908468810946317</v>
      </c>
      <c r="L733" s="12">
        <f t="shared" si="103"/>
        <v>8.6954349700350528E-2</v>
      </c>
      <c r="M733" s="12">
        <f t="shared" si="107"/>
        <v>7.5610589318108453E-3</v>
      </c>
      <c r="N733" s="18">
        <f t="shared" si="104"/>
        <v>2.8235054186505676E-6</v>
      </c>
    </row>
    <row r="734" spans="1:14" x14ac:dyDescent="0.2">
      <c r="A734" s="4">
        <v>732</v>
      </c>
      <c r="B734" s="1" t="str">
        <f>'Исходные данные'!A984</f>
        <v>18.04.2013</v>
      </c>
      <c r="C734" s="1">
        <f>'Исходные данные'!B984</f>
        <v>812.01</v>
      </c>
      <c r="D734" s="5" t="str">
        <f>'Исходные данные'!A736</f>
        <v>21.04.2014</v>
      </c>
      <c r="E734" s="1">
        <f>'Исходные данные'!B736</f>
        <v>1037.97</v>
      </c>
      <c r="F734" s="12">
        <f t="shared" si="99"/>
        <v>1.2782724350685337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0.24550950621728521</v>
      </c>
      <c r="J734" s="18">
        <f t="shared" si="102"/>
        <v>9.1424055998767375E-5</v>
      </c>
      <c r="K734" s="12">
        <f t="shared" si="106"/>
        <v>1.1028609181129201</v>
      </c>
      <c r="L734" s="12">
        <f t="shared" si="103"/>
        <v>9.7907638134896002E-2</v>
      </c>
      <c r="M734" s="12">
        <f t="shared" si="107"/>
        <v>9.5859056051537366E-3</v>
      </c>
      <c r="N734" s="18">
        <f t="shared" si="104"/>
        <v>3.5696474012246259E-6</v>
      </c>
    </row>
    <row r="735" spans="1:14" x14ac:dyDescent="0.2">
      <c r="A735" s="4">
        <v>733</v>
      </c>
      <c r="B735" s="1" t="str">
        <f>'Исходные данные'!A985</f>
        <v>17.04.2013</v>
      </c>
      <c r="C735" s="1">
        <f>'Исходные данные'!B985</f>
        <v>805.34</v>
      </c>
      <c r="D735" s="5" t="str">
        <f>'Исходные данные'!A737</f>
        <v>18.04.2014</v>
      </c>
      <c r="E735" s="1">
        <f>'Исходные данные'!B737</f>
        <v>1043.2</v>
      </c>
      <c r="F735" s="12">
        <f t="shared" si="99"/>
        <v>1.2953535152854696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0.25878364267436099</v>
      </c>
      <c r="J735" s="18">
        <f t="shared" si="102"/>
        <v>9.6098180081009729E-5</v>
      </c>
      <c r="K735" s="12">
        <f t="shared" si="106"/>
        <v>1.1175980393193243</v>
      </c>
      <c r="L735" s="12">
        <f t="shared" si="103"/>
        <v>0.1111817745919719</v>
      </c>
      <c r="M735" s="12">
        <f t="shared" si="107"/>
        <v>1.2361387001420043E-2</v>
      </c>
      <c r="N735" s="18">
        <f t="shared" si="104"/>
        <v>4.5903472948957303E-6</v>
      </c>
    </row>
    <row r="736" spans="1:14" x14ac:dyDescent="0.2">
      <c r="A736" s="4">
        <v>734</v>
      </c>
      <c r="B736" s="1" t="str">
        <f>'Исходные данные'!A986</f>
        <v>16.04.2013</v>
      </c>
      <c r="C736" s="1">
        <f>'Исходные данные'!B986</f>
        <v>817.2</v>
      </c>
      <c r="D736" s="5" t="str">
        <f>'Исходные данные'!A738</f>
        <v>17.04.2014</v>
      </c>
      <c r="E736" s="1">
        <f>'Исходные данные'!B738</f>
        <v>1026.27</v>
      </c>
      <c r="F736" s="12">
        <f t="shared" si="99"/>
        <v>1.2558370044052862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0.22780228606201935</v>
      </c>
      <c r="J736" s="18">
        <f t="shared" si="102"/>
        <v>8.4357284018119088E-5</v>
      </c>
      <c r="K736" s="12">
        <f t="shared" si="106"/>
        <v>1.0835041996382693</v>
      </c>
      <c r="L736" s="12">
        <f t="shared" si="103"/>
        <v>8.0200417979630095E-2</v>
      </c>
      <c r="M736" s="12">
        <f t="shared" si="107"/>
        <v>6.4321070441073699E-3</v>
      </c>
      <c r="N736" s="18">
        <f t="shared" si="104"/>
        <v>2.3818684620530452E-6</v>
      </c>
    </row>
    <row r="737" spans="1:14" x14ac:dyDescent="0.2">
      <c r="A737" s="4">
        <v>735</v>
      </c>
      <c r="B737" s="1" t="str">
        <f>'Исходные данные'!A987</f>
        <v>15.04.2013</v>
      </c>
      <c r="C737" s="1">
        <f>'Исходные данные'!B987</f>
        <v>819.67</v>
      </c>
      <c r="D737" s="5" t="str">
        <f>'Исходные данные'!A739</f>
        <v>16.04.2014</v>
      </c>
      <c r="E737" s="1">
        <f>'Исходные данные'!B739</f>
        <v>1019.49</v>
      </c>
      <c r="F737" s="12">
        <f t="shared" si="99"/>
        <v>1.2437810338306881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0.21815596100304269</v>
      </c>
      <c r="J737" s="18">
        <f t="shared" si="102"/>
        <v>8.0559685923473469E-5</v>
      </c>
      <c r="K737" s="12">
        <f t="shared" si="106"/>
        <v>1.0731026151153811</v>
      </c>
      <c r="L737" s="12">
        <f t="shared" si="103"/>
        <v>7.055409292065358E-2</v>
      </c>
      <c r="M737" s="12">
        <f t="shared" si="107"/>
        <v>4.9778800278562161E-3</v>
      </c>
      <c r="N737" s="18">
        <f t="shared" si="104"/>
        <v>1.8382099199353761E-6</v>
      </c>
    </row>
    <row r="738" spans="1:14" x14ac:dyDescent="0.2">
      <c r="A738" s="4">
        <v>736</v>
      </c>
      <c r="B738" s="1" t="str">
        <f>'Исходные данные'!A988</f>
        <v>12.04.2013</v>
      </c>
      <c r="C738" s="1">
        <f>'Исходные данные'!B988</f>
        <v>845.36</v>
      </c>
      <c r="D738" s="5" t="str">
        <f>'Исходные данные'!A740</f>
        <v>15.04.2014</v>
      </c>
      <c r="E738" s="1">
        <f>'Исходные данные'!B740</f>
        <v>1022.02</v>
      </c>
      <c r="F738" s="12">
        <f t="shared" si="99"/>
        <v>1.2089760575376172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0.1897737679110191</v>
      </c>
      <c r="J738" s="18">
        <f t="shared" si="102"/>
        <v>6.9883239658200005E-5</v>
      </c>
      <c r="K738" s="12">
        <f t="shared" si="106"/>
        <v>1.0430737675423543</v>
      </c>
      <c r="L738" s="12">
        <f t="shared" si="103"/>
        <v>4.2171899828629816E-2</v>
      </c>
      <c r="M738" s="12">
        <f t="shared" si="107"/>
        <v>1.7784691351559851E-3</v>
      </c>
      <c r="N738" s="18">
        <f t="shared" si="104"/>
        <v>6.54912352560192E-7</v>
      </c>
    </row>
    <row r="739" spans="1:14" x14ac:dyDescent="0.2">
      <c r="A739" s="4">
        <v>737</v>
      </c>
      <c r="B739" s="1" t="str">
        <f>'Исходные данные'!A989</f>
        <v>11.04.2013</v>
      </c>
      <c r="C739" s="1">
        <f>'Исходные данные'!B989</f>
        <v>860.96</v>
      </c>
      <c r="D739" s="5" t="str">
        <f>'Исходные данные'!A741</f>
        <v>14.04.2014</v>
      </c>
      <c r="E739" s="1">
        <f>'Исходные данные'!B741</f>
        <v>1025.83</v>
      </c>
      <c r="F739" s="12">
        <f t="shared" si="99"/>
        <v>1.1914955398624789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0.17520927425337071</v>
      </c>
      <c r="J739" s="18">
        <f t="shared" si="102"/>
        <v>6.4339859687527609E-5</v>
      </c>
      <c r="K739" s="12">
        <f t="shared" si="106"/>
        <v>1.0279920218648311</v>
      </c>
      <c r="L739" s="12">
        <f t="shared" si="103"/>
        <v>2.7607406170981567E-2</v>
      </c>
      <c r="M739" s="12">
        <f t="shared" si="107"/>
        <v>7.6216887548954959E-4</v>
      </c>
      <c r="N739" s="18">
        <f t="shared" si="104"/>
        <v>2.7988152291690078E-7</v>
      </c>
    </row>
    <row r="740" spans="1:14" x14ac:dyDescent="0.2">
      <c r="A740" s="4">
        <v>738</v>
      </c>
      <c r="B740" s="1" t="str">
        <f>'Исходные данные'!A990</f>
        <v>10.04.2013</v>
      </c>
      <c r="C740" s="1">
        <f>'Исходные данные'!B990</f>
        <v>865.51</v>
      </c>
      <c r="D740" s="5" t="str">
        <f>'Исходные данные'!A742</f>
        <v>11.04.2014</v>
      </c>
      <c r="E740" s="1">
        <f>'Исходные данные'!B742</f>
        <v>1040.3800000000001</v>
      </c>
      <c r="F740" s="12">
        <f t="shared" si="99"/>
        <v>1.2020427262538851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0.18402238144956329</v>
      </c>
      <c r="J740" s="18">
        <f t="shared" si="102"/>
        <v>6.7387576020703287E-5</v>
      </c>
      <c r="K740" s="12">
        <f t="shared" si="106"/>
        <v>1.0370918658010813</v>
      </c>
      <c r="L740" s="12">
        <f t="shared" si="103"/>
        <v>3.6420513367174043E-2</v>
      </c>
      <c r="M740" s="12">
        <f t="shared" si="107"/>
        <v>1.3264537939285011E-3</v>
      </c>
      <c r="N740" s="18">
        <f t="shared" si="104"/>
        <v>4.8573714334202409E-7</v>
      </c>
    </row>
    <row r="741" spans="1:14" x14ac:dyDescent="0.2">
      <c r="A741" s="4">
        <v>739</v>
      </c>
      <c r="B741" s="1" t="str">
        <f>'Исходные данные'!A991</f>
        <v>09.04.2013</v>
      </c>
      <c r="C741" s="1">
        <f>'Исходные данные'!B991</f>
        <v>861.06</v>
      </c>
      <c r="D741" s="5" t="str">
        <f>'Исходные данные'!A743</f>
        <v>10.04.2014</v>
      </c>
      <c r="E741" s="1">
        <f>'Исходные данные'!B743</f>
        <v>1047.76</v>
      </c>
      <c r="F741" s="12">
        <f t="shared" si="99"/>
        <v>1.2168257728845842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0.19624564261025204</v>
      </c>
      <c r="J741" s="18">
        <f t="shared" si="102"/>
        <v>7.1663065202821273E-5</v>
      </c>
      <c r="K741" s="12">
        <f t="shared" si="106"/>
        <v>1.0498463021265152</v>
      </c>
      <c r="L741" s="12">
        <f t="shared" si="103"/>
        <v>4.8643774527862872E-2</v>
      </c>
      <c r="M741" s="12">
        <f t="shared" si="107"/>
        <v>2.3662168003175583E-3</v>
      </c>
      <c r="N741" s="18">
        <f t="shared" si="104"/>
        <v>8.6407191818234947E-7</v>
      </c>
    </row>
    <row r="742" spans="1:14" x14ac:dyDescent="0.2">
      <c r="A742" s="4">
        <v>740</v>
      </c>
      <c r="B742" s="1" t="str">
        <f>'Исходные данные'!A992</f>
        <v>08.04.2013</v>
      </c>
      <c r="C742" s="1">
        <f>'Исходные данные'!B992</f>
        <v>863.15</v>
      </c>
      <c r="D742" s="5" t="str">
        <f>'Исходные данные'!A744</f>
        <v>09.04.2014</v>
      </c>
      <c r="E742" s="1">
        <f>'Исходные данные'!B744</f>
        <v>1035.8</v>
      </c>
      <c r="F742" s="12">
        <f t="shared" si="99"/>
        <v>1.2000231709436366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0.18234086572723318</v>
      </c>
      <c r="J742" s="18">
        <f t="shared" si="102"/>
        <v>6.6399611646430104E-5</v>
      </c>
      <c r="K742" s="12">
        <f t="shared" si="106"/>
        <v>1.0353494448878735</v>
      </c>
      <c r="L742" s="12">
        <f t="shared" si="103"/>
        <v>3.4738997644843929E-2</v>
      </c>
      <c r="M742" s="12">
        <f t="shared" si="107"/>
        <v>1.2067979573684702E-3</v>
      </c>
      <c r="N742" s="18">
        <f t="shared" si="104"/>
        <v>4.394567031662597E-7</v>
      </c>
    </row>
    <row r="743" spans="1:14" x14ac:dyDescent="0.2">
      <c r="A743" s="4">
        <v>741</v>
      </c>
      <c r="B743" s="1" t="str">
        <f>'Исходные данные'!A993</f>
        <v>05.04.2013</v>
      </c>
      <c r="C743" s="1">
        <f>'Исходные данные'!B993</f>
        <v>866.27</v>
      </c>
      <c r="D743" s="5" t="str">
        <f>'Исходные данные'!A745</f>
        <v>08.04.2014</v>
      </c>
      <c r="E743" s="1">
        <f>'Исходные данные'!B745</f>
        <v>1031.92</v>
      </c>
      <c r="F743" s="12">
        <f t="shared" si="99"/>
        <v>1.1912221362854538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0.17497978539620404</v>
      </c>
      <c r="J743" s="18">
        <f t="shared" si="102"/>
        <v>6.3541223908324899E-5</v>
      </c>
      <c r="K743" s="12">
        <f t="shared" si="106"/>
        <v>1.0277561362181558</v>
      </c>
      <c r="L743" s="12">
        <f t="shared" si="103"/>
        <v>2.7377917313814813E-2</v>
      </c>
      <c r="M743" s="12">
        <f t="shared" si="107"/>
        <v>7.4955035644207939E-4</v>
      </c>
      <c r="N743" s="18">
        <f t="shared" si="104"/>
        <v>2.721877096912025E-7</v>
      </c>
    </row>
    <row r="744" spans="1:14" x14ac:dyDescent="0.2">
      <c r="A744" s="4">
        <v>742</v>
      </c>
      <c r="B744" s="1" t="str">
        <f>'Исходные данные'!A994</f>
        <v>04.04.2013</v>
      </c>
      <c r="C744" s="1">
        <f>'Исходные данные'!B994</f>
        <v>871.62</v>
      </c>
      <c r="D744" s="5" t="str">
        <f>'Исходные данные'!A746</f>
        <v>07.04.2014</v>
      </c>
      <c r="E744" s="1">
        <f>'Исходные данные'!B746</f>
        <v>1033.8599999999999</v>
      </c>
      <c r="F744" s="12">
        <f t="shared" si="99"/>
        <v>1.1861361602533214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0.17070110027021596</v>
      </c>
      <c r="J744" s="18">
        <f t="shared" si="102"/>
        <v>6.1814475136519526E-5</v>
      </c>
      <c r="K744" s="12">
        <f t="shared" si="106"/>
        <v>1.0233680855628999</v>
      </c>
      <c r="L744" s="12">
        <f t="shared" si="103"/>
        <v>2.3099232187826706E-2</v>
      </c>
      <c r="M744" s="12">
        <f t="shared" si="107"/>
        <v>5.3357452766712807E-4</v>
      </c>
      <c r="N744" s="18">
        <f t="shared" si="104"/>
        <v>1.932186103179715E-7</v>
      </c>
    </row>
    <row r="745" spans="1:14" x14ac:dyDescent="0.2">
      <c r="A745" s="4">
        <v>743</v>
      </c>
      <c r="B745" s="1" t="str">
        <f>'Исходные данные'!A995</f>
        <v>03.04.2013</v>
      </c>
      <c r="C745" s="1">
        <f>'Исходные данные'!B995</f>
        <v>868.41</v>
      </c>
      <c r="D745" s="5" t="str">
        <f>'Исходные данные'!A747</f>
        <v>04.04.2014</v>
      </c>
      <c r="E745" s="1">
        <f>'Исходные данные'!B747</f>
        <v>1050.21</v>
      </c>
      <c r="F745" s="12">
        <f t="shared" si="99"/>
        <v>1.2093481189760598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0.19008146978572354</v>
      </c>
      <c r="J745" s="18">
        <f t="shared" si="102"/>
        <v>6.8640401699284777E-5</v>
      </c>
      <c r="K745" s="12">
        <f t="shared" si="106"/>
        <v>1.0433947726804909</v>
      </c>
      <c r="L745" s="12">
        <f t="shared" si="103"/>
        <v>4.247960170333439E-2</v>
      </c>
      <c r="M745" s="12">
        <f t="shared" si="107"/>
        <v>1.8045165608739275E-3</v>
      </c>
      <c r="N745" s="18">
        <f t="shared" si="104"/>
        <v>6.5162975513092978E-7</v>
      </c>
    </row>
    <row r="746" spans="1:14" x14ac:dyDescent="0.2">
      <c r="A746" s="4">
        <v>744</v>
      </c>
      <c r="B746" s="1" t="str">
        <f>'Исходные данные'!A996</f>
        <v>02.04.2013</v>
      </c>
      <c r="C746" s="1">
        <f>'Исходные данные'!B996</f>
        <v>871.9</v>
      </c>
      <c r="D746" s="5" t="str">
        <f>'Исходные данные'!A748</f>
        <v>03.04.2014</v>
      </c>
      <c r="E746" s="1">
        <f>'Исходные данные'!B748</f>
        <v>1041.5899999999999</v>
      </c>
      <c r="F746" s="12">
        <f t="shared" si="99"/>
        <v>1.194620942768666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0.17782893236000985</v>
      </c>
      <c r="J746" s="18">
        <f t="shared" si="102"/>
        <v>6.4036653127215351E-5</v>
      </c>
      <c r="K746" s="12">
        <f t="shared" si="106"/>
        <v>1.0306885399340839</v>
      </c>
      <c r="L746" s="12">
        <f t="shared" si="103"/>
        <v>3.0227064277620595E-2</v>
      </c>
      <c r="M746" s="12">
        <f t="shared" si="107"/>
        <v>9.1367541484340536E-4</v>
      </c>
      <c r="N746" s="18">
        <f t="shared" si="104"/>
        <v>3.2901685251499141E-7</v>
      </c>
    </row>
    <row r="747" spans="1:14" x14ac:dyDescent="0.2">
      <c r="A747" s="4">
        <v>745</v>
      </c>
      <c r="B747" s="1" t="str">
        <f>'Исходные данные'!A997</f>
        <v>01.04.2013</v>
      </c>
      <c r="C747" s="1">
        <f>'Исходные данные'!B997</f>
        <v>870.91</v>
      </c>
      <c r="D747" s="5" t="str">
        <f>'Исходные данные'!A749</f>
        <v>02.04.2014</v>
      </c>
      <c r="E747" s="1">
        <f>'Исходные данные'!B749</f>
        <v>1041.03</v>
      </c>
      <c r="F747" s="12">
        <f t="shared" si="99"/>
        <v>1.1953359130105292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0.17842724463620255</v>
      </c>
      <c r="J747" s="18">
        <f t="shared" si="102"/>
        <v>6.4072776316413435E-5</v>
      </c>
      <c r="K747" s="12">
        <f t="shared" si="106"/>
        <v>1.0313053980589504</v>
      </c>
      <c r="L747" s="12">
        <f t="shared" si="103"/>
        <v>3.0825376553813441E-2</v>
      </c>
      <c r="M747" s="12">
        <f t="shared" si="107"/>
        <v>9.5020383968438967E-4</v>
      </c>
      <c r="N747" s="18">
        <f t="shared" si="104"/>
        <v>3.4121581712046561E-7</v>
      </c>
    </row>
    <row r="748" spans="1:14" x14ac:dyDescent="0.2">
      <c r="A748" s="4">
        <v>746</v>
      </c>
      <c r="B748" s="1" t="str">
        <f>'Исходные данные'!A998</f>
        <v>29.03.2013</v>
      </c>
      <c r="C748" s="1">
        <f>'Исходные данные'!B998</f>
        <v>871.25</v>
      </c>
      <c r="D748" s="5" t="str">
        <f>'Исходные данные'!A750</f>
        <v>01.04.2014</v>
      </c>
      <c r="E748" s="1">
        <f>'Исходные данные'!B750</f>
        <v>1048.99</v>
      </c>
      <c r="F748" s="12">
        <f t="shared" si="99"/>
        <v>1.2040057388809182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0.18565411338766005</v>
      </c>
      <c r="J748" s="18">
        <f t="shared" si="102"/>
        <v>6.648185351525255E-5</v>
      </c>
      <c r="K748" s="12">
        <f t="shared" si="106"/>
        <v>1.0387855031265243</v>
      </c>
      <c r="L748" s="12">
        <f t="shared" si="103"/>
        <v>3.8052245305270814E-2</v>
      </c>
      <c r="M748" s="12">
        <f t="shared" si="107"/>
        <v>1.4479733727725025E-3</v>
      </c>
      <c r="N748" s="18">
        <f t="shared" si="104"/>
        <v>5.185123663898637E-7</v>
      </c>
    </row>
    <row r="749" spans="1:14" x14ac:dyDescent="0.2">
      <c r="A749" s="4">
        <v>747</v>
      </c>
      <c r="B749" s="1" t="str">
        <f>'Исходные данные'!A999</f>
        <v>28.03.2013</v>
      </c>
      <c r="C749" s="1">
        <f>'Исходные данные'!B999</f>
        <v>865.89</v>
      </c>
      <c r="D749" s="5" t="str">
        <f>'Исходные данные'!A751</f>
        <v>31.03.2014</v>
      </c>
      <c r="E749" s="1">
        <f>'Исходные данные'!B751</f>
        <v>1037.94</v>
      </c>
      <c r="F749" s="12">
        <f t="shared" si="99"/>
        <v>1.1986972941135712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0.18123537887754854</v>
      </c>
      <c r="J749" s="18">
        <f t="shared" si="102"/>
        <v>6.4718388172095161E-5</v>
      </c>
      <c r="K749" s="12">
        <f t="shared" si="106"/>
        <v>1.0342055121095435</v>
      </c>
      <c r="L749" s="12">
        <f t="shared" si="103"/>
        <v>3.3633510795159291E-2</v>
      </c>
      <c r="M749" s="12">
        <f t="shared" si="107"/>
        <v>1.1312130484080946E-3</v>
      </c>
      <c r="N749" s="18">
        <f t="shared" si="104"/>
        <v>4.0395140080060518E-7</v>
      </c>
    </row>
    <row r="750" spans="1:14" x14ac:dyDescent="0.2">
      <c r="A750" s="4">
        <v>748</v>
      </c>
      <c r="B750" s="1" t="str">
        <f>'Исходные данные'!A1000</f>
        <v>27.03.2013</v>
      </c>
      <c r="C750" s="1">
        <f>'Исходные данные'!B1000</f>
        <v>864.66</v>
      </c>
      <c r="D750" s="5" t="str">
        <f>'Исходные данные'!A752</f>
        <v>28.03.2014</v>
      </c>
      <c r="E750" s="1">
        <f>'Исходные данные'!B752</f>
        <v>1019.1</v>
      </c>
      <c r="F750" s="12">
        <f t="shared" si="99"/>
        <v>1.1786135590868088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0.16433879775632276</v>
      </c>
      <c r="J750" s="18">
        <f t="shared" si="102"/>
        <v>5.852089875794446E-5</v>
      </c>
      <c r="K750" s="12">
        <f t="shared" si="106"/>
        <v>1.0168777767668313</v>
      </c>
      <c r="L750" s="12">
        <f t="shared" si="103"/>
        <v>1.6736929673933577E-2</v>
      </c>
      <c r="M750" s="12">
        <f t="shared" si="107"/>
        <v>2.8012481491019735E-4</v>
      </c>
      <c r="N750" s="18">
        <f t="shared" si="104"/>
        <v>9.9752195809871572E-8</v>
      </c>
    </row>
    <row r="751" spans="1:14" x14ac:dyDescent="0.2">
      <c r="A751" s="4">
        <v>749</v>
      </c>
      <c r="B751" s="1" t="str">
        <f>'Исходные данные'!A1001</f>
        <v>26.03.2013</v>
      </c>
      <c r="C751" s="1">
        <f>'Исходные данные'!B1001</f>
        <v>872.53</v>
      </c>
      <c r="D751" s="5" t="str">
        <f>'Исходные данные'!A753</f>
        <v>27.03.2014</v>
      </c>
      <c r="E751" s="1">
        <f>'Исходные данные'!B753</f>
        <v>1011.78</v>
      </c>
      <c r="F751" s="12">
        <f t="shared" si="99"/>
        <v>1.1595933664172005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0.14806939747052586</v>
      </c>
      <c r="J751" s="18">
        <f t="shared" si="102"/>
        <v>5.2580215334461066E-5</v>
      </c>
      <c r="K751" s="12">
        <f t="shared" si="106"/>
        <v>1.0004676386970355</v>
      </c>
      <c r="L751" s="12">
        <f t="shared" si="103"/>
        <v>4.6752938813671445E-4</v>
      </c>
      <c r="M751" s="12">
        <f t="shared" si="107"/>
        <v>2.1858372877146423E-7</v>
      </c>
      <c r="N751" s="18">
        <f t="shared" si="104"/>
        <v>7.7620222164413221E-11</v>
      </c>
    </row>
    <row r="752" spans="1:14" x14ac:dyDescent="0.2">
      <c r="A752" s="4">
        <v>750</v>
      </c>
      <c r="B752" s="1" t="str">
        <f>'Исходные данные'!A1002</f>
        <v>25.03.2013</v>
      </c>
      <c r="C752" s="1">
        <f>'Исходные данные'!B1002</f>
        <v>887.3</v>
      </c>
      <c r="D752" s="5" t="str">
        <f>'Исходные данные'!A754</f>
        <v>26.03.2014</v>
      </c>
      <c r="E752" s="1">
        <f>'Исходные данные'!B754</f>
        <v>1019.8</v>
      </c>
      <c r="F752" s="12">
        <f t="shared" si="99"/>
        <v>1.1493294263495999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0.13917866477976326</v>
      </c>
      <c r="J752" s="18">
        <f t="shared" si="102"/>
        <v>4.9285127719112663E-5</v>
      </c>
      <c r="K752" s="12">
        <f t="shared" si="106"/>
        <v>0.99161217247883204</v>
      </c>
      <c r="L752" s="12">
        <f t="shared" si="103"/>
        <v>-8.4232033026259666E-3</v>
      </c>
      <c r="M752" s="12">
        <f t="shared" si="107"/>
        <v>7.0950353877369455E-5</v>
      </c>
      <c r="N752" s="18">
        <f t="shared" si="104"/>
        <v>2.5124520759670575E-8</v>
      </c>
    </row>
    <row r="753" spans="1:14" x14ac:dyDescent="0.2">
      <c r="A753" s="4">
        <v>751</v>
      </c>
      <c r="B753" s="1" t="str">
        <f>'Исходные данные'!A1003</f>
        <v>22.03.2013</v>
      </c>
      <c r="C753" s="1">
        <f>'Исходные данные'!B1003</f>
        <v>893.6</v>
      </c>
      <c r="D753" s="5" t="str">
        <f>'Исходные данные'!A755</f>
        <v>25.03.2014</v>
      </c>
      <c r="E753" s="1">
        <f>'Исходные данные'!B755</f>
        <v>1010.54</v>
      </c>
      <c r="F753" s="12">
        <f t="shared" si="99"/>
        <v>1.1308639212175469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0.12298187266942051</v>
      </c>
      <c r="J753" s="18">
        <f t="shared" si="102"/>
        <v>4.342806626347844E-5</v>
      </c>
      <c r="K753" s="12">
        <f t="shared" si="106"/>
        <v>0.97568060469667695</v>
      </c>
      <c r="L753" s="12">
        <f t="shared" si="103"/>
        <v>-2.4619995412968682E-2</v>
      </c>
      <c r="M753" s="12">
        <f t="shared" si="107"/>
        <v>6.0614417413460027E-4</v>
      </c>
      <c r="N753" s="18">
        <f t="shared" si="104"/>
        <v>2.1404511728568127E-7</v>
      </c>
    </row>
    <row r="754" spans="1:14" x14ac:dyDescent="0.2">
      <c r="A754" s="4">
        <v>752</v>
      </c>
      <c r="B754" s="1" t="str">
        <f>'Исходные данные'!A1004</f>
        <v>21.03.2013</v>
      </c>
      <c r="C754" s="1">
        <f>'Исходные данные'!B1004</f>
        <v>904.54</v>
      </c>
      <c r="D754" s="5" t="str">
        <f>'Исходные данные'!A756</f>
        <v>24.03.2014</v>
      </c>
      <c r="E754" s="1">
        <f>'Исходные данные'!B756</f>
        <v>1009.23</v>
      </c>
      <c r="F754" s="12">
        <f t="shared" si="99"/>
        <v>1.1157383863621289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0.1095164156557982</v>
      </c>
      <c r="J754" s="18">
        <f t="shared" si="102"/>
        <v>3.8565128319192187E-5</v>
      </c>
      <c r="K754" s="12">
        <f t="shared" si="106"/>
        <v>0.96263067824911108</v>
      </c>
      <c r="L754" s="12">
        <f t="shared" si="103"/>
        <v>-3.8085452426590984E-2</v>
      </c>
      <c r="M754" s="12">
        <f t="shared" si="107"/>
        <v>1.4505016865381272E-3</v>
      </c>
      <c r="N754" s="18">
        <f t="shared" si="104"/>
        <v>5.1077989846160529E-7</v>
      </c>
    </row>
    <row r="755" spans="1:14" x14ac:dyDescent="0.2">
      <c r="A755" s="4">
        <v>753</v>
      </c>
      <c r="B755" s="1" t="str">
        <f>'Исходные данные'!A1005</f>
        <v>20.03.2013</v>
      </c>
      <c r="C755" s="1">
        <f>'Исходные данные'!B1005</f>
        <v>902.26</v>
      </c>
      <c r="D755" s="5" t="str">
        <f>'Исходные данные'!A757</f>
        <v>21.03.2014</v>
      </c>
      <c r="E755" s="1">
        <f>'Исходные данные'!B757</f>
        <v>996.98</v>
      </c>
      <c r="F755" s="12">
        <f t="shared" si="99"/>
        <v>1.1049808259260081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9.9827982716006569E-2</v>
      </c>
      <c r="J755" s="18">
        <f t="shared" si="102"/>
        <v>3.505532710070989E-5</v>
      </c>
      <c r="K755" s="12">
        <f t="shared" si="106"/>
        <v>0.95334932894222468</v>
      </c>
      <c r="L755" s="12">
        <f t="shared" si="103"/>
        <v>-4.7773885366382593E-2</v>
      </c>
      <c r="M755" s="12">
        <f t="shared" si="107"/>
        <v>2.2823441230002675E-3</v>
      </c>
      <c r="N755" s="18">
        <f t="shared" si="104"/>
        <v>8.0146185078954394E-7</v>
      </c>
    </row>
    <row r="756" spans="1:14" x14ac:dyDescent="0.2">
      <c r="A756" s="4">
        <v>754</v>
      </c>
      <c r="B756" s="1" t="str">
        <f>'Исходные данные'!A1006</f>
        <v>19.03.2013</v>
      </c>
      <c r="C756" s="1">
        <f>'Исходные данные'!B1006</f>
        <v>904.59</v>
      </c>
      <c r="D756" s="5" t="str">
        <f>'Исходные данные'!A758</f>
        <v>20.03.2014</v>
      </c>
      <c r="E756" s="1">
        <f>'Исходные данные'!B758</f>
        <v>1006</v>
      </c>
      <c r="F756" s="12">
        <f t="shared" si="99"/>
        <v>1.1121060369891331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0.1062555482868166</v>
      </c>
      <c r="J756" s="18">
        <f t="shared" si="102"/>
        <v>3.7208273149229404E-5</v>
      </c>
      <c r="K756" s="12">
        <f t="shared" si="106"/>
        <v>0.95949677967279212</v>
      </c>
      <c r="L756" s="12">
        <f t="shared" si="103"/>
        <v>-4.1346319795572663E-2</v>
      </c>
      <c r="M756" s="12">
        <f t="shared" si="107"/>
        <v>1.709518160637766E-3</v>
      </c>
      <c r="N756" s="18">
        <f t="shared" si="104"/>
        <v>5.9863432733771191E-7</v>
      </c>
    </row>
    <row r="757" spans="1:14" x14ac:dyDescent="0.2">
      <c r="A757" s="4">
        <v>755</v>
      </c>
      <c r="B757" s="1" t="str">
        <f>'Исходные данные'!A1007</f>
        <v>18.03.2013</v>
      </c>
      <c r="C757" s="1">
        <f>'Исходные данные'!B1007</f>
        <v>905.46</v>
      </c>
      <c r="D757" s="5" t="str">
        <f>'Исходные данные'!A759</f>
        <v>19.03.2014</v>
      </c>
      <c r="E757" s="1">
        <f>'Исходные данные'!B759</f>
        <v>1009.19</v>
      </c>
      <c r="F757" s="12">
        <f t="shared" si="99"/>
        <v>1.1145605548560953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0.10846020602061163</v>
      </c>
      <c r="J757" s="18">
        <f t="shared" si="102"/>
        <v>3.7874289327998744E-5</v>
      </c>
      <c r="K757" s="12">
        <f t="shared" si="106"/>
        <v>0.96161447520781118</v>
      </c>
      <c r="L757" s="12">
        <f t="shared" si="103"/>
        <v>-3.9141662061777535E-2</v>
      </c>
      <c r="M757" s="12">
        <f t="shared" si="107"/>
        <v>1.532069708958397E-3</v>
      </c>
      <c r="N757" s="18">
        <f t="shared" si="104"/>
        <v>5.3499853593055108E-7</v>
      </c>
    </row>
    <row r="758" spans="1:14" x14ac:dyDescent="0.2">
      <c r="A758" s="4">
        <v>756</v>
      </c>
      <c r="B758" s="1" t="str">
        <f>'Исходные данные'!A1008</f>
        <v>15.03.2013</v>
      </c>
      <c r="C758" s="1">
        <f>'Исходные данные'!B1008</f>
        <v>931.51</v>
      </c>
      <c r="D758" s="5" t="str">
        <f>'Исходные данные'!A760</f>
        <v>18.03.2014</v>
      </c>
      <c r="E758" s="1">
        <f>'Исходные данные'!B760</f>
        <v>1005.96</v>
      </c>
      <c r="F758" s="12">
        <f t="shared" si="99"/>
        <v>1.079923994374725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7.6890663080692714E-2</v>
      </c>
      <c r="J758" s="18">
        <f t="shared" si="102"/>
        <v>2.677526901617656E-5</v>
      </c>
      <c r="K758" s="12">
        <f t="shared" si="106"/>
        <v>0.93173093251003736</v>
      </c>
      <c r="L758" s="12">
        <f t="shared" si="103"/>
        <v>-7.0711205001696517E-2</v>
      </c>
      <c r="M758" s="12">
        <f t="shared" si="107"/>
        <v>5.000074512791954E-3</v>
      </c>
      <c r="N758" s="18">
        <f t="shared" si="104"/>
        <v>1.7411521089424631E-6</v>
      </c>
    </row>
    <row r="759" spans="1:14" x14ac:dyDescent="0.2">
      <c r="A759" s="4">
        <v>757</v>
      </c>
      <c r="B759" s="1" t="str">
        <f>'Исходные данные'!A1009</f>
        <v>14.03.2013</v>
      </c>
      <c r="C759" s="1">
        <f>'Исходные данные'!B1009</f>
        <v>928.7</v>
      </c>
      <c r="D759" s="5" t="str">
        <f>'Исходные данные'!A761</f>
        <v>17.03.2014</v>
      </c>
      <c r="E759" s="1">
        <f>'Исходные данные'!B761</f>
        <v>991.33</v>
      </c>
      <c r="F759" s="12">
        <f t="shared" si="99"/>
        <v>1.0674383546893507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6.5261717089593441E-2</v>
      </c>
      <c r="J759" s="18">
        <f t="shared" si="102"/>
        <v>2.2662347906920152E-5</v>
      </c>
      <c r="K759" s="12">
        <f t="shared" si="106"/>
        <v>0.92095864041574627</v>
      </c>
      <c r="L759" s="12">
        <f t="shared" si="103"/>
        <v>-8.2340150992795777E-2</v>
      </c>
      <c r="M759" s="12">
        <f t="shared" si="107"/>
        <v>6.779900465516412E-3</v>
      </c>
      <c r="N759" s="18">
        <f t="shared" si="104"/>
        <v>2.3543429437029544E-6</v>
      </c>
    </row>
    <row r="760" spans="1:14" x14ac:dyDescent="0.2">
      <c r="A760" s="4">
        <v>758</v>
      </c>
      <c r="B760" s="1" t="str">
        <f>'Исходные данные'!A1010</f>
        <v>13.03.2013</v>
      </c>
      <c r="C760" s="1">
        <f>'Исходные данные'!B1010</f>
        <v>927.44</v>
      </c>
      <c r="D760" s="5" t="str">
        <f>'Исходные данные'!A762</f>
        <v>14.03.2014</v>
      </c>
      <c r="E760" s="1">
        <f>'Исходные данные'!B762</f>
        <v>964.64</v>
      </c>
      <c r="F760" s="12">
        <f t="shared" si="99"/>
        <v>1.0401104114551885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3.9326872378949426E-2</v>
      </c>
      <c r="J760" s="18">
        <f t="shared" si="102"/>
        <v>1.3618271380622082E-5</v>
      </c>
      <c r="K760" s="12">
        <f t="shared" si="106"/>
        <v>0.89738078663549947</v>
      </c>
      <c r="L760" s="12">
        <f t="shared" si="103"/>
        <v>-0.10827499570343979</v>
      </c>
      <c r="M760" s="12">
        <f t="shared" si="107"/>
        <v>1.1723474694579912E-2</v>
      </c>
      <c r="N760" s="18">
        <f t="shared" si="104"/>
        <v>4.0596531139380118E-6</v>
      </c>
    </row>
    <row r="761" spans="1:14" x14ac:dyDescent="0.2">
      <c r="A761" s="4">
        <v>759</v>
      </c>
      <c r="B761" s="1" t="str">
        <f>'Исходные данные'!A1011</f>
        <v>12.03.2013</v>
      </c>
      <c r="C761" s="1">
        <f>'Исходные данные'!B1011</f>
        <v>929.48</v>
      </c>
      <c r="D761" s="5" t="str">
        <f>'Исходные данные'!A763</f>
        <v>13.03.2014</v>
      </c>
      <c r="E761" s="1">
        <f>'Исходные данные'!B763</f>
        <v>988.14</v>
      </c>
      <c r="F761" s="12">
        <f t="shared" si="99"/>
        <v>1.0631105564401599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6.119909812875985E-2</v>
      </c>
      <c r="J761" s="18">
        <f t="shared" si="102"/>
        <v>2.113312720105315E-5</v>
      </c>
      <c r="K761" s="12">
        <f t="shared" si="106"/>
        <v>0.91722472625193652</v>
      </c>
      <c r="L761" s="12">
        <f t="shared" si="103"/>
        <v>-8.6402769953629374E-2</v>
      </c>
      <c r="M761" s="12">
        <f t="shared" si="107"/>
        <v>7.4654386556598038E-3</v>
      </c>
      <c r="N761" s="18">
        <f t="shared" si="104"/>
        <v>2.5779475440925896E-6</v>
      </c>
    </row>
    <row r="762" spans="1:14" x14ac:dyDescent="0.2">
      <c r="A762" s="4">
        <v>760</v>
      </c>
      <c r="B762" s="1" t="str">
        <f>'Исходные данные'!A1012</f>
        <v>11.03.2013</v>
      </c>
      <c r="C762" s="1">
        <f>'Исходные данные'!B1012</f>
        <v>938.25</v>
      </c>
      <c r="D762" s="5" t="str">
        <f>'Исходные данные'!A764</f>
        <v>12.03.2014</v>
      </c>
      <c r="E762" s="1">
        <f>'Исходные данные'!B764</f>
        <v>999.64</v>
      </c>
      <c r="F762" s="12">
        <f t="shared" si="99"/>
        <v>1.0654303224087396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6.3378776151450558E-2</v>
      </c>
      <c r="J762" s="18">
        <f t="shared" si="102"/>
        <v>2.1824724138725816E-5</v>
      </c>
      <c r="K762" s="12">
        <f t="shared" si="106"/>
        <v>0.91922616127918699</v>
      </c>
      <c r="L762" s="12">
        <f t="shared" si="103"/>
        <v>-8.4223091930938604E-2</v>
      </c>
      <c r="M762" s="12">
        <f t="shared" si="107"/>
        <v>7.0935292144073403E-3</v>
      </c>
      <c r="N762" s="18">
        <f t="shared" si="104"/>
        <v>2.4426839342004142E-6</v>
      </c>
    </row>
    <row r="763" spans="1:14" x14ac:dyDescent="0.2">
      <c r="A763" s="4">
        <v>761</v>
      </c>
      <c r="B763" s="1" t="str">
        <f>'Исходные данные'!A1013</f>
        <v>07.03.2013</v>
      </c>
      <c r="C763" s="1">
        <f>'Исходные данные'!B1013</f>
        <v>931.51</v>
      </c>
      <c r="D763" s="5" t="str">
        <f>'Исходные данные'!A765</f>
        <v>11.03.2014</v>
      </c>
      <c r="E763" s="1">
        <f>'Исходные данные'!B765</f>
        <v>1010.57</v>
      </c>
      <c r="F763" s="12">
        <f t="shared" si="99"/>
        <v>1.0848729482238517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8.1462881724672087E-2</v>
      </c>
      <c r="J763" s="18">
        <f t="shared" si="102"/>
        <v>2.7973760528198606E-5</v>
      </c>
      <c r="K763" s="12">
        <f t="shared" si="106"/>
        <v>0.93600076391374265</v>
      </c>
      <c r="L763" s="12">
        <f t="shared" si="103"/>
        <v>-6.6138986357717103E-2</v>
      </c>
      <c r="M763" s="12">
        <f t="shared" si="107"/>
        <v>4.3743655164262931E-3</v>
      </c>
      <c r="N763" s="18">
        <f t="shared" si="104"/>
        <v>1.5021252726228858E-6</v>
      </c>
    </row>
    <row r="764" spans="1:14" x14ac:dyDescent="0.2">
      <c r="A764" s="4">
        <v>762</v>
      </c>
      <c r="B764" s="1" t="str">
        <f>'Исходные данные'!A1014</f>
        <v>06.03.2013</v>
      </c>
      <c r="C764" s="1">
        <f>'Исходные данные'!B1014</f>
        <v>930.16</v>
      </c>
      <c r="D764" s="5" t="str">
        <f>'Исходные данные'!A766</f>
        <v>07.03.2014</v>
      </c>
      <c r="E764" s="1">
        <f>'Исходные данные'!B766</f>
        <v>1021.81</v>
      </c>
      <c r="F764" s="12">
        <f t="shared" si="99"/>
        <v>1.0985314354519653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9.3974229139463974E-2</v>
      </c>
      <c r="J764" s="18">
        <f t="shared" si="102"/>
        <v>3.2179998905340081E-5</v>
      </c>
      <c r="K764" s="12">
        <f t="shared" si="106"/>
        <v>0.9477849590126719</v>
      </c>
      <c r="L764" s="12">
        <f t="shared" si="103"/>
        <v>-5.3627638942925181E-2</v>
      </c>
      <c r="M764" s="12">
        <f t="shared" si="107"/>
        <v>2.8759236585927483E-3</v>
      </c>
      <c r="N764" s="18">
        <f t="shared" si="104"/>
        <v>9.8481489055909245E-7</v>
      </c>
    </row>
    <row r="765" spans="1:14" x14ac:dyDescent="0.2">
      <c r="A765" s="4">
        <v>763</v>
      </c>
      <c r="B765" s="1" t="str">
        <f>'Исходные данные'!A1015</f>
        <v>05.03.2013</v>
      </c>
      <c r="C765" s="1">
        <f>'Исходные данные'!B1015</f>
        <v>919.35</v>
      </c>
      <c r="D765" s="5" t="str">
        <f>'Исходные данные'!A767</f>
        <v>06.03.2014</v>
      </c>
      <c r="E765" s="1">
        <f>'Исходные данные'!B767</f>
        <v>1012.48</v>
      </c>
      <c r="F765" s="12">
        <f t="shared" si="99"/>
        <v>1.1012998314026214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9.6491147099329252E-2</v>
      </c>
      <c r="J765" s="18">
        <f t="shared" si="102"/>
        <v>3.2949656528765779E-5</v>
      </c>
      <c r="K765" s="12">
        <f t="shared" si="106"/>
        <v>0.95017346056842744</v>
      </c>
      <c r="L765" s="12">
        <f t="shared" si="103"/>
        <v>-5.1110720983059993E-2</v>
      </c>
      <c r="M765" s="12">
        <f t="shared" si="107"/>
        <v>2.612305799408212E-3</v>
      </c>
      <c r="N765" s="18">
        <f t="shared" si="104"/>
        <v>8.920463837993054E-7</v>
      </c>
    </row>
    <row r="766" spans="1:14" x14ac:dyDescent="0.2">
      <c r="A766" s="4">
        <v>764</v>
      </c>
      <c r="B766" s="1" t="str">
        <f>'Исходные данные'!A1016</f>
        <v>04.03.2013</v>
      </c>
      <c r="C766" s="1">
        <f>'Исходные данные'!B1016</f>
        <v>916.27</v>
      </c>
      <c r="D766" s="5" t="str">
        <f>'Исходные данные'!A768</f>
        <v>05.03.2014</v>
      </c>
      <c r="E766" s="1">
        <f>'Исходные данные'!B768</f>
        <v>1017.73</v>
      </c>
      <c r="F766" s="12">
        <f t="shared" si="99"/>
        <v>1.1107315529265391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0.10501885493233241</v>
      </c>
      <c r="J766" s="18">
        <f t="shared" si="102"/>
        <v>3.5761594175368804E-5</v>
      </c>
      <c r="K766" s="12">
        <f t="shared" si="106"/>
        <v>0.95831090981155032</v>
      </c>
      <c r="L766" s="12">
        <f t="shared" si="103"/>
        <v>-4.2583013150056817E-2</v>
      </c>
      <c r="M766" s="12">
        <f t="shared" si="107"/>
        <v>1.8133130089379142E-3</v>
      </c>
      <c r="N766" s="18">
        <f t="shared" si="104"/>
        <v>6.1747925151476779E-7</v>
      </c>
    </row>
    <row r="767" spans="1:14" x14ac:dyDescent="0.2">
      <c r="A767" s="4">
        <v>765</v>
      </c>
      <c r="B767" s="1" t="str">
        <f>'Исходные данные'!A1017</f>
        <v>01.03.2013</v>
      </c>
      <c r="C767" s="1">
        <f>'Исходные данные'!B1017</f>
        <v>919.15</v>
      </c>
      <c r="D767" s="5" t="str">
        <f>'Исходные данные'!A769</f>
        <v>04.03.2014</v>
      </c>
      <c r="E767" s="1">
        <f>'Исходные данные'!B769</f>
        <v>1011.58</v>
      </c>
      <c r="F767" s="12">
        <f t="shared" si="99"/>
        <v>1.1005603002774302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9.5819414011147241E-2</v>
      </c>
      <c r="J767" s="18">
        <f t="shared" si="102"/>
        <v>3.2537881394731808E-5</v>
      </c>
      <c r="K767" s="12">
        <f t="shared" si="106"/>
        <v>0.94953541193863145</v>
      </c>
      <c r="L767" s="12">
        <f t="shared" si="103"/>
        <v>-5.1782454071242011E-2</v>
      </c>
      <c r="M767" s="12">
        <f t="shared" si="107"/>
        <v>2.6814225496402913E-3</v>
      </c>
      <c r="N767" s="18">
        <f t="shared" si="104"/>
        <v>9.1054417092558195E-7</v>
      </c>
    </row>
    <row r="768" spans="1:14" x14ac:dyDescent="0.2">
      <c r="A768" s="4">
        <v>766</v>
      </c>
      <c r="B768" s="1" t="str">
        <f>'Исходные данные'!A1018</f>
        <v>28.02.2013</v>
      </c>
      <c r="C768" s="1">
        <f>'Исходные данные'!B1018</f>
        <v>927.7</v>
      </c>
      <c r="D768" s="5" t="str">
        <f>'Исходные данные'!A770</f>
        <v>03.03.2014</v>
      </c>
      <c r="E768" s="1">
        <f>'Исходные данные'!B770</f>
        <v>981.07</v>
      </c>
      <c r="F768" s="12">
        <f t="shared" si="99"/>
        <v>1.0575293737199525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5.5935408119865235E-2</v>
      </c>
      <c r="J768" s="18">
        <f t="shared" si="102"/>
        <v>1.8941254599870802E-5</v>
      </c>
      <c r="K768" s="12">
        <f t="shared" si="106"/>
        <v>0.91240942387186608</v>
      </c>
      <c r="L768" s="12">
        <f t="shared" si="103"/>
        <v>-9.1666459962523969E-2</v>
      </c>
      <c r="M768" s="12">
        <f t="shared" si="107"/>
        <v>8.4027398820610156E-3</v>
      </c>
      <c r="N768" s="18">
        <f t="shared" si="104"/>
        <v>2.8453968745797278E-6</v>
      </c>
    </row>
    <row r="769" spans="1:14" x14ac:dyDescent="0.2">
      <c r="A769" s="4">
        <v>767</v>
      </c>
      <c r="B769" s="1" t="str">
        <f>'Исходные данные'!A1019</f>
        <v>27.02.2013</v>
      </c>
      <c r="C769" s="1">
        <f>'Исходные данные'!B1019</f>
        <v>929.19</v>
      </c>
      <c r="D769" s="5" t="str">
        <f>'Исходные данные'!A771</f>
        <v>28.02.2014</v>
      </c>
      <c r="E769" s="1">
        <f>'Исходные данные'!B771</f>
        <v>1077.03</v>
      </c>
      <c r="F769" s="12">
        <f t="shared" si="99"/>
        <v>1.1591063184063539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0.14764929302906021</v>
      </c>
      <c r="J769" s="18">
        <f t="shared" si="102"/>
        <v>4.9858530215773924E-5</v>
      </c>
      <c r="K769" s="12">
        <f t="shared" si="106"/>
        <v>1.0000474260712515</v>
      </c>
      <c r="L769" s="12">
        <f t="shared" si="103"/>
        <v>4.7424946670960737E-5</v>
      </c>
      <c r="M769" s="12">
        <f t="shared" si="107"/>
        <v>2.2491255667407967E-9</v>
      </c>
      <c r="N769" s="18">
        <f t="shared" si="104"/>
        <v>7.594895493766078E-13</v>
      </c>
    </row>
    <row r="770" spans="1:14" x14ac:dyDescent="0.2">
      <c r="A770" s="4">
        <v>768</v>
      </c>
      <c r="B770" s="1" t="str">
        <f>'Исходные данные'!A1020</f>
        <v>26.02.2013</v>
      </c>
      <c r="C770" s="1">
        <f>'Исходные данные'!B1020</f>
        <v>932.03</v>
      </c>
      <c r="D770" s="5" t="str">
        <f>'Исходные данные'!A772</f>
        <v>27.02.2014</v>
      </c>
      <c r="E770" s="1">
        <f>'Исходные данные'!B772</f>
        <v>1076.28</v>
      </c>
      <c r="F770" s="12">
        <f t="shared" ref="F770:F833" si="108">E770/C770</f>
        <v>1.1547696962544125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0.14390092690916884</v>
      </c>
      <c r="J770" s="18">
        <f t="shared" ref="J770:J833" si="111">H770*I770</f>
        <v>4.8457149227160861E-5</v>
      </c>
      <c r="K770" s="12">
        <f t="shared" si="106"/>
        <v>0.99630589886876397</v>
      </c>
      <c r="L770" s="12">
        <f t="shared" ref="L770:L833" si="112">LN(K770)</f>
        <v>-3.70094117322038E-3</v>
      </c>
      <c r="M770" s="12">
        <f t="shared" si="107"/>
        <v>1.3696965567638051E-5</v>
      </c>
      <c r="N770" s="18">
        <f t="shared" ref="N770:N833" si="113">M770*H770</f>
        <v>4.6123115307607627E-9</v>
      </c>
    </row>
    <row r="771" spans="1:14" x14ac:dyDescent="0.2">
      <c r="A771" s="4">
        <v>769</v>
      </c>
      <c r="B771" s="1" t="str">
        <f>'Исходные данные'!A1021</f>
        <v>25.02.2013</v>
      </c>
      <c r="C771" s="1">
        <f>'Исходные данные'!B1021</f>
        <v>934.99</v>
      </c>
      <c r="D771" s="5" t="str">
        <f>'Исходные данные'!A773</f>
        <v>26.02.2014</v>
      </c>
      <c r="E771" s="1">
        <f>'Исходные данные'!B773</f>
        <v>1084.76</v>
      </c>
      <c r="F771" s="12">
        <f t="shared" si="108"/>
        <v>1.1601835313746671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0.14857820930563012</v>
      </c>
      <c r="J771" s="18">
        <f t="shared" si="111"/>
        <v>4.9892533604170293E-5</v>
      </c>
      <c r="K771" s="12">
        <f t="shared" ref="K771:K834" si="115">F771/GEOMEAN(F$2:F$1242)</f>
        <v>1.0009768179994858</v>
      </c>
      <c r="L771" s="12">
        <f t="shared" si="112"/>
        <v>9.763412232408822E-4</v>
      </c>
      <c r="M771" s="12">
        <f t="shared" ref="M771:M834" si="116">POWER(L771-AVERAGE(L$2:L$1242),2)</f>
        <v>9.532421841994471E-7</v>
      </c>
      <c r="N771" s="18">
        <f t="shared" si="113"/>
        <v>3.20098538879627E-10</v>
      </c>
    </row>
    <row r="772" spans="1:14" x14ac:dyDescent="0.2">
      <c r="A772" s="4">
        <v>770</v>
      </c>
      <c r="B772" s="1" t="str">
        <f>'Исходные данные'!A1022</f>
        <v>22.02.2013</v>
      </c>
      <c r="C772" s="1">
        <f>'Исходные данные'!B1022</f>
        <v>934.57</v>
      </c>
      <c r="D772" s="5" t="str">
        <f>'Исходные данные'!A774</f>
        <v>25.02.2014</v>
      </c>
      <c r="E772" s="1">
        <f>'Исходные данные'!B774</f>
        <v>1084.0999999999999</v>
      </c>
      <c r="F772" s="12">
        <f t="shared" si="108"/>
        <v>1.1599987159870313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0.14841889820992901</v>
      </c>
      <c r="J772" s="18">
        <f t="shared" si="111"/>
        <v>4.9699933920798077E-5</v>
      </c>
      <c r="K772" s="12">
        <f t="shared" si="115"/>
        <v>1.0008173639875728</v>
      </c>
      <c r="L772" s="12">
        <f t="shared" si="112"/>
        <v>8.1703012753978543E-4</v>
      </c>
      <c r="M772" s="12">
        <f t="shared" si="116"/>
        <v>6.6753822930763203E-7</v>
      </c>
      <c r="N772" s="18">
        <f t="shared" si="113"/>
        <v>2.2353356807210417E-10</v>
      </c>
    </row>
    <row r="773" spans="1:14" x14ac:dyDescent="0.2">
      <c r="A773" s="4">
        <v>771</v>
      </c>
      <c r="B773" s="1" t="str">
        <f>'Исходные данные'!A1023</f>
        <v>21.02.2013</v>
      </c>
      <c r="C773" s="1">
        <f>'Исходные данные'!B1023</f>
        <v>933.28</v>
      </c>
      <c r="D773" s="5" t="str">
        <f>'Исходные данные'!A775</f>
        <v>24.02.2014</v>
      </c>
      <c r="E773" s="1">
        <f>'Исходные данные'!B775</f>
        <v>1088.24</v>
      </c>
      <c r="F773" s="12">
        <f t="shared" si="108"/>
        <v>1.1660380593176753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0.15361172831984712</v>
      </c>
      <c r="J773" s="18">
        <f t="shared" si="111"/>
        <v>5.1295250252808238E-5</v>
      </c>
      <c r="K773" s="12">
        <f t="shared" si="115"/>
        <v>1.0060279556796921</v>
      </c>
      <c r="L773" s="12">
        <f t="shared" si="112"/>
        <v>6.0098602374578144E-3</v>
      </c>
      <c r="M773" s="12">
        <f t="shared" si="116"/>
        <v>3.6118420073776161E-5</v>
      </c>
      <c r="N773" s="18">
        <f t="shared" si="113"/>
        <v>1.2060950141533076E-8</v>
      </c>
    </row>
    <row r="774" spans="1:14" x14ac:dyDescent="0.2">
      <c r="A774" s="4">
        <v>772</v>
      </c>
      <c r="B774" s="1" t="str">
        <f>'Исходные данные'!A1024</f>
        <v>20.02.2013</v>
      </c>
      <c r="C774" s="1">
        <f>'Исходные данные'!B1024</f>
        <v>945.86</v>
      </c>
      <c r="D774" s="5" t="str">
        <f>'Исходные данные'!A776</f>
        <v>21.02.2014</v>
      </c>
      <c r="E774" s="1">
        <f>'Исходные данные'!B776</f>
        <v>1085.27</v>
      </c>
      <c r="F774" s="12">
        <f t="shared" si="108"/>
        <v>1.1473896771192353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0.13748951638660872</v>
      </c>
      <c r="J774" s="18">
        <f t="shared" si="111"/>
        <v>4.5783451625488612E-5</v>
      </c>
      <c r="K774" s="12">
        <f t="shared" si="115"/>
        <v>0.98993860621985696</v>
      </c>
      <c r="L774" s="12">
        <f t="shared" si="112"/>
        <v>-1.0112351695780435E-2</v>
      </c>
      <c r="M774" s="12">
        <f t="shared" si="116"/>
        <v>1.0225965681915401E-4</v>
      </c>
      <c r="N774" s="18">
        <f t="shared" si="113"/>
        <v>3.4052051198245433E-8</v>
      </c>
    </row>
    <row r="775" spans="1:14" x14ac:dyDescent="0.2">
      <c r="A775" s="4">
        <v>773</v>
      </c>
      <c r="B775" s="1" t="str">
        <f>'Исходные данные'!A1025</f>
        <v>19.02.2013</v>
      </c>
      <c r="C775" s="1">
        <f>'Исходные данные'!B1025</f>
        <v>947.52</v>
      </c>
      <c r="D775" s="5" t="str">
        <f>'Исходные данные'!A777</f>
        <v>20.02.2014</v>
      </c>
      <c r="E775" s="1">
        <f>'Исходные данные'!B777</f>
        <v>1075.1099999999999</v>
      </c>
      <c r="F775" s="12">
        <f t="shared" si="108"/>
        <v>1.1346567882472136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0.12633021599502672</v>
      </c>
      <c r="J775" s="18">
        <f t="shared" si="111"/>
        <v>4.1950037639914802E-5</v>
      </c>
      <c r="K775" s="12">
        <f t="shared" si="115"/>
        <v>0.97895299382113943</v>
      </c>
      <c r="L775" s="12">
        <f t="shared" si="112"/>
        <v>-2.1271652087362505E-2</v>
      </c>
      <c r="M775" s="12">
        <f t="shared" si="116"/>
        <v>4.5248318252579477E-4</v>
      </c>
      <c r="N775" s="18">
        <f t="shared" si="113"/>
        <v>1.5025452453222107E-7</v>
      </c>
    </row>
    <row r="776" spans="1:14" x14ac:dyDescent="0.2">
      <c r="A776" s="4">
        <v>774</v>
      </c>
      <c r="B776" s="1" t="str">
        <f>'Исходные данные'!A1026</f>
        <v>18.02.2013</v>
      </c>
      <c r="C776" s="1">
        <f>'Исходные данные'!B1026</f>
        <v>943.03</v>
      </c>
      <c r="D776" s="5" t="str">
        <f>'Исходные данные'!A778</f>
        <v>19.02.2014</v>
      </c>
      <c r="E776" s="1">
        <f>'Исходные данные'!B778</f>
        <v>1081.25</v>
      </c>
      <c r="F776" s="12">
        <f t="shared" si="108"/>
        <v>1.1465700985122425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0.13677496275705397</v>
      </c>
      <c r="J776" s="18">
        <f t="shared" si="111"/>
        <v>4.5291623736302283E-5</v>
      </c>
      <c r="K776" s="12">
        <f t="shared" si="115"/>
        <v>0.98923149466039861</v>
      </c>
      <c r="L776" s="12">
        <f t="shared" si="112"/>
        <v>-1.0826905325335248E-2</v>
      </c>
      <c r="M776" s="12">
        <f t="shared" si="116"/>
        <v>1.1722187892377336E-4</v>
      </c>
      <c r="N776" s="18">
        <f t="shared" si="113"/>
        <v>3.8816820906822818E-8</v>
      </c>
    </row>
    <row r="777" spans="1:14" x14ac:dyDescent="0.2">
      <c r="A777" s="4">
        <v>775</v>
      </c>
      <c r="B777" s="1" t="str">
        <f>'Исходные данные'!A1027</f>
        <v>15.02.2013</v>
      </c>
      <c r="C777" s="1">
        <f>'Исходные данные'!B1027</f>
        <v>945.04</v>
      </c>
      <c r="D777" s="5" t="str">
        <f>'Исходные данные'!A779</f>
        <v>18.02.2014</v>
      </c>
      <c r="E777" s="1">
        <f>'Исходные данные'!B779</f>
        <v>1093.17</v>
      </c>
      <c r="F777" s="12">
        <f t="shared" si="108"/>
        <v>1.1567446880555321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0.14560975666607889</v>
      </c>
      <c r="J777" s="18">
        <f t="shared" si="111"/>
        <v>4.8082598616471488E-5</v>
      </c>
      <c r="K777" s="12">
        <f t="shared" si="115"/>
        <v>0.99800987152067477</v>
      </c>
      <c r="L777" s="12">
        <f t="shared" si="112"/>
        <v>-1.9921114163103586E-3</v>
      </c>
      <c r="M777" s="12">
        <f t="shared" si="116"/>
        <v>3.9685078949941747E-6</v>
      </c>
      <c r="N777" s="18">
        <f t="shared" si="113"/>
        <v>1.3104628191838426E-9</v>
      </c>
    </row>
    <row r="778" spans="1:14" x14ac:dyDescent="0.2">
      <c r="A778" s="4">
        <v>776</v>
      </c>
      <c r="B778" s="1" t="str">
        <f>'Исходные данные'!A1028</f>
        <v>14.02.2013</v>
      </c>
      <c r="C778" s="1">
        <f>'Исходные данные'!B1028</f>
        <v>946.71</v>
      </c>
      <c r="D778" s="5" t="str">
        <f>'Исходные данные'!A780</f>
        <v>17.02.2014</v>
      </c>
      <c r="E778" s="1">
        <f>'Исходные данные'!B780</f>
        <v>1095.93</v>
      </c>
      <c r="F778" s="12">
        <f t="shared" si="108"/>
        <v>1.1576195455841811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0.14636578076773341</v>
      </c>
      <c r="J778" s="18">
        <f t="shared" si="111"/>
        <v>4.81973519579417E-5</v>
      </c>
      <c r="K778" s="12">
        <f t="shared" si="115"/>
        <v>0.99876467632659405</v>
      </c>
      <c r="L778" s="12">
        <f t="shared" si="112"/>
        <v>-1.2360873146558507E-3</v>
      </c>
      <c r="M778" s="12">
        <f t="shared" si="116"/>
        <v>1.5279118494531818E-6</v>
      </c>
      <c r="N778" s="18">
        <f t="shared" si="113"/>
        <v>5.0313198059364284E-10</v>
      </c>
    </row>
    <row r="779" spans="1:14" x14ac:dyDescent="0.2">
      <c r="A779" s="4">
        <v>777</v>
      </c>
      <c r="B779" s="1" t="str">
        <f>'Исходные данные'!A1029</f>
        <v>13.02.2013</v>
      </c>
      <c r="C779" s="1">
        <f>'Исходные данные'!B1029</f>
        <v>946.85</v>
      </c>
      <c r="D779" s="5" t="str">
        <f>'Исходные данные'!A781</f>
        <v>14.02.2014</v>
      </c>
      <c r="E779" s="1">
        <f>'Исходные данные'!B781</f>
        <v>1090.52</v>
      </c>
      <c r="F779" s="12">
        <f t="shared" si="108"/>
        <v>1.1517346992659871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0.14126923997550239</v>
      </c>
      <c r="J779" s="18">
        <f t="shared" si="111"/>
        <v>4.6389255470997505E-5</v>
      </c>
      <c r="K779" s="12">
        <f t="shared" si="115"/>
        <v>0.99368738072404217</v>
      </c>
      <c r="L779" s="12">
        <f t="shared" si="112"/>
        <v>-6.3326281068867779E-3</v>
      </c>
      <c r="M779" s="12">
        <f t="shared" si="116"/>
        <v>4.0102178740132771E-5</v>
      </c>
      <c r="N779" s="18">
        <f t="shared" si="113"/>
        <v>1.3168544085338194E-8</v>
      </c>
    </row>
    <row r="780" spans="1:14" x14ac:dyDescent="0.2">
      <c r="A780" s="4">
        <v>778</v>
      </c>
      <c r="B780" s="1" t="str">
        <f>'Исходные данные'!A1030</f>
        <v>12.02.2013</v>
      </c>
      <c r="C780" s="1">
        <f>'Исходные данные'!B1030</f>
        <v>937.85</v>
      </c>
      <c r="D780" s="5" t="str">
        <f>'Исходные данные'!A782</f>
        <v>13.02.2014</v>
      </c>
      <c r="E780" s="1">
        <f>'Исходные данные'!B782</f>
        <v>1082.82</v>
      </c>
      <c r="F780" s="12">
        <f t="shared" si="108"/>
        <v>1.1545769579357039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0.14373400669491138</v>
      </c>
      <c r="J780" s="18">
        <f t="shared" si="111"/>
        <v>4.7066889167300579E-5</v>
      </c>
      <c r="K780" s="12">
        <f t="shared" si="115"/>
        <v>0.99613960915360233</v>
      </c>
      <c r="L780" s="12">
        <f t="shared" si="112"/>
        <v>-3.8678613874778768E-3</v>
      </c>
      <c r="M780" s="12">
        <f t="shared" si="116"/>
        <v>1.4960351712742505E-5</v>
      </c>
      <c r="N780" s="18">
        <f t="shared" si="113"/>
        <v>4.8988908899066782E-9</v>
      </c>
    </row>
    <row r="781" spans="1:14" x14ac:dyDescent="0.2">
      <c r="A781" s="4">
        <v>779</v>
      </c>
      <c r="B781" s="1" t="str">
        <f>'Исходные данные'!A1031</f>
        <v>11.02.2013</v>
      </c>
      <c r="C781" s="1">
        <f>'Исходные данные'!B1031</f>
        <v>938.9</v>
      </c>
      <c r="D781" s="5" t="str">
        <f>'Исходные данные'!A783</f>
        <v>12.02.2014</v>
      </c>
      <c r="E781" s="1">
        <f>'Исходные данные'!B783</f>
        <v>1088.3599999999999</v>
      </c>
      <c r="F781" s="12">
        <f t="shared" si="108"/>
        <v>1.1591862818191501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0.14771827777483396</v>
      </c>
      <c r="J781" s="18">
        <f t="shared" si="111"/>
        <v>4.8236564396815318E-5</v>
      </c>
      <c r="K781" s="12">
        <f t="shared" si="115"/>
        <v>1.0001164164683158</v>
      </c>
      <c r="L781" s="12">
        <f t="shared" si="112"/>
        <v>1.1640969244466796E-4</v>
      </c>
      <c r="M781" s="12">
        <f t="shared" si="116"/>
        <v>1.3551216495055625E-8</v>
      </c>
      <c r="N781" s="18">
        <f t="shared" si="113"/>
        <v>4.4250727598876609E-12</v>
      </c>
    </row>
    <row r="782" spans="1:14" x14ac:dyDescent="0.2">
      <c r="A782" s="4">
        <v>780</v>
      </c>
      <c r="B782" s="1" t="str">
        <f>'Исходные данные'!A1032</f>
        <v>08.02.2013</v>
      </c>
      <c r="C782" s="1">
        <f>'Исходные данные'!B1032</f>
        <v>936.96</v>
      </c>
      <c r="D782" s="5" t="str">
        <f>'Исходные данные'!A784</f>
        <v>11.02.2014</v>
      </c>
      <c r="E782" s="1">
        <f>'Исходные данные'!B784</f>
        <v>1082.0999999999999</v>
      </c>
      <c r="F782" s="12">
        <f t="shared" si="108"/>
        <v>1.154905225409836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0.14401828468476557</v>
      </c>
      <c r="J782" s="18">
        <f t="shared" si="111"/>
        <v>4.6897094374251667E-5</v>
      </c>
      <c r="K782" s="12">
        <f t="shared" si="115"/>
        <v>0.99642282997412213</v>
      </c>
      <c r="L782" s="12">
        <f t="shared" si="112"/>
        <v>-3.5835833976236406E-3</v>
      </c>
      <c r="M782" s="12">
        <f t="shared" si="116"/>
        <v>1.2842069967723997E-5</v>
      </c>
      <c r="N782" s="18">
        <f t="shared" si="113"/>
        <v>4.1818007245076063E-9</v>
      </c>
    </row>
    <row r="783" spans="1:14" x14ac:dyDescent="0.2">
      <c r="A783" s="4">
        <v>781</v>
      </c>
      <c r="B783" s="1" t="str">
        <f>'Исходные данные'!A1033</f>
        <v>07.02.2013</v>
      </c>
      <c r="C783" s="1">
        <f>'Исходные данные'!B1033</f>
        <v>941.63</v>
      </c>
      <c r="D783" s="5" t="str">
        <f>'Исходные данные'!A785</f>
        <v>10.02.2014</v>
      </c>
      <c r="E783" s="1">
        <f>'Исходные данные'!B785</f>
        <v>1082.4100000000001</v>
      </c>
      <c r="F783" s="12">
        <f t="shared" si="108"/>
        <v>1.1495067064558266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0.13933289944142385</v>
      </c>
      <c r="J783" s="18">
        <f t="shared" si="111"/>
        <v>4.5244745094139696E-5</v>
      </c>
      <c r="K783" s="12">
        <f t="shared" si="115"/>
        <v>0.99176512524175842</v>
      </c>
      <c r="L783" s="12">
        <f t="shared" si="112"/>
        <v>-8.2689686409654108E-3</v>
      </c>
      <c r="M783" s="12">
        <f t="shared" si="116"/>
        <v>6.8375842385269811E-5</v>
      </c>
      <c r="N783" s="18">
        <f t="shared" si="113"/>
        <v>2.2203281290498E-8</v>
      </c>
    </row>
    <row r="784" spans="1:14" x14ac:dyDescent="0.2">
      <c r="A784" s="4">
        <v>782</v>
      </c>
      <c r="B784" s="1" t="str">
        <f>'Исходные данные'!A1034</f>
        <v>06.02.2013</v>
      </c>
      <c r="C784" s="1">
        <f>'Исходные данные'!B1034</f>
        <v>945.25</v>
      </c>
      <c r="D784" s="5" t="str">
        <f>'Исходные данные'!A786</f>
        <v>07.02.2014</v>
      </c>
      <c r="E784" s="1">
        <f>'Исходные данные'!B786</f>
        <v>1079.79</v>
      </c>
      <c r="F784" s="12">
        <f t="shared" si="108"/>
        <v>1.1423327162126422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0.13307241399600683</v>
      </c>
      <c r="J784" s="18">
        <f t="shared" si="111"/>
        <v>4.3091208663173794E-5</v>
      </c>
      <c r="K784" s="12">
        <f t="shared" si="115"/>
        <v>0.98557558907632647</v>
      </c>
      <c r="L784" s="12">
        <f t="shared" si="112"/>
        <v>-1.452945408638236E-2</v>
      </c>
      <c r="M784" s="12">
        <f t="shared" si="116"/>
        <v>2.1110503604829389E-4</v>
      </c>
      <c r="N784" s="18">
        <f t="shared" si="113"/>
        <v>6.8359556162232315E-8</v>
      </c>
    </row>
    <row r="785" spans="1:14" x14ac:dyDescent="0.2">
      <c r="A785" s="4">
        <v>783</v>
      </c>
      <c r="B785" s="1" t="str">
        <f>'Исходные данные'!A1035</f>
        <v>05.02.2013</v>
      </c>
      <c r="C785" s="1">
        <f>'Исходные данные'!B1035</f>
        <v>941.78</v>
      </c>
      <c r="D785" s="5" t="str">
        <f>'Исходные данные'!A787</f>
        <v>06.02.2014</v>
      </c>
      <c r="E785" s="1">
        <f>'Исходные данные'!B787</f>
        <v>1071.3900000000001</v>
      </c>
      <c r="F785" s="12">
        <f t="shared" si="108"/>
        <v>1.1376223746522545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0.12894044816830011</v>
      </c>
      <c r="J785" s="18">
        <f t="shared" si="111"/>
        <v>4.1636669699057087E-5</v>
      </c>
      <c r="K785" s="12">
        <f t="shared" si="115"/>
        <v>0.98151162628138744</v>
      </c>
      <c r="L785" s="12">
        <f t="shared" si="112"/>
        <v>-1.866141991408907E-2</v>
      </c>
      <c r="M785" s="12">
        <f t="shared" si="116"/>
        <v>3.4824859320996114E-4</v>
      </c>
      <c r="N785" s="18">
        <f t="shared" si="113"/>
        <v>1.1245432953450239E-7</v>
      </c>
    </row>
    <row r="786" spans="1:14" x14ac:dyDescent="0.2">
      <c r="A786" s="4">
        <v>784</v>
      </c>
      <c r="B786" s="1" t="str">
        <f>'Исходные данные'!A1036</f>
        <v>04.02.2013</v>
      </c>
      <c r="C786" s="1">
        <f>'Исходные данные'!B1036</f>
        <v>946.23</v>
      </c>
      <c r="D786" s="5" t="str">
        <f>'Исходные данные'!A788</f>
        <v>05.02.2014</v>
      </c>
      <c r="E786" s="1">
        <f>'Исходные данные'!B788</f>
        <v>1068.76</v>
      </c>
      <c r="F786" s="12">
        <f t="shared" si="108"/>
        <v>1.1294928294389313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0.12176870846746161</v>
      </c>
      <c r="J786" s="18">
        <f t="shared" si="111"/>
        <v>3.9211068682935622E-5</v>
      </c>
      <c r="K786" s="12">
        <f t="shared" si="115"/>
        <v>0.97449766161169993</v>
      </c>
      <c r="L786" s="12">
        <f t="shared" si="112"/>
        <v>-2.5833159614927551E-2</v>
      </c>
      <c r="M786" s="12">
        <f t="shared" si="116"/>
        <v>6.6735213569032526E-4</v>
      </c>
      <c r="N786" s="18">
        <f t="shared" si="113"/>
        <v>2.1489585261758346E-7</v>
      </c>
    </row>
    <row r="787" spans="1:14" x14ac:dyDescent="0.2">
      <c r="A787" s="4">
        <v>785</v>
      </c>
      <c r="B787" s="1" t="str">
        <f>'Исходные данные'!A1037</f>
        <v>01.02.2013</v>
      </c>
      <c r="C787" s="1">
        <f>'Исходные данные'!B1037</f>
        <v>947.64</v>
      </c>
      <c r="D787" s="5" t="str">
        <f>'Исходные данные'!A789</f>
        <v>04.02.2014</v>
      </c>
      <c r="E787" s="1">
        <f>'Исходные данные'!B789</f>
        <v>1059.42</v>
      </c>
      <c r="F787" s="12">
        <f t="shared" si="108"/>
        <v>1.1179561858933773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0.111502184245272</v>
      </c>
      <c r="J787" s="18">
        <f t="shared" si="111"/>
        <v>3.5804904821457903E-5</v>
      </c>
      <c r="K787" s="12">
        <f t="shared" si="115"/>
        <v>0.96454413922982285</v>
      </c>
      <c r="L787" s="12">
        <f t="shared" si="112"/>
        <v>-3.6099683837117202E-2</v>
      </c>
      <c r="M787" s="12">
        <f t="shared" si="116"/>
        <v>1.3031871731398229E-3</v>
      </c>
      <c r="N787" s="18">
        <f t="shared" si="113"/>
        <v>4.1847155743762635E-7</v>
      </c>
    </row>
    <row r="788" spans="1:14" x14ac:dyDescent="0.2">
      <c r="A788" s="4">
        <v>786</v>
      </c>
      <c r="B788" s="1" t="str">
        <f>'Исходные данные'!A1038</f>
        <v>31.01.2013</v>
      </c>
      <c r="C788" s="1">
        <f>'Исходные данные'!B1038</f>
        <v>942.75</v>
      </c>
      <c r="D788" s="5" t="str">
        <f>'Исходные данные'!A790</f>
        <v>03.02.2014</v>
      </c>
      <c r="E788" s="1">
        <f>'Исходные данные'!B790</f>
        <v>1072.17</v>
      </c>
      <c r="F788" s="12">
        <f t="shared" si="108"/>
        <v>1.1372792362768498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0.12863877500902282</v>
      </c>
      <c r="J788" s="18">
        <f t="shared" si="111"/>
        <v>4.1192411162473461E-5</v>
      </c>
      <c r="K788" s="12">
        <f t="shared" si="115"/>
        <v>0.9812155752257935</v>
      </c>
      <c r="L788" s="12">
        <f t="shared" si="112"/>
        <v>-1.8963093073366445E-2</v>
      </c>
      <c r="M788" s="12">
        <f t="shared" si="116"/>
        <v>3.5959889890915949E-4</v>
      </c>
      <c r="N788" s="18">
        <f t="shared" si="113"/>
        <v>1.1514992813325415E-7</v>
      </c>
    </row>
    <row r="789" spans="1:14" x14ac:dyDescent="0.2">
      <c r="A789" s="4">
        <v>787</v>
      </c>
      <c r="B789" s="1" t="str">
        <f>'Исходные данные'!A1039</f>
        <v>30.01.2013</v>
      </c>
      <c r="C789" s="1">
        <f>'Исходные данные'!B1039</f>
        <v>947.39</v>
      </c>
      <c r="D789" s="5" t="str">
        <f>'Исходные данные'!A791</f>
        <v>31.01.2014</v>
      </c>
      <c r="E789" s="1">
        <f>'Исходные данные'!B791</f>
        <v>1072.99</v>
      </c>
      <c r="F789" s="12">
        <f t="shared" si="108"/>
        <v>1.1325747580194008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0.12449358769254872</v>
      </c>
      <c r="J789" s="18">
        <f t="shared" si="111"/>
        <v>3.9753783674075689E-5</v>
      </c>
      <c r="K789" s="12">
        <f t="shared" si="115"/>
        <v>0.97715667113937765</v>
      </c>
      <c r="L789" s="12">
        <f t="shared" si="112"/>
        <v>-2.3108280389840464E-2</v>
      </c>
      <c r="M789" s="12">
        <f t="shared" si="116"/>
        <v>5.3399262257548667E-4</v>
      </c>
      <c r="N789" s="18">
        <f t="shared" si="113"/>
        <v>1.7051663137738306E-7</v>
      </c>
    </row>
    <row r="790" spans="1:14" x14ac:dyDescent="0.2">
      <c r="A790" s="4">
        <v>788</v>
      </c>
      <c r="B790" s="1" t="str">
        <f>'Исходные данные'!A1040</f>
        <v>29.01.2013</v>
      </c>
      <c r="C790" s="1">
        <f>'Исходные данные'!B1040</f>
        <v>948.51</v>
      </c>
      <c r="D790" s="5" t="str">
        <f>'Исходные данные'!A792</f>
        <v>30.01.2014</v>
      </c>
      <c r="E790" s="1">
        <f>'Исходные данные'!B792</f>
        <v>1069.33</v>
      </c>
      <c r="F790" s="12">
        <f t="shared" si="108"/>
        <v>1.1273787308515459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0.11989523082438949</v>
      </c>
      <c r="J790" s="18">
        <f t="shared" si="111"/>
        <v>3.8178561847490705E-5</v>
      </c>
      <c r="K790" s="12">
        <f t="shared" si="115"/>
        <v>0.9726736711656101</v>
      </c>
      <c r="L790" s="12">
        <f t="shared" si="112"/>
        <v>-2.7706637257999666E-2</v>
      </c>
      <c r="M790" s="12">
        <f t="shared" si="116"/>
        <v>7.6765774814637681E-4</v>
      </c>
      <c r="N790" s="18">
        <f t="shared" si="113"/>
        <v>2.4444732800289123E-7</v>
      </c>
    </row>
    <row r="791" spans="1:14" x14ac:dyDescent="0.2">
      <c r="A791" s="4">
        <v>789</v>
      </c>
      <c r="B791" s="1" t="str">
        <f>'Исходные данные'!A1041</f>
        <v>28.01.2013</v>
      </c>
      <c r="C791" s="1">
        <f>'Исходные данные'!B1041</f>
        <v>950.25</v>
      </c>
      <c r="D791" s="5" t="str">
        <f>'Исходные данные'!A793</f>
        <v>29.01.2014</v>
      </c>
      <c r="E791" s="1">
        <f>'Исходные данные'!B793</f>
        <v>1078.74</v>
      </c>
      <c r="F791" s="12">
        <f t="shared" si="108"/>
        <v>1.1352170481452251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0.12682386449690056</v>
      </c>
      <c r="J791" s="18">
        <f t="shared" si="111"/>
        <v>4.0272149342323877E-5</v>
      </c>
      <c r="K791" s="12">
        <f t="shared" si="115"/>
        <v>0.97943637179953547</v>
      </c>
      <c r="L791" s="12">
        <f t="shared" si="112"/>
        <v>-2.077800358548863E-2</v>
      </c>
      <c r="M791" s="12">
        <f t="shared" si="116"/>
        <v>4.3172543299857947E-4</v>
      </c>
      <c r="N791" s="18">
        <f t="shared" si="113"/>
        <v>1.3709179405287041E-7</v>
      </c>
    </row>
    <row r="792" spans="1:14" x14ac:dyDescent="0.2">
      <c r="A792" s="4">
        <v>790</v>
      </c>
      <c r="B792" s="1" t="str">
        <f>'Исходные данные'!A1042</f>
        <v>25.01.2013</v>
      </c>
      <c r="C792" s="1">
        <f>'Исходные данные'!B1042</f>
        <v>945.87</v>
      </c>
      <c r="D792" s="5" t="str">
        <f>'Исходные данные'!A794</f>
        <v>28.01.2014</v>
      </c>
      <c r="E792" s="1">
        <f>'Исходные данные'!B794</f>
        <v>1081.29</v>
      </c>
      <c r="F792" s="12">
        <f t="shared" si="108"/>
        <v>1.1431697802023533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0.13380491289150279</v>
      </c>
      <c r="J792" s="18">
        <f t="shared" si="111"/>
        <v>4.2370350353336074E-5</v>
      </c>
      <c r="K792" s="12">
        <f t="shared" si="115"/>
        <v>0.98629778657889755</v>
      </c>
      <c r="L792" s="12">
        <f t="shared" si="112"/>
        <v>-1.3796955190886463E-2</v>
      </c>
      <c r="M792" s="12">
        <f t="shared" si="116"/>
        <v>1.9035597253932966E-4</v>
      </c>
      <c r="N792" s="18">
        <f t="shared" si="113"/>
        <v>6.0277676462308804E-8</v>
      </c>
    </row>
    <row r="793" spans="1:14" x14ac:dyDescent="0.2">
      <c r="A793" s="4">
        <v>791</v>
      </c>
      <c r="B793" s="1" t="str">
        <f>'Исходные данные'!A1043</f>
        <v>24.01.2013</v>
      </c>
      <c r="C793" s="1">
        <f>'Исходные данные'!B1043</f>
        <v>939.13</v>
      </c>
      <c r="D793" s="5" t="str">
        <f>'Исходные данные'!A795</f>
        <v>27.01.2014</v>
      </c>
      <c r="E793" s="1">
        <f>'Исходные данные'!B795</f>
        <v>1077.77</v>
      </c>
      <c r="F793" s="12">
        <f t="shared" si="108"/>
        <v>1.1476259942712936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0.13769545585433388</v>
      </c>
      <c r="J793" s="18">
        <f t="shared" si="111"/>
        <v>4.3480624490738388E-5</v>
      </c>
      <c r="K793" s="12">
        <f t="shared" si="115"/>
        <v>0.99014249464311854</v>
      </c>
      <c r="L793" s="12">
        <f t="shared" si="112"/>
        <v>-9.9064122280552898E-3</v>
      </c>
      <c r="M793" s="12">
        <f t="shared" si="116"/>
        <v>9.8137003232163925E-5</v>
      </c>
      <c r="N793" s="18">
        <f t="shared" si="113"/>
        <v>3.0989099529167914E-8</v>
      </c>
    </row>
    <row r="794" spans="1:14" x14ac:dyDescent="0.2">
      <c r="A794" s="4">
        <v>792</v>
      </c>
      <c r="B794" s="1" t="str">
        <f>'Исходные данные'!A1044</f>
        <v>23.01.2013</v>
      </c>
      <c r="C794" s="1">
        <f>'Исходные данные'!B1044</f>
        <v>941.2</v>
      </c>
      <c r="D794" s="5" t="str">
        <f>'Исходные данные'!A796</f>
        <v>24.01.2014</v>
      </c>
      <c r="E794" s="1">
        <f>'Исходные данные'!B796</f>
        <v>1076.06</v>
      </c>
      <c r="F794" s="12">
        <f t="shared" si="108"/>
        <v>1.1432851678708031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0.13390584439565953</v>
      </c>
      <c r="J794" s="18">
        <f t="shared" si="111"/>
        <v>4.2165947790415751E-5</v>
      </c>
      <c r="K794" s="12">
        <f t="shared" si="115"/>
        <v>0.98639734012200342</v>
      </c>
      <c r="L794" s="12">
        <f t="shared" si="112"/>
        <v>-1.3696023686729635E-2</v>
      </c>
      <c r="M794" s="12">
        <f t="shared" si="116"/>
        <v>1.8758106482745997E-4</v>
      </c>
      <c r="N794" s="18">
        <f t="shared" si="113"/>
        <v>5.9067872815278353E-8</v>
      </c>
    </row>
    <row r="795" spans="1:14" x14ac:dyDescent="0.2">
      <c r="A795" s="4">
        <v>793</v>
      </c>
      <c r="B795" s="1" t="str">
        <f>'Исходные данные'!A1045</f>
        <v>22.01.2013</v>
      </c>
      <c r="C795" s="1">
        <f>'Исходные данные'!B1045</f>
        <v>936.92</v>
      </c>
      <c r="D795" s="5" t="str">
        <f>'Исходные данные'!A797</f>
        <v>23.01.2014</v>
      </c>
      <c r="E795" s="1">
        <f>'Исходные данные'!B797</f>
        <v>1084.73</v>
      </c>
      <c r="F795" s="12">
        <f t="shared" si="108"/>
        <v>1.1577616018443411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0.14648848735580075</v>
      </c>
      <c r="J795" s="18">
        <f t="shared" si="111"/>
        <v>4.5999382116717863E-5</v>
      </c>
      <c r="K795" s="12">
        <f t="shared" si="115"/>
        <v>0.99888723885176922</v>
      </c>
      <c r="L795" s="12">
        <f t="shared" si="112"/>
        <v>-1.1133807265884144E-3</v>
      </c>
      <c r="M795" s="12">
        <f t="shared" si="116"/>
        <v>1.2396166423386084E-6</v>
      </c>
      <c r="N795" s="18">
        <f t="shared" si="113"/>
        <v>3.892565254679616E-10</v>
      </c>
    </row>
    <row r="796" spans="1:14" x14ac:dyDescent="0.2">
      <c r="A796" s="4">
        <v>794</v>
      </c>
      <c r="B796" s="1" t="str">
        <f>'Исходные данные'!A1046</f>
        <v>21.01.2013</v>
      </c>
      <c r="C796" s="1">
        <f>'Исходные данные'!B1046</f>
        <v>941.49</v>
      </c>
      <c r="D796" s="5" t="str">
        <f>'Исходные данные'!A798</f>
        <v>22.01.2014</v>
      </c>
      <c r="E796" s="1">
        <f>'Исходные данные'!B798</f>
        <v>1083.5</v>
      </c>
      <c r="F796" s="12">
        <f t="shared" si="108"/>
        <v>1.1508353779647156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0.14048809428452494</v>
      </c>
      <c r="J796" s="18">
        <f t="shared" si="111"/>
        <v>4.3992049397198498E-5</v>
      </c>
      <c r="K796" s="12">
        <f t="shared" si="115"/>
        <v>0.9929114691978379</v>
      </c>
      <c r="L796" s="12">
        <f t="shared" si="112"/>
        <v>-7.1137737978642385E-3</v>
      </c>
      <c r="M796" s="12">
        <f t="shared" si="116"/>
        <v>5.0605777647180185E-5</v>
      </c>
      <c r="N796" s="18">
        <f t="shared" si="113"/>
        <v>1.5846551847515672E-8</v>
      </c>
    </row>
    <row r="797" spans="1:14" x14ac:dyDescent="0.2">
      <c r="A797" s="4">
        <v>795</v>
      </c>
      <c r="B797" s="1" t="str">
        <f>'Исходные данные'!A1047</f>
        <v>18.01.2013</v>
      </c>
      <c r="C797" s="1">
        <f>'Исходные данные'!B1047</f>
        <v>942.8</v>
      </c>
      <c r="D797" s="5" t="str">
        <f>'Исходные данные'!A799</f>
        <v>21.01.2014</v>
      </c>
      <c r="E797" s="1">
        <f>'Исходные данные'!B799</f>
        <v>1087.56</v>
      </c>
      <c r="F797" s="12">
        <f t="shared" si="108"/>
        <v>1.1535426389478149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0.14283776279271451</v>
      </c>
      <c r="J797" s="18">
        <f t="shared" si="111"/>
        <v>4.4602980629113804E-5</v>
      </c>
      <c r="K797" s="12">
        <f t="shared" si="115"/>
        <v>0.99524722505979712</v>
      </c>
      <c r="L797" s="12">
        <f t="shared" si="112"/>
        <v>-4.7641052896747046E-3</v>
      </c>
      <c r="M797" s="12">
        <f t="shared" si="116"/>
        <v>2.2696699211106766E-5</v>
      </c>
      <c r="N797" s="18">
        <f t="shared" si="113"/>
        <v>7.0873445191585732E-9</v>
      </c>
    </row>
    <row r="798" spans="1:14" x14ac:dyDescent="0.2">
      <c r="A798" s="4">
        <v>796</v>
      </c>
      <c r="B798" s="1" t="str">
        <f>'Исходные данные'!A1048</f>
        <v>17.01.2013</v>
      </c>
      <c r="C798" s="1">
        <f>'Исходные данные'!B1048</f>
        <v>934.85</v>
      </c>
      <c r="D798" s="5" t="str">
        <f>'Исходные данные'!A800</f>
        <v>20.01.2014</v>
      </c>
      <c r="E798" s="1">
        <f>'Исходные данные'!B800</f>
        <v>1083.05</v>
      </c>
      <c r="F798" s="12">
        <f t="shared" si="108"/>
        <v>1.1585281061132802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0.14715032537570391</v>
      </c>
      <c r="J798" s="18">
        <f t="shared" si="111"/>
        <v>4.5821387784913346E-5</v>
      </c>
      <c r="K798" s="12">
        <f t="shared" si="115"/>
        <v>0.99954855922338015</v>
      </c>
      <c r="L798" s="12">
        <f t="shared" si="112"/>
        <v>-4.5154270668532634E-4</v>
      </c>
      <c r="M798" s="12">
        <f t="shared" si="116"/>
        <v>2.0389081596073611E-7</v>
      </c>
      <c r="N798" s="18">
        <f t="shared" si="113"/>
        <v>6.3489904762805541E-11</v>
      </c>
    </row>
    <row r="799" spans="1:14" x14ac:dyDescent="0.2">
      <c r="A799" s="4">
        <v>797</v>
      </c>
      <c r="B799" s="1" t="str">
        <f>'Исходные данные'!A1049</f>
        <v>16.01.2013</v>
      </c>
      <c r="C799" s="1">
        <f>'Исходные данные'!B1049</f>
        <v>931.99</v>
      </c>
      <c r="D799" s="5" t="str">
        <f>'Исходные данные'!A801</f>
        <v>17.01.2014</v>
      </c>
      <c r="E799" s="1">
        <f>'Исходные данные'!B801</f>
        <v>1076.7</v>
      </c>
      <c r="F799" s="12">
        <f t="shared" si="108"/>
        <v>1.1552699063294671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0.14433400180737679</v>
      </c>
      <c r="J799" s="18">
        <f t="shared" si="111"/>
        <v>4.4818966129370804E-5</v>
      </c>
      <c r="K799" s="12">
        <f t="shared" si="115"/>
        <v>0.99673746738850177</v>
      </c>
      <c r="L799" s="12">
        <f t="shared" si="112"/>
        <v>-3.2678662750123808E-3</v>
      </c>
      <c r="M799" s="12">
        <f t="shared" si="116"/>
        <v>1.0678949991363478E-5</v>
      </c>
      <c r="N799" s="18">
        <f t="shared" si="113"/>
        <v>3.3160550664902478E-9</v>
      </c>
    </row>
    <row r="800" spans="1:14" x14ac:dyDescent="0.2">
      <c r="A800" s="4">
        <v>798</v>
      </c>
      <c r="B800" s="1" t="str">
        <f>'Исходные данные'!A1050</f>
        <v>15.01.2013</v>
      </c>
      <c r="C800" s="1">
        <f>'Исходные данные'!B1050</f>
        <v>936.85</v>
      </c>
      <c r="D800" s="5" t="str">
        <f>'Исходные данные'!A802</f>
        <v>16.01.2014</v>
      </c>
      <c r="E800" s="1">
        <f>'Исходные данные'!B802</f>
        <v>1080.0999999999999</v>
      </c>
      <c r="F800" s="12">
        <f t="shared" si="108"/>
        <v>1.1529060148369534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0.14228572437990678</v>
      </c>
      <c r="J800" s="18">
        <f t="shared" si="111"/>
        <v>4.4059613152304381E-5</v>
      </c>
      <c r="K800" s="12">
        <f t="shared" si="115"/>
        <v>0.99469796198243132</v>
      </c>
      <c r="L800" s="12">
        <f t="shared" si="112"/>
        <v>-5.3161437024824799E-3</v>
      </c>
      <c r="M800" s="12">
        <f t="shared" si="116"/>
        <v>2.8261383865444425E-5</v>
      </c>
      <c r="N800" s="18">
        <f t="shared" si="113"/>
        <v>8.7513040797794883E-9</v>
      </c>
    </row>
    <row r="801" spans="1:14" x14ac:dyDescent="0.2">
      <c r="A801" s="4">
        <v>799</v>
      </c>
      <c r="B801" s="1" t="str">
        <f>'Исходные данные'!A1051</f>
        <v>14.01.2013</v>
      </c>
      <c r="C801" s="1">
        <f>'Исходные данные'!B1051</f>
        <v>935.47</v>
      </c>
      <c r="D801" s="5" t="str">
        <f>'Исходные данные'!A803</f>
        <v>15.01.2014</v>
      </c>
      <c r="E801" s="1">
        <f>'Исходные данные'!B803</f>
        <v>1082.5999999999999</v>
      </c>
      <c r="F801" s="12">
        <f t="shared" si="108"/>
        <v>1.1572792286230449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0.14607175757554913</v>
      </c>
      <c r="J801" s="18">
        <f t="shared" si="111"/>
        <v>4.5105736103173163E-5</v>
      </c>
      <c r="K801" s="12">
        <f t="shared" si="115"/>
        <v>0.99847105951541093</v>
      </c>
      <c r="L801" s="12">
        <f t="shared" si="112"/>
        <v>-1.5301105068401106E-3</v>
      </c>
      <c r="M801" s="12">
        <f t="shared" si="116"/>
        <v>2.3412381631425863E-6</v>
      </c>
      <c r="N801" s="18">
        <f t="shared" si="113"/>
        <v>7.2295474836584187E-10</v>
      </c>
    </row>
    <row r="802" spans="1:14" x14ac:dyDescent="0.2">
      <c r="A802" s="4">
        <v>800</v>
      </c>
      <c r="B802" s="1" t="str">
        <f>'Исходные данные'!A1052</f>
        <v>11.01.2013</v>
      </c>
      <c r="C802" s="1">
        <f>'Исходные данные'!B1052</f>
        <v>927.12</v>
      </c>
      <c r="D802" s="5" t="str">
        <f>'Исходные данные'!A804</f>
        <v>14.01.2014</v>
      </c>
      <c r="E802" s="1">
        <f>'Исходные данные'!B804</f>
        <v>1078.58</v>
      </c>
      <c r="F802" s="12">
        <f t="shared" si="108"/>
        <v>1.1633661230477175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0.15131763314991151</v>
      </c>
      <c r="J802" s="18">
        <f t="shared" si="111"/>
        <v>4.6595205217586594E-5</v>
      </c>
      <c r="K802" s="12">
        <f t="shared" si="115"/>
        <v>1.0037226770810286</v>
      </c>
      <c r="L802" s="12">
        <f t="shared" si="112"/>
        <v>3.715765067522215E-3</v>
      </c>
      <c r="M802" s="12">
        <f t="shared" si="116"/>
        <v>1.3806910037018161E-5</v>
      </c>
      <c r="N802" s="18">
        <f t="shared" si="113"/>
        <v>4.25155874569E-9</v>
      </c>
    </row>
    <row r="803" spans="1:14" x14ac:dyDescent="0.2">
      <c r="A803" s="4">
        <v>801</v>
      </c>
      <c r="B803" s="1" t="str">
        <f>'Исходные данные'!A1053</f>
        <v>10.01.2013</v>
      </c>
      <c r="C803" s="1">
        <f>'Исходные данные'!B1053</f>
        <v>927.02</v>
      </c>
      <c r="D803" s="5" t="str">
        <f>'Исходные данные'!A805</f>
        <v>13.01.2014</v>
      </c>
      <c r="E803" s="1">
        <f>'Исходные данные'!B805</f>
        <v>1078.24</v>
      </c>
      <c r="F803" s="12">
        <f t="shared" si="108"/>
        <v>1.1631248516752606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0.15111022089175688</v>
      </c>
      <c r="J803" s="18">
        <f t="shared" si="111"/>
        <v>4.6401465701877017E-5</v>
      </c>
      <c r="K803" s="12">
        <f t="shared" si="115"/>
        <v>1.0035145142825186</v>
      </c>
      <c r="L803" s="12">
        <f t="shared" si="112"/>
        <v>3.5083528093676672E-3</v>
      </c>
      <c r="M803" s="12">
        <f t="shared" si="116"/>
        <v>1.2308539434997806E-5</v>
      </c>
      <c r="N803" s="18">
        <f t="shared" si="113"/>
        <v>3.7795872910699125E-9</v>
      </c>
    </row>
    <row r="804" spans="1:14" x14ac:dyDescent="0.2">
      <c r="A804" s="4">
        <v>802</v>
      </c>
      <c r="B804" s="1" t="str">
        <f>'Исходные данные'!A1054</f>
        <v>09.01.2013</v>
      </c>
      <c r="C804" s="1">
        <f>'Исходные данные'!B1054</f>
        <v>924.13</v>
      </c>
      <c r="D804" s="5" t="str">
        <f>'Исходные данные'!A806</f>
        <v>10.01.2014</v>
      </c>
      <c r="E804" s="1">
        <f>'Исходные данные'!B806</f>
        <v>1069.92</v>
      </c>
      <c r="F804" s="12">
        <f t="shared" si="108"/>
        <v>1.1577591897243895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0.14648640391957304</v>
      </c>
      <c r="J804" s="18">
        <f t="shared" si="111"/>
        <v>4.4856082890705834E-5</v>
      </c>
      <c r="K804" s="12">
        <f t="shared" si="115"/>
        <v>0.99888515773607633</v>
      </c>
      <c r="L804" s="12">
        <f t="shared" si="112"/>
        <v>-1.1154641628161269E-3</v>
      </c>
      <c r="M804" s="12">
        <f t="shared" si="116"/>
        <v>1.2442602985271457E-6</v>
      </c>
      <c r="N804" s="18">
        <f t="shared" si="113"/>
        <v>3.8100903288602419E-10</v>
      </c>
    </row>
    <row r="805" spans="1:14" x14ac:dyDescent="0.2">
      <c r="A805" s="4">
        <v>803</v>
      </c>
      <c r="B805" s="1" t="str">
        <f>'Исходные данные'!A1055</f>
        <v>29.12.2012</v>
      </c>
      <c r="C805" s="1">
        <f>'Исходные данные'!B1055</f>
        <v>902.09</v>
      </c>
      <c r="D805" s="5" t="str">
        <f>'Исходные данные'!A807</f>
        <v>09.01.2014</v>
      </c>
      <c r="E805" s="1">
        <f>'Исходные данные'!B807</f>
        <v>1064.72</v>
      </c>
      <c r="F805" s="12">
        <f t="shared" si="108"/>
        <v>1.180281346650556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0.16575283942268762</v>
      </c>
      <c r="J805" s="18">
        <f t="shared" si="111"/>
        <v>5.0614059831218776E-5</v>
      </c>
      <c r="K805" s="12">
        <f t="shared" si="115"/>
        <v>1.0183167014227268</v>
      </c>
      <c r="L805" s="12">
        <f t="shared" si="112"/>
        <v>1.81509713402985E-2</v>
      </c>
      <c r="M805" s="12">
        <f t="shared" si="116"/>
        <v>3.2945776059633652E-4</v>
      </c>
      <c r="N805" s="18">
        <f t="shared" si="113"/>
        <v>1.0060277015320856E-7</v>
      </c>
    </row>
    <row r="806" spans="1:14" x14ac:dyDescent="0.2">
      <c r="A806" s="4">
        <v>804</v>
      </c>
      <c r="B806" s="1" t="str">
        <f>'Исходные данные'!A1056</f>
        <v>28.12.2012</v>
      </c>
      <c r="C806" s="1">
        <f>'Исходные данные'!B1056</f>
        <v>902.43</v>
      </c>
      <c r="D806" s="5" t="str">
        <f>'Исходные данные'!A808</f>
        <v>31.12.2013</v>
      </c>
      <c r="E806" s="1">
        <f>'Исходные данные'!B808</f>
        <v>1071.69</v>
      </c>
      <c r="F806" s="12">
        <f t="shared" si="108"/>
        <v>1.1875602539809182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0.17190099583387658</v>
      </c>
      <c r="J806" s="18">
        <f t="shared" si="111"/>
        <v>5.2344946382588208E-5</v>
      </c>
      <c r="K806" s="12">
        <f t="shared" si="115"/>
        <v>1.0245967573802752</v>
      </c>
      <c r="L806" s="12">
        <f t="shared" si="112"/>
        <v>2.4299127751487355E-2</v>
      </c>
      <c r="M806" s="12">
        <f t="shared" si="116"/>
        <v>5.904476094831016E-4</v>
      </c>
      <c r="N806" s="18">
        <f t="shared" si="113"/>
        <v>1.7979505185640984E-7</v>
      </c>
    </row>
    <row r="807" spans="1:14" x14ac:dyDescent="0.2">
      <c r="A807" s="4">
        <v>805</v>
      </c>
      <c r="B807" s="1" t="str">
        <f>'Исходные данные'!A1057</f>
        <v>27.12.2012</v>
      </c>
      <c r="C807" s="1">
        <f>'Исходные данные'!B1057</f>
        <v>903.21</v>
      </c>
      <c r="D807" s="5" t="str">
        <f>'Исходные данные'!A809</f>
        <v>30.12.2013</v>
      </c>
      <c r="E807" s="1">
        <f>'Исходные данные'!B809</f>
        <v>1070.6199999999999</v>
      </c>
      <c r="F807" s="12">
        <f t="shared" si="108"/>
        <v>1.1853500293397989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0.17003811437911731</v>
      </c>
      <c r="J807" s="18">
        <f t="shared" si="111"/>
        <v>5.1633173222644513E-5</v>
      </c>
      <c r="K807" s="12">
        <f t="shared" si="115"/>
        <v>1.0226898318219455</v>
      </c>
      <c r="L807" s="12">
        <f t="shared" si="112"/>
        <v>2.2436246296728163E-2</v>
      </c>
      <c r="M807" s="12">
        <f t="shared" si="116"/>
        <v>5.0338514788744694E-4</v>
      </c>
      <c r="N807" s="18">
        <f t="shared" si="113"/>
        <v>1.5285615600646253E-7</v>
      </c>
    </row>
    <row r="808" spans="1:14" x14ac:dyDescent="0.2">
      <c r="A808" s="4">
        <v>806</v>
      </c>
      <c r="B808" s="1" t="str">
        <f>'Исходные данные'!A1058</f>
        <v>26.12.2012</v>
      </c>
      <c r="C808" s="1">
        <f>'Исходные данные'!B1058</f>
        <v>899.5</v>
      </c>
      <c r="D808" s="5" t="str">
        <f>'Исходные данные'!A810</f>
        <v>27.12.2013</v>
      </c>
      <c r="E808" s="1">
        <f>'Исходные данные'!B810</f>
        <v>1069.1199999999999</v>
      </c>
      <c r="F808" s="12">
        <f t="shared" si="108"/>
        <v>1.1885714285714284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0.17275210577780375</v>
      </c>
      <c r="J808" s="18">
        <f t="shared" si="111"/>
        <v>5.2310883539341196E-5</v>
      </c>
      <c r="K808" s="12">
        <f t="shared" si="115"/>
        <v>1.0254691730771706</v>
      </c>
      <c r="L808" s="12">
        <f t="shared" si="112"/>
        <v>2.5150237695414506E-2</v>
      </c>
      <c r="M808" s="12">
        <f t="shared" si="116"/>
        <v>6.3253445613584733E-4</v>
      </c>
      <c r="N808" s="18">
        <f t="shared" si="113"/>
        <v>1.915370936902017E-7</v>
      </c>
    </row>
    <row r="809" spans="1:14" x14ac:dyDescent="0.2">
      <c r="A809" s="4">
        <v>807</v>
      </c>
      <c r="B809" s="1" t="str">
        <f>'Исходные данные'!A1059</f>
        <v>25.12.2012</v>
      </c>
      <c r="C809" s="1">
        <f>'Исходные данные'!B1059</f>
        <v>900.31</v>
      </c>
      <c r="D809" s="5" t="str">
        <f>'Исходные данные'!A811</f>
        <v>26.12.2013</v>
      </c>
      <c r="E809" s="1">
        <f>'Исходные данные'!B811</f>
        <v>1069.6400000000001</v>
      </c>
      <c r="F809" s="12">
        <f t="shared" si="108"/>
        <v>1.1880796614499451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0.17233827378490738</v>
      </c>
      <c r="J809" s="18">
        <f t="shared" si="111"/>
        <v>5.203991917398906E-5</v>
      </c>
      <c r="K809" s="12">
        <f t="shared" si="115"/>
        <v>1.0250448889228561</v>
      </c>
      <c r="L809" s="12">
        <f t="shared" si="112"/>
        <v>2.4736405702518248E-2</v>
      </c>
      <c r="M809" s="12">
        <f t="shared" si="116"/>
        <v>6.1188976707957597E-4</v>
      </c>
      <c r="N809" s="18">
        <f t="shared" si="113"/>
        <v>1.8476855618244429E-7</v>
      </c>
    </row>
    <row r="810" spans="1:14" x14ac:dyDescent="0.2">
      <c r="A810" s="4">
        <v>808</v>
      </c>
      <c r="B810" s="1" t="str">
        <f>'Исходные данные'!A1060</f>
        <v>24.12.2012</v>
      </c>
      <c r="C810" s="1">
        <f>'Исходные данные'!B1060</f>
        <v>905.77</v>
      </c>
      <c r="D810" s="5" t="str">
        <f>'Исходные данные'!A812</f>
        <v>25.12.2013</v>
      </c>
      <c r="E810" s="1">
        <f>'Исходные данные'!B812</f>
        <v>1071.03</v>
      </c>
      <c r="F810" s="12">
        <f t="shared" si="108"/>
        <v>1.1824524989787695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0.16759067058030278</v>
      </c>
      <c r="J810" s="18">
        <f t="shared" si="111"/>
        <v>5.0465070336567095E-5</v>
      </c>
      <c r="K810" s="12">
        <f t="shared" si="115"/>
        <v>1.0201899163840804</v>
      </c>
      <c r="L810" s="12">
        <f t="shared" si="112"/>
        <v>1.998880249791345E-2</v>
      </c>
      <c r="M810" s="12">
        <f t="shared" si="116"/>
        <v>3.9955222530058988E-4</v>
      </c>
      <c r="N810" s="18">
        <f t="shared" si="113"/>
        <v>1.2031356568422261E-7</v>
      </c>
    </row>
    <row r="811" spans="1:14" x14ac:dyDescent="0.2">
      <c r="A811" s="4">
        <v>809</v>
      </c>
      <c r="B811" s="1" t="str">
        <f>'Исходные данные'!A1061</f>
        <v>21.12.2012</v>
      </c>
      <c r="C811" s="1">
        <f>'Исходные данные'!B1061</f>
        <v>909.3</v>
      </c>
      <c r="D811" s="5" t="str">
        <f>'Исходные данные'!A813</f>
        <v>24.12.2013</v>
      </c>
      <c r="E811" s="1">
        <f>'Исходные данные'!B813</f>
        <v>1062.54</v>
      </c>
      <c r="F811" s="12">
        <f t="shared" si="108"/>
        <v>1.1685252391949852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0.15574247441689557</v>
      </c>
      <c r="J811" s="18">
        <f t="shared" si="111"/>
        <v>4.6766437050212087E-5</v>
      </c>
      <c r="K811" s="12">
        <f t="shared" si="115"/>
        <v>1.0081738311658164</v>
      </c>
      <c r="L811" s="12">
        <f t="shared" si="112"/>
        <v>8.1406063345063288E-3</v>
      </c>
      <c r="M811" s="12">
        <f t="shared" si="116"/>
        <v>6.6269471493404119E-5</v>
      </c>
      <c r="N811" s="18">
        <f t="shared" si="113"/>
        <v>1.9899433847770535E-8</v>
      </c>
    </row>
    <row r="812" spans="1:14" x14ac:dyDescent="0.2">
      <c r="A812" s="4">
        <v>810</v>
      </c>
      <c r="B812" s="1" t="str">
        <f>'Исходные данные'!A1062</f>
        <v>20.12.2012</v>
      </c>
      <c r="C812" s="1">
        <f>'Исходные данные'!B1062</f>
        <v>911.47</v>
      </c>
      <c r="D812" s="5" t="str">
        <f>'Исходные данные'!A814</f>
        <v>23.12.2013</v>
      </c>
      <c r="E812" s="1">
        <f>'Исходные данные'!B814</f>
        <v>1060.22</v>
      </c>
      <c r="F812" s="12">
        <f t="shared" si="108"/>
        <v>1.1631979110667383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0.15117303194503964</v>
      </c>
      <c r="J812" s="18">
        <f t="shared" si="111"/>
        <v>4.5267624671903294E-5</v>
      </c>
      <c r="K812" s="12">
        <f t="shared" si="115"/>
        <v>1.0035775480657336</v>
      </c>
      <c r="L812" s="12">
        <f t="shared" si="112"/>
        <v>3.5711638626504086E-3</v>
      </c>
      <c r="M812" s="12">
        <f t="shared" si="116"/>
        <v>1.2753211333899985E-5</v>
      </c>
      <c r="N812" s="18">
        <f t="shared" si="113"/>
        <v>3.8188529832115369E-9</v>
      </c>
    </row>
    <row r="813" spans="1:14" x14ac:dyDescent="0.2">
      <c r="A813" s="4">
        <v>811</v>
      </c>
      <c r="B813" s="1" t="str">
        <f>'Исходные данные'!A1063</f>
        <v>19.12.2012</v>
      </c>
      <c r="C813" s="1">
        <f>'Исходные данные'!B1063</f>
        <v>915.09</v>
      </c>
      <c r="D813" s="5" t="str">
        <f>'Исходные данные'!A815</f>
        <v>20.12.2013</v>
      </c>
      <c r="E813" s="1">
        <f>'Исходные данные'!B815</f>
        <v>1051.46</v>
      </c>
      <c r="F813" s="12">
        <f t="shared" si="108"/>
        <v>1.1490235933077622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0.13891253243105348</v>
      </c>
      <c r="J813" s="18">
        <f t="shared" si="111"/>
        <v>4.1480213309125886E-5</v>
      </c>
      <c r="K813" s="12">
        <f t="shared" si="115"/>
        <v>0.99134830751541969</v>
      </c>
      <c r="L813" s="12">
        <f t="shared" si="112"/>
        <v>-8.6893356513357105E-3</v>
      </c>
      <c r="M813" s="12">
        <f t="shared" si="116"/>
        <v>7.5504554061574277E-5</v>
      </c>
      <c r="N813" s="18">
        <f t="shared" si="113"/>
        <v>2.2546165946827066E-8</v>
      </c>
    </row>
    <row r="814" spans="1:14" x14ac:dyDescent="0.2">
      <c r="A814" s="4">
        <v>812</v>
      </c>
      <c r="B814" s="1" t="str">
        <f>'Исходные данные'!A1064</f>
        <v>18.12.2012</v>
      </c>
      <c r="C814" s="1">
        <f>'Исходные данные'!B1064</f>
        <v>913.78</v>
      </c>
      <c r="D814" s="5" t="str">
        <f>'Исходные данные'!A816</f>
        <v>19.12.2013</v>
      </c>
      <c r="E814" s="1">
        <f>'Исходные данные'!B816</f>
        <v>1049.0999999999999</v>
      </c>
      <c r="F814" s="12">
        <f t="shared" si="108"/>
        <v>1.1480881612641991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0.13809809047505506</v>
      </c>
      <c r="J814" s="18">
        <f t="shared" si="111"/>
        <v>4.1121921071602766E-5</v>
      </c>
      <c r="K814" s="12">
        <f t="shared" si="115"/>
        <v>0.99054124055997761</v>
      </c>
      <c r="L814" s="12">
        <f t="shared" si="112"/>
        <v>-9.5037776073342191E-3</v>
      </c>
      <c r="M814" s="12">
        <f t="shared" si="116"/>
        <v>9.0321788809667858E-5</v>
      </c>
      <c r="N814" s="18">
        <f t="shared" si="113"/>
        <v>2.6895415119067415E-8</v>
      </c>
    </row>
    <row r="815" spans="1:14" x14ac:dyDescent="0.2">
      <c r="A815" s="4">
        <v>813</v>
      </c>
      <c r="B815" s="1" t="str">
        <f>'Исходные данные'!A1065</f>
        <v>17.12.2012</v>
      </c>
      <c r="C815" s="1">
        <f>'Исходные данные'!B1065</f>
        <v>902.93</v>
      </c>
      <c r="D815" s="5" t="str">
        <f>'Исходные данные'!A817</f>
        <v>18.12.2013</v>
      </c>
      <c r="E815" s="1">
        <f>'Исходные данные'!B817</f>
        <v>1046.55</v>
      </c>
      <c r="F815" s="12">
        <f t="shared" si="108"/>
        <v>1.1590599492762452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0.14760928802099732</v>
      </c>
      <c r="J815" s="18">
        <f t="shared" si="111"/>
        <v>4.3831423618873948E-5</v>
      </c>
      <c r="K815" s="12">
        <f t="shared" si="115"/>
        <v>1.000007419966136</v>
      </c>
      <c r="L815" s="12">
        <f t="shared" si="112"/>
        <v>7.4199386081449639E-6</v>
      </c>
      <c r="M815" s="12">
        <f t="shared" si="116"/>
        <v>5.5055488948222024E-11</v>
      </c>
      <c r="N815" s="18">
        <f t="shared" si="113"/>
        <v>1.6348296851689185E-14</v>
      </c>
    </row>
    <row r="816" spans="1:14" x14ac:dyDescent="0.2">
      <c r="A816" s="4">
        <v>814</v>
      </c>
      <c r="B816" s="1" t="str">
        <f>'Исходные данные'!A1066</f>
        <v>14.12.2012</v>
      </c>
      <c r="C816" s="1">
        <f>'Исходные данные'!B1066</f>
        <v>903.91</v>
      </c>
      <c r="D816" s="5" t="str">
        <f>'Исходные данные'!A818</f>
        <v>17.12.2013</v>
      </c>
      <c r="E816" s="1">
        <f>'Исходные данные'!B818</f>
        <v>1044.19</v>
      </c>
      <c r="F816" s="12">
        <f t="shared" si="108"/>
        <v>1.1551924417253931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0.14426694630727896</v>
      </c>
      <c r="J816" s="18">
        <f t="shared" si="111"/>
        <v>4.2719375928287423E-5</v>
      </c>
      <c r="K816" s="12">
        <f t="shared" si="115"/>
        <v>0.9966706328999948</v>
      </c>
      <c r="L816" s="12">
        <f t="shared" si="112"/>
        <v>-3.3349217751102713E-3</v>
      </c>
      <c r="M816" s="12">
        <f t="shared" si="116"/>
        <v>1.1121703246104832E-5</v>
      </c>
      <c r="N816" s="18">
        <f t="shared" si="113"/>
        <v>3.2932853581114109E-9</v>
      </c>
    </row>
    <row r="817" spans="1:14" x14ac:dyDescent="0.2">
      <c r="A817" s="4">
        <v>815</v>
      </c>
      <c r="B817" s="1" t="str">
        <f>'Исходные данные'!A1067</f>
        <v>13.12.2012</v>
      </c>
      <c r="C817" s="1">
        <f>'Исходные данные'!B1067</f>
        <v>900.72</v>
      </c>
      <c r="D817" s="5" t="str">
        <f>'Исходные данные'!A819</f>
        <v>16.12.2013</v>
      </c>
      <c r="E817" s="1">
        <f>'Исходные данные'!B819</f>
        <v>1039.1199999999999</v>
      </c>
      <c r="F817" s="12">
        <f t="shared" si="108"/>
        <v>1.1536548538946618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0.14293503660415327</v>
      </c>
      <c r="J817" s="18">
        <f t="shared" si="111"/>
        <v>4.2206848649743024E-5</v>
      </c>
      <c r="K817" s="12">
        <f t="shared" si="115"/>
        <v>0.99534404125946652</v>
      </c>
      <c r="L817" s="12">
        <f t="shared" si="112"/>
        <v>-4.6668314782360035E-3</v>
      </c>
      <c r="M817" s="12">
        <f t="shared" si="116"/>
        <v>2.1779316046254701E-5</v>
      </c>
      <c r="N817" s="18">
        <f t="shared" si="113"/>
        <v>6.4311474492075764E-9</v>
      </c>
    </row>
    <row r="818" spans="1:14" x14ac:dyDescent="0.2">
      <c r="A818" s="4">
        <v>816</v>
      </c>
      <c r="B818" s="1" t="str">
        <f>'Исходные данные'!A1068</f>
        <v>12.12.2012</v>
      </c>
      <c r="C818" s="1">
        <f>'Исходные данные'!B1068</f>
        <v>899.12</v>
      </c>
      <c r="D818" s="5" t="str">
        <f>'Исходные данные'!A820</f>
        <v>13.12.2013</v>
      </c>
      <c r="E818" s="1">
        <f>'Исходные данные'!B820</f>
        <v>1031.93</v>
      </c>
      <c r="F818" s="12">
        <f t="shared" si="108"/>
        <v>1.1477110952931757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0.13776960707361052</v>
      </c>
      <c r="J818" s="18">
        <f t="shared" si="111"/>
        <v>4.0568020681563045E-5</v>
      </c>
      <c r="K818" s="12">
        <f t="shared" si="115"/>
        <v>0.99021591763852257</v>
      </c>
      <c r="L818" s="12">
        <f t="shared" si="112"/>
        <v>-9.8322610087786984E-3</v>
      </c>
      <c r="M818" s="12">
        <f t="shared" si="116"/>
        <v>9.6673356544750458E-5</v>
      </c>
      <c r="N818" s="18">
        <f t="shared" si="113"/>
        <v>2.8466704746919295E-8</v>
      </c>
    </row>
    <row r="819" spans="1:14" x14ac:dyDescent="0.2">
      <c r="A819" s="4">
        <v>817</v>
      </c>
      <c r="B819" s="1" t="str">
        <f>'Исходные данные'!A1069</f>
        <v>11.12.2012</v>
      </c>
      <c r="C819" s="1">
        <f>'Исходные данные'!B1069</f>
        <v>889.03</v>
      </c>
      <c r="D819" s="5" t="str">
        <f>'Исходные данные'!A821</f>
        <v>12.12.2013</v>
      </c>
      <c r="E819" s="1">
        <f>'Исходные данные'!B821</f>
        <v>1027.3499999999999</v>
      </c>
      <c r="F819" s="12">
        <f t="shared" si="108"/>
        <v>1.1555853008334926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0.14460696958571811</v>
      </c>
      <c r="J819" s="18">
        <f t="shared" si="111"/>
        <v>4.2462522850148432E-5</v>
      </c>
      <c r="K819" s="12">
        <f t="shared" si="115"/>
        <v>0.99700958173809939</v>
      </c>
      <c r="L819" s="12">
        <f t="shared" si="112"/>
        <v>-2.9948984966711324E-3</v>
      </c>
      <c r="M819" s="12">
        <f t="shared" si="116"/>
        <v>8.9694170053631779E-6</v>
      </c>
      <c r="N819" s="18">
        <f t="shared" si="113"/>
        <v>2.6337878155795291E-9</v>
      </c>
    </row>
    <row r="820" spans="1:14" x14ac:dyDescent="0.2">
      <c r="A820" s="4">
        <v>818</v>
      </c>
      <c r="B820" s="1" t="str">
        <f>'Исходные данные'!A1070</f>
        <v>10.12.2012</v>
      </c>
      <c r="C820" s="1">
        <f>'Исходные данные'!B1070</f>
        <v>892.04</v>
      </c>
      <c r="D820" s="5" t="str">
        <f>'Исходные данные'!A822</f>
        <v>11.12.2013</v>
      </c>
      <c r="E820" s="1">
        <f>'Исходные данные'!B822</f>
        <v>1026.94</v>
      </c>
      <c r="F820" s="12">
        <f t="shared" si="108"/>
        <v>1.1512264024034797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0.14082781100790689</v>
      </c>
      <c r="J820" s="18">
        <f t="shared" si="111"/>
        <v>4.1237389677306094E-5</v>
      </c>
      <c r="K820" s="12">
        <f t="shared" si="115"/>
        <v>0.99324883512994211</v>
      </c>
      <c r="L820" s="12">
        <f t="shared" si="112"/>
        <v>-6.7740570744823031E-3</v>
      </c>
      <c r="M820" s="12">
        <f t="shared" si="116"/>
        <v>4.5887849248344116E-5</v>
      </c>
      <c r="N820" s="18">
        <f t="shared" si="113"/>
        <v>1.3436941946084779E-8</v>
      </c>
    </row>
    <row r="821" spans="1:14" x14ac:dyDescent="0.2">
      <c r="A821" s="4">
        <v>819</v>
      </c>
      <c r="B821" s="1" t="str">
        <f>'Исходные данные'!A1071</f>
        <v>07.12.2012</v>
      </c>
      <c r="C821" s="1">
        <f>'Исходные данные'!B1071</f>
        <v>888.06</v>
      </c>
      <c r="D821" s="5" t="str">
        <f>'Исходные данные'!A823</f>
        <v>10.12.2013</v>
      </c>
      <c r="E821" s="1">
        <f>'Исходные данные'!B823</f>
        <v>1026.23</v>
      </c>
      <c r="F821" s="12">
        <f t="shared" si="108"/>
        <v>1.1555863342566945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0.14460786387083846</v>
      </c>
      <c r="J821" s="18">
        <f t="shared" si="111"/>
        <v>4.2226085049829272E-5</v>
      </c>
      <c r="K821" s="12">
        <f t="shared" si="115"/>
        <v>0.9970104733493319</v>
      </c>
      <c r="L821" s="12">
        <f t="shared" si="112"/>
        <v>-2.9940042115507424E-3</v>
      </c>
      <c r="M821" s="12">
        <f t="shared" si="116"/>
        <v>8.9640612187837511E-6</v>
      </c>
      <c r="N821" s="18">
        <f t="shared" si="113"/>
        <v>2.6175423748346408E-9</v>
      </c>
    </row>
    <row r="822" spans="1:14" x14ac:dyDescent="0.2">
      <c r="A822" s="4">
        <v>820</v>
      </c>
      <c r="B822" s="1" t="str">
        <f>'Исходные данные'!A1072</f>
        <v>06.12.2012</v>
      </c>
      <c r="C822" s="1">
        <f>'Исходные данные'!B1072</f>
        <v>893.71</v>
      </c>
      <c r="D822" s="5" t="str">
        <f>'Исходные данные'!A824</f>
        <v>09.12.2013</v>
      </c>
      <c r="E822" s="1">
        <f>'Исходные данные'!B824</f>
        <v>1017.28</v>
      </c>
      <c r="F822" s="12">
        <f t="shared" si="108"/>
        <v>1.138266328003491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0.12950633996052155</v>
      </c>
      <c r="J822" s="18">
        <f t="shared" si="111"/>
        <v>3.7710831324091214E-5</v>
      </c>
      <c r="K822" s="12">
        <f t="shared" si="115"/>
        <v>0.98206721284078047</v>
      </c>
      <c r="L822" s="12">
        <f t="shared" si="112"/>
        <v>-1.8095528121867616E-2</v>
      </c>
      <c r="M822" s="12">
        <f t="shared" si="116"/>
        <v>3.2744813800930276E-4</v>
      </c>
      <c r="N822" s="18">
        <f t="shared" si="113"/>
        <v>9.5349320377834781E-8</v>
      </c>
    </row>
    <row r="823" spans="1:14" x14ac:dyDescent="0.2">
      <c r="A823" s="4">
        <v>821</v>
      </c>
      <c r="B823" s="1" t="str">
        <f>'Исходные данные'!A1073</f>
        <v>05.12.2012</v>
      </c>
      <c r="C823" s="1">
        <f>'Исходные данные'!B1073</f>
        <v>888.73</v>
      </c>
      <c r="D823" s="5" t="str">
        <f>'Исходные данные'!A825</f>
        <v>06.12.2013</v>
      </c>
      <c r="E823" s="1">
        <f>'Исходные данные'!B825</f>
        <v>1010.93</v>
      </c>
      <c r="F823" s="12">
        <f t="shared" si="108"/>
        <v>1.1374995780495762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0.12883250089747214</v>
      </c>
      <c r="J823" s="18">
        <f t="shared" si="111"/>
        <v>3.7409911726790562E-5</v>
      </c>
      <c r="K823" s="12">
        <f t="shared" si="115"/>
        <v>0.98140568049842636</v>
      </c>
      <c r="L823" s="12">
        <f t="shared" si="112"/>
        <v>-1.8769367184917066E-2</v>
      </c>
      <c r="M823" s="12">
        <f t="shared" si="116"/>
        <v>3.5228914452224263E-4</v>
      </c>
      <c r="N823" s="18">
        <f t="shared" si="113"/>
        <v>1.0229643690121248E-7</v>
      </c>
    </row>
    <row r="824" spans="1:14" x14ac:dyDescent="0.2">
      <c r="A824" s="4">
        <v>822</v>
      </c>
      <c r="B824" s="1" t="str">
        <f>'Исходные данные'!A1074</f>
        <v>04.12.2012</v>
      </c>
      <c r="C824" s="1">
        <f>'Исходные данные'!B1074</f>
        <v>875.53</v>
      </c>
      <c r="D824" s="5" t="str">
        <f>'Исходные данные'!A826</f>
        <v>05.12.2013</v>
      </c>
      <c r="E824" s="1">
        <f>'Исходные данные'!B826</f>
        <v>1009.91</v>
      </c>
      <c r="F824" s="12">
        <f t="shared" si="108"/>
        <v>1.1534841752995328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0.14278707968150525</v>
      </c>
      <c r="J824" s="18">
        <f t="shared" si="111"/>
        <v>4.1346269089822588E-5</v>
      </c>
      <c r="K824" s="12">
        <f t="shared" si="115"/>
        <v>0.99519678411227164</v>
      </c>
      <c r="L824" s="12">
        <f t="shared" si="112"/>
        <v>-4.8147884008839124E-3</v>
      </c>
      <c r="M824" s="12">
        <f t="shared" si="116"/>
        <v>2.3182187345286531E-5</v>
      </c>
      <c r="N824" s="18">
        <f t="shared" si="113"/>
        <v>6.712770918817579E-9</v>
      </c>
    </row>
    <row r="825" spans="1:14" x14ac:dyDescent="0.2">
      <c r="A825" s="4">
        <v>823</v>
      </c>
      <c r="B825" s="1" t="str">
        <f>'Исходные данные'!A1075</f>
        <v>03.12.2012</v>
      </c>
      <c r="C825" s="1">
        <f>'Исходные данные'!B1075</f>
        <v>873.79</v>
      </c>
      <c r="D825" s="5" t="str">
        <f>'Исходные данные'!A827</f>
        <v>04.12.2013</v>
      </c>
      <c r="E825" s="1">
        <f>'Исходные данные'!B827</f>
        <v>1010.57</v>
      </c>
      <c r="F825" s="12">
        <f t="shared" si="108"/>
        <v>1.1565364675723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0.14542973489631877</v>
      </c>
      <c r="J825" s="18">
        <f t="shared" si="111"/>
        <v>4.1993956808448412E-5</v>
      </c>
      <c r="K825" s="12">
        <f t="shared" si="115"/>
        <v>0.99783022418806611</v>
      </c>
      <c r="L825" s="12">
        <f t="shared" si="112"/>
        <v>-2.1721331860704639E-3</v>
      </c>
      <c r="M825" s="12">
        <f t="shared" si="116"/>
        <v>4.718162578028747E-6</v>
      </c>
      <c r="N825" s="18">
        <f t="shared" si="113"/>
        <v>1.3624058082635765E-9</v>
      </c>
    </row>
    <row r="826" spans="1:14" x14ac:dyDescent="0.2">
      <c r="A826" s="4">
        <v>824</v>
      </c>
      <c r="B826" s="1" t="str">
        <f>'Исходные данные'!A1076</f>
        <v>30.11.2012</v>
      </c>
      <c r="C826" s="1">
        <f>'Исходные данные'!B1076</f>
        <v>872.34</v>
      </c>
      <c r="D826" s="5" t="str">
        <f>'Исходные данные'!A828</f>
        <v>03.12.2013</v>
      </c>
      <c r="E826" s="1">
        <f>'Исходные данные'!B828</f>
        <v>1004.34</v>
      </c>
      <c r="F826" s="12">
        <f t="shared" si="108"/>
        <v>1.151317146983974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0.14090663217119426</v>
      </c>
      <c r="J826" s="18">
        <f t="shared" si="111"/>
        <v>4.0574314299283934E-5</v>
      </c>
      <c r="K826" s="12">
        <f t="shared" si="115"/>
        <v>0.99332712724405803</v>
      </c>
      <c r="L826" s="12">
        <f t="shared" si="112"/>
        <v>-6.695235911195003E-3</v>
      </c>
      <c r="M826" s="12">
        <f t="shared" si="116"/>
        <v>4.4826183906555553E-5</v>
      </c>
      <c r="N826" s="18">
        <f t="shared" si="113"/>
        <v>1.2907779049408765E-8</v>
      </c>
    </row>
    <row r="827" spans="1:14" x14ac:dyDescent="0.2">
      <c r="A827" s="4">
        <v>825</v>
      </c>
      <c r="B827" s="1" t="str">
        <f>'Исходные данные'!A1077</f>
        <v>29.11.2012</v>
      </c>
      <c r="C827" s="1">
        <f>'Исходные данные'!B1077</f>
        <v>863.91</v>
      </c>
      <c r="D827" s="5" t="str">
        <f>'Исходные данные'!A829</f>
        <v>02.12.2013</v>
      </c>
      <c r="E827" s="1">
        <f>'Исходные данные'!B829</f>
        <v>1012.4</v>
      </c>
      <c r="F827" s="12">
        <f t="shared" si="108"/>
        <v>1.1718813302311584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0.15861043195930408</v>
      </c>
      <c r="J827" s="18">
        <f t="shared" si="111"/>
        <v>4.554468171570885E-5</v>
      </c>
      <c r="K827" s="12">
        <f t="shared" si="115"/>
        <v>1.0110693810813758</v>
      </c>
      <c r="L827" s="12">
        <f t="shared" si="112"/>
        <v>1.1008563876914925E-2</v>
      </c>
      <c r="M827" s="12">
        <f t="shared" si="116"/>
        <v>1.2118847863211556E-4</v>
      </c>
      <c r="N827" s="18">
        <f t="shared" si="113"/>
        <v>3.4799039500295069E-8</v>
      </c>
    </row>
    <row r="828" spans="1:14" x14ac:dyDescent="0.2">
      <c r="A828" s="4">
        <v>826</v>
      </c>
      <c r="B828" s="1" t="str">
        <f>'Исходные данные'!A1078</f>
        <v>28.11.2012</v>
      </c>
      <c r="C828" s="1">
        <f>'Исходные данные'!B1078</f>
        <v>861.68</v>
      </c>
      <c r="D828" s="5" t="str">
        <f>'Исходные данные'!A830</f>
        <v>29.11.2013</v>
      </c>
      <c r="E828" s="1">
        <f>'Исходные данные'!B830</f>
        <v>1007.81</v>
      </c>
      <c r="F828" s="12">
        <f t="shared" si="108"/>
        <v>1.1695873177977905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0.15665096675844553</v>
      </c>
      <c r="J828" s="18">
        <f t="shared" si="111"/>
        <v>4.4856478132160396E-5</v>
      </c>
      <c r="K828" s="12">
        <f t="shared" si="115"/>
        <v>1.009090165548741</v>
      </c>
      <c r="L828" s="12">
        <f t="shared" si="112"/>
        <v>9.0490986760564194E-3</v>
      </c>
      <c r="M828" s="12">
        <f t="shared" si="116"/>
        <v>8.1886186849005542E-5</v>
      </c>
      <c r="N828" s="18">
        <f t="shared" si="113"/>
        <v>2.3447834544055806E-8</v>
      </c>
    </row>
    <row r="829" spans="1:14" x14ac:dyDescent="0.2">
      <c r="A829" s="4">
        <v>827</v>
      </c>
      <c r="B829" s="1" t="str">
        <f>'Исходные данные'!A1079</f>
        <v>27.11.2012</v>
      </c>
      <c r="C829" s="1">
        <f>'Исходные данные'!B1079</f>
        <v>867.36</v>
      </c>
      <c r="D829" s="5" t="str">
        <f>'Исходные данные'!A831</f>
        <v>28.11.2013</v>
      </c>
      <c r="E829" s="1">
        <f>'Исходные данные'!B831</f>
        <v>1008.96</v>
      </c>
      <c r="F829" s="12">
        <f t="shared" si="108"/>
        <v>1.1632540121748756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0.151221260844668</v>
      </c>
      <c r="J829" s="18">
        <f t="shared" si="111"/>
        <v>4.3180843042283393E-5</v>
      </c>
      <c r="K829" s="12">
        <f t="shared" si="115"/>
        <v>1.0036259506737615</v>
      </c>
      <c r="L829" s="12">
        <f t="shared" si="112"/>
        <v>3.6193927622788038E-3</v>
      </c>
      <c r="M829" s="12">
        <f t="shared" si="116"/>
        <v>1.3100003967635985E-5</v>
      </c>
      <c r="N829" s="18">
        <f t="shared" si="113"/>
        <v>3.7406725219731191E-9</v>
      </c>
    </row>
    <row r="830" spans="1:14" x14ac:dyDescent="0.2">
      <c r="A830" s="4">
        <v>828</v>
      </c>
      <c r="B830" s="1" t="str">
        <f>'Исходные данные'!A1080</f>
        <v>26.11.2012</v>
      </c>
      <c r="C830" s="1">
        <f>'Исходные данные'!B1080</f>
        <v>867.91</v>
      </c>
      <c r="D830" s="5" t="str">
        <f>'Исходные данные'!A832</f>
        <v>27.11.2013</v>
      </c>
      <c r="E830" s="1">
        <f>'Исходные данные'!B832</f>
        <v>1008.24</v>
      </c>
      <c r="F830" s="12">
        <f t="shared" si="108"/>
        <v>1.1616872717217224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0.14987349288066174</v>
      </c>
      <c r="J830" s="18">
        <f t="shared" si="111"/>
        <v>4.2676545774367665E-5</v>
      </c>
      <c r="K830" s="12">
        <f t="shared" si="115"/>
        <v>1.0022742068926977</v>
      </c>
      <c r="L830" s="12">
        <f t="shared" si="112"/>
        <v>2.2716247982726202E-3</v>
      </c>
      <c r="M830" s="12">
        <f t="shared" si="116"/>
        <v>5.1602792241269944E-6</v>
      </c>
      <c r="N830" s="18">
        <f t="shared" si="113"/>
        <v>1.4693918736672722E-9</v>
      </c>
    </row>
    <row r="831" spans="1:14" x14ac:dyDescent="0.2">
      <c r="A831" s="4">
        <v>829</v>
      </c>
      <c r="B831" s="1" t="str">
        <f>'Исходные данные'!A1081</f>
        <v>23.11.2012</v>
      </c>
      <c r="C831" s="1">
        <f>'Исходные данные'!B1081</f>
        <v>872.22</v>
      </c>
      <c r="D831" s="5" t="str">
        <f>'Исходные данные'!A833</f>
        <v>26.11.2013</v>
      </c>
      <c r="E831" s="1">
        <f>'Исходные данные'!B833</f>
        <v>1010.36</v>
      </c>
      <c r="F831" s="12">
        <f t="shared" si="108"/>
        <v>1.1583774735731811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0.14702029630448757</v>
      </c>
      <c r="J831" s="18">
        <f t="shared" si="111"/>
        <v>4.174725211890009E-5</v>
      </c>
      <c r="K831" s="12">
        <f t="shared" si="115"/>
        <v>0.99941859730218585</v>
      </c>
      <c r="L831" s="12">
        <f t="shared" si="112"/>
        <v>-5.8157177790158345E-4</v>
      </c>
      <c r="M831" s="12">
        <f t="shared" si="116"/>
        <v>3.382257328516415E-7</v>
      </c>
      <c r="N831" s="18">
        <f t="shared" si="113"/>
        <v>9.6041126955790502E-11</v>
      </c>
    </row>
    <row r="832" spans="1:14" x14ac:dyDescent="0.2">
      <c r="A832" s="4">
        <v>830</v>
      </c>
      <c r="B832" s="1" t="str">
        <f>'Исходные данные'!A1082</f>
        <v>22.11.2012</v>
      </c>
      <c r="C832" s="1">
        <f>'Исходные данные'!B1082</f>
        <v>872.93</v>
      </c>
      <c r="D832" s="5" t="str">
        <f>'Исходные данные'!A834</f>
        <v>25.11.2013</v>
      </c>
      <c r="E832" s="1">
        <f>'Исходные данные'!B834</f>
        <v>1016.64</v>
      </c>
      <c r="F832" s="12">
        <f t="shared" si="108"/>
        <v>1.1646294662802288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0.15240298173245953</v>
      </c>
      <c r="J832" s="18">
        <f t="shared" si="111"/>
        <v>4.3154911900338505E-5</v>
      </c>
      <c r="K832" s="12">
        <f t="shared" si="115"/>
        <v>1.0048126574632033</v>
      </c>
      <c r="L832" s="12">
        <f t="shared" si="112"/>
        <v>4.8011136500703709E-3</v>
      </c>
      <c r="M832" s="12">
        <f t="shared" si="116"/>
        <v>2.3050692280891773E-5</v>
      </c>
      <c r="N832" s="18">
        <f t="shared" si="113"/>
        <v>6.5271071688739171E-9</v>
      </c>
    </row>
    <row r="833" spans="1:14" x14ac:dyDescent="0.2">
      <c r="A833" s="4">
        <v>831</v>
      </c>
      <c r="B833" s="1" t="str">
        <f>'Исходные данные'!A1083</f>
        <v>21.11.2012</v>
      </c>
      <c r="C833" s="1">
        <f>'Исходные данные'!B1083</f>
        <v>871.23</v>
      </c>
      <c r="D833" s="5" t="str">
        <f>'Исходные данные'!A835</f>
        <v>22.11.2013</v>
      </c>
      <c r="E833" s="1">
        <f>'Исходные данные'!B835</f>
        <v>1012.29</v>
      </c>
      <c r="F833" s="12">
        <f t="shared" si="108"/>
        <v>1.1619090251713096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0.15006436377381727</v>
      </c>
      <c r="J833" s="18">
        <f t="shared" si="111"/>
        <v>4.2374102330856595E-5</v>
      </c>
      <c r="K833" s="12">
        <f t="shared" si="115"/>
        <v>1.0024655301241912</v>
      </c>
      <c r="L833" s="12">
        <f t="shared" si="112"/>
        <v>2.4624956914280059E-3</v>
      </c>
      <c r="M833" s="12">
        <f t="shared" si="116"/>
        <v>6.0638850303013538E-6</v>
      </c>
      <c r="N833" s="18">
        <f t="shared" si="113"/>
        <v>1.7122765081243832E-9</v>
      </c>
    </row>
    <row r="834" spans="1:14" x14ac:dyDescent="0.2">
      <c r="A834" s="4">
        <v>832</v>
      </c>
      <c r="B834" s="1" t="str">
        <f>'Исходные данные'!A1084</f>
        <v>20.11.2012</v>
      </c>
      <c r="C834" s="1">
        <f>'Исходные данные'!B1084</f>
        <v>867.71</v>
      </c>
      <c r="D834" s="5" t="str">
        <f>'Исходные данные'!A836</f>
        <v>21.11.2013</v>
      </c>
      <c r="E834" s="1">
        <f>'Исходные данные'!B836</f>
        <v>1000.34</v>
      </c>
      <c r="F834" s="12">
        <f t="shared" ref="F834:F897" si="117">E834/C834</f>
        <v>1.1528506067695428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0.14223766374167451</v>
      </c>
      <c r="J834" s="18">
        <f t="shared" ref="J834:J897" si="120">H834*I834</f>
        <v>4.0051954996344273E-5</v>
      </c>
      <c r="K834" s="12">
        <f t="shared" si="115"/>
        <v>0.99465015731230089</v>
      </c>
      <c r="L834" s="12">
        <f t="shared" ref="L834:L897" si="121">LN(K834)</f>
        <v>-5.3642043407146518E-3</v>
      </c>
      <c r="M834" s="12">
        <f t="shared" si="116"/>
        <v>2.8774688208942209E-5</v>
      </c>
      <c r="N834" s="18">
        <f t="shared" ref="N834:N897" si="122">M834*H834</f>
        <v>8.1025129832804134E-9</v>
      </c>
    </row>
    <row r="835" spans="1:14" x14ac:dyDescent="0.2">
      <c r="A835" s="4">
        <v>833</v>
      </c>
      <c r="B835" s="1" t="str">
        <f>'Исходные данные'!A1085</f>
        <v>19.11.2012</v>
      </c>
      <c r="C835" s="1">
        <f>'Исходные данные'!B1085</f>
        <v>871.38</v>
      </c>
      <c r="D835" s="5" t="str">
        <f>'Исходные данные'!A837</f>
        <v>20.11.2013</v>
      </c>
      <c r="E835" s="1">
        <f>'Исходные данные'!B837</f>
        <v>1005.85</v>
      </c>
      <c r="F835" s="12">
        <f t="shared" si="117"/>
        <v>1.1543184374211022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0.14351007232681315</v>
      </c>
      <c r="J835" s="18">
        <f t="shared" si="120"/>
        <v>4.0297458973794562E-5</v>
      </c>
      <c r="K835" s="12">
        <f t="shared" ref="K835:K898" si="124">F835/GEOMEAN(F$2:F$1242)</f>
        <v>0.9959165642343325</v>
      </c>
      <c r="L835" s="12">
        <f t="shared" si="121"/>
        <v>-4.0917957555761152E-3</v>
      </c>
      <c r="M835" s="12">
        <f t="shared" ref="M835:M898" si="125">POWER(L835-AVERAGE(L$2:L$1242),2)</f>
        <v>1.6742792505350939E-5</v>
      </c>
      <c r="N835" s="18">
        <f t="shared" si="122"/>
        <v>4.7013563797436418E-9</v>
      </c>
    </row>
    <row r="836" spans="1:14" x14ac:dyDescent="0.2">
      <c r="A836" s="4">
        <v>834</v>
      </c>
      <c r="B836" s="1" t="str">
        <f>'Исходные данные'!A1086</f>
        <v>16.11.2012</v>
      </c>
      <c r="C836" s="1">
        <f>'Исходные данные'!B1086</f>
        <v>866.33</v>
      </c>
      <c r="D836" s="5" t="str">
        <f>'Исходные данные'!A838</f>
        <v>19.11.2013</v>
      </c>
      <c r="E836" s="1">
        <f>'Исходные данные'!B838</f>
        <v>1006.1</v>
      </c>
      <c r="F836" s="12">
        <f t="shared" si="117"/>
        <v>1.1613357496565972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0.14957085096573178</v>
      </c>
      <c r="J836" s="18">
        <f t="shared" si="120"/>
        <v>4.1882096431112759E-5</v>
      </c>
      <c r="K836" s="12">
        <f t="shared" si="124"/>
        <v>1.0019709226030227</v>
      </c>
      <c r="L836" s="12">
        <f t="shared" si="121"/>
        <v>1.9689828833425278E-3</v>
      </c>
      <c r="M836" s="12">
        <f t="shared" si="125"/>
        <v>3.8768935948957436E-6</v>
      </c>
      <c r="N836" s="18">
        <f t="shared" si="122"/>
        <v>1.0855887383550965E-9</v>
      </c>
    </row>
    <row r="837" spans="1:14" x14ac:dyDescent="0.2">
      <c r="A837" s="4">
        <v>835</v>
      </c>
      <c r="B837" s="1" t="str">
        <f>'Исходные данные'!A1087</f>
        <v>15.11.2012</v>
      </c>
      <c r="C837" s="1">
        <f>'Исходные данные'!B1087</f>
        <v>865.16</v>
      </c>
      <c r="D837" s="5" t="str">
        <f>'Исходные данные'!A839</f>
        <v>18.11.2013</v>
      </c>
      <c r="E837" s="1">
        <f>'Исходные данные'!B839</f>
        <v>1003.47</v>
      </c>
      <c r="F837" s="12">
        <f t="shared" si="117"/>
        <v>1.1598663830967684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0.14830481149819846</v>
      </c>
      <c r="J837" s="18">
        <f t="shared" si="120"/>
        <v>4.141168085931046E-5</v>
      </c>
      <c r="K837" s="12">
        <f t="shared" si="124"/>
        <v>1.0007031905384332</v>
      </c>
      <c r="L837" s="12">
        <f t="shared" si="121"/>
        <v>7.0294341580922183E-4</v>
      </c>
      <c r="M837" s="12">
        <f t="shared" si="125"/>
        <v>4.9412944582949687E-7</v>
      </c>
      <c r="N837" s="18">
        <f t="shared" si="122"/>
        <v>1.3797752552436663E-10</v>
      </c>
    </row>
    <row r="838" spans="1:14" x14ac:dyDescent="0.2">
      <c r="A838" s="4">
        <v>836</v>
      </c>
      <c r="B838" s="1" t="str">
        <f>'Исходные данные'!A1088</f>
        <v>14.11.2012</v>
      </c>
      <c r="C838" s="1">
        <f>'Исходные данные'!B1088</f>
        <v>865.88</v>
      </c>
      <c r="D838" s="5" t="str">
        <f>'Исходные данные'!A840</f>
        <v>15.11.2013</v>
      </c>
      <c r="E838" s="1">
        <f>'Исходные данные'!B840</f>
        <v>999.34</v>
      </c>
      <c r="F838" s="12">
        <f t="shared" si="117"/>
        <v>1.1541322123157944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0.14334873025460299</v>
      </c>
      <c r="J838" s="18">
        <f t="shared" si="120"/>
        <v>3.9916057268372128E-5</v>
      </c>
      <c r="K838" s="12">
        <f t="shared" si="124"/>
        <v>0.99575589395389708</v>
      </c>
      <c r="L838" s="12">
        <f t="shared" si="121"/>
        <v>-4.2531378277862438E-3</v>
      </c>
      <c r="M838" s="12">
        <f t="shared" si="125"/>
        <v>1.8089181382146525E-5</v>
      </c>
      <c r="N838" s="18">
        <f t="shared" si="122"/>
        <v>5.0370086899639369E-9</v>
      </c>
    </row>
    <row r="839" spans="1:14" x14ac:dyDescent="0.2">
      <c r="A839" s="4">
        <v>837</v>
      </c>
      <c r="B839" s="1" t="str">
        <f>'Исходные данные'!A1089</f>
        <v>13.11.2012</v>
      </c>
      <c r="C839" s="1">
        <f>'Исходные данные'!B1089</f>
        <v>875.91</v>
      </c>
      <c r="D839" s="5" t="str">
        <f>'Исходные данные'!A841</f>
        <v>14.11.2013</v>
      </c>
      <c r="E839" s="1">
        <f>'Исходные данные'!B841</f>
        <v>995.21</v>
      </c>
      <c r="F839" s="12">
        <f t="shared" si="117"/>
        <v>1.136201207886655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0.12769042423366622</v>
      </c>
      <c r="J839" s="18">
        <f t="shared" si="120"/>
        <v>3.5456697798014724E-5</v>
      </c>
      <c r="K839" s="12">
        <f t="shared" si="124"/>
        <v>0.98028547977231673</v>
      </c>
      <c r="L839" s="12">
        <f t="shared" si="121"/>
        <v>-1.9911443848722961E-2</v>
      </c>
      <c r="M839" s="12">
        <f t="shared" si="125"/>
        <v>3.9646559614084852E-4</v>
      </c>
      <c r="N839" s="18">
        <f t="shared" si="122"/>
        <v>1.1008938934960109E-7</v>
      </c>
    </row>
    <row r="840" spans="1:14" x14ac:dyDescent="0.2">
      <c r="A840" s="4">
        <v>838</v>
      </c>
      <c r="B840" s="1" t="str">
        <f>'Исходные данные'!A1090</f>
        <v>12.11.2012</v>
      </c>
      <c r="C840" s="1">
        <f>'Исходные данные'!B1090</f>
        <v>878.96</v>
      </c>
      <c r="D840" s="5" t="str">
        <f>'Исходные данные'!A842</f>
        <v>13.11.2013</v>
      </c>
      <c r="E840" s="1">
        <f>'Исходные данные'!B842</f>
        <v>991.88</v>
      </c>
      <c r="F840" s="12">
        <f t="shared" si="117"/>
        <v>1.1284700100118321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0.12086274183312436</v>
      </c>
      <c r="J840" s="18">
        <f t="shared" si="120"/>
        <v>3.3467137465902346E-5</v>
      </c>
      <c r="K840" s="12">
        <f t="shared" si="124"/>
        <v>0.97361519904621885</v>
      </c>
      <c r="L840" s="12">
        <f t="shared" si="121"/>
        <v>-2.673912624926484E-2</v>
      </c>
      <c r="M840" s="12">
        <f t="shared" si="125"/>
        <v>7.1498087257412552E-4</v>
      </c>
      <c r="N840" s="18">
        <f t="shared" si="122"/>
        <v>1.9797964852532509E-7</v>
      </c>
    </row>
    <row r="841" spans="1:14" x14ac:dyDescent="0.2">
      <c r="A841" s="4">
        <v>839</v>
      </c>
      <c r="B841" s="1" t="str">
        <f>'Исходные данные'!A1091</f>
        <v>09.11.2012</v>
      </c>
      <c r="C841" s="1">
        <f>'Исходные данные'!B1091</f>
        <v>878.98</v>
      </c>
      <c r="D841" s="5" t="str">
        <f>'Исходные данные'!A843</f>
        <v>12.11.2013</v>
      </c>
      <c r="E841" s="1">
        <f>'Исходные данные'!B843</f>
        <v>991.29</v>
      </c>
      <c r="F841" s="12">
        <f t="shared" si="117"/>
        <v>1.1277731006393774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0.12024498092666164</v>
      </c>
      <c r="J841" s="18">
        <f t="shared" si="120"/>
        <v>3.320314733396196E-5</v>
      </c>
      <c r="K841" s="12">
        <f t="shared" si="124"/>
        <v>0.97301392337973258</v>
      </c>
      <c r="L841" s="12">
        <f t="shared" si="121"/>
        <v>-2.7356887155727528E-2</v>
      </c>
      <c r="M841" s="12">
        <f t="shared" si="125"/>
        <v>7.483992748512113E-4</v>
      </c>
      <c r="N841" s="18">
        <f t="shared" si="122"/>
        <v>2.0665487404144369E-7</v>
      </c>
    </row>
    <row r="842" spans="1:14" x14ac:dyDescent="0.2">
      <c r="A842" s="4">
        <v>840</v>
      </c>
      <c r="B842" s="1" t="str">
        <f>'Исходные данные'!A1092</f>
        <v>08.11.2012</v>
      </c>
      <c r="C842" s="1">
        <f>'Исходные данные'!B1092</f>
        <v>884.14</v>
      </c>
      <c r="D842" s="5" t="str">
        <f>'Исходные данные'!A844</f>
        <v>11.11.2013</v>
      </c>
      <c r="E842" s="1">
        <f>'Исходные данные'!B844</f>
        <v>986.89</v>
      </c>
      <c r="F842" s="12">
        <f t="shared" si="117"/>
        <v>1.1162146266428394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0.10994316324874764</v>
      </c>
      <c r="J842" s="18">
        <f t="shared" si="120"/>
        <v>3.0273782907626813E-5</v>
      </c>
      <c r="K842" s="12">
        <f t="shared" si="124"/>
        <v>0.96304156624044812</v>
      </c>
      <c r="L842" s="12">
        <f t="shared" si="121"/>
        <v>-3.7658704833641553E-2</v>
      </c>
      <c r="M842" s="12">
        <f t="shared" si="125"/>
        <v>1.4181780497473397E-3</v>
      </c>
      <c r="N842" s="18">
        <f t="shared" si="122"/>
        <v>3.9050735974618772E-7</v>
      </c>
    </row>
    <row r="843" spans="1:14" x14ac:dyDescent="0.2">
      <c r="A843" s="4">
        <v>841</v>
      </c>
      <c r="B843" s="1" t="str">
        <f>'Исходные данные'!A1093</f>
        <v>07.11.2012</v>
      </c>
      <c r="C843" s="1">
        <f>'Исходные данные'!B1093</f>
        <v>895.83</v>
      </c>
      <c r="D843" s="5" t="str">
        <f>'Исходные данные'!A845</f>
        <v>08.11.2013</v>
      </c>
      <c r="E843" s="1">
        <f>'Исходные данные'!B845</f>
        <v>982.1</v>
      </c>
      <c r="F843" s="12">
        <f t="shared" si="117"/>
        <v>1.0963017536809438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9.1942473333075175E-2</v>
      </c>
      <c r="J843" s="18">
        <f t="shared" si="120"/>
        <v>2.5246478892221836E-5</v>
      </c>
      <c r="K843" s="12">
        <f t="shared" si="124"/>
        <v>0.94586124633795043</v>
      </c>
      <c r="L843" s="12">
        <f t="shared" si="121"/>
        <v>-5.5659394749314021E-2</v>
      </c>
      <c r="M843" s="12">
        <f t="shared" si="125"/>
        <v>3.0979682238599683E-3</v>
      </c>
      <c r="N843" s="18">
        <f t="shared" si="122"/>
        <v>8.5067093082342134E-7</v>
      </c>
    </row>
    <row r="844" spans="1:14" x14ac:dyDescent="0.2">
      <c r="A844" s="4">
        <v>842</v>
      </c>
      <c r="B844" s="1" t="str">
        <f>'Исходные данные'!A1094</f>
        <v>06.11.2012</v>
      </c>
      <c r="C844" s="1">
        <f>'Исходные данные'!B1094</f>
        <v>896.91</v>
      </c>
      <c r="D844" s="5" t="str">
        <f>'Исходные данные'!A846</f>
        <v>07.11.2013</v>
      </c>
      <c r="E844" s="1">
        <f>'Исходные данные'!B846</f>
        <v>985.98</v>
      </c>
      <c r="F844" s="12">
        <f t="shared" si="117"/>
        <v>1.099307622838412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9.4680547844455551E-2</v>
      </c>
      <c r="J844" s="18">
        <f t="shared" si="120"/>
        <v>2.5925764100016803E-5</v>
      </c>
      <c r="K844" s="12">
        <f t="shared" si="124"/>
        <v>0.94845463373158134</v>
      </c>
      <c r="L844" s="12">
        <f t="shared" si="121"/>
        <v>-5.2921320237933653E-2</v>
      </c>
      <c r="M844" s="12">
        <f t="shared" si="125"/>
        <v>2.800666135725929E-3</v>
      </c>
      <c r="N844" s="18">
        <f t="shared" si="122"/>
        <v>7.668883546916237E-7</v>
      </c>
    </row>
    <row r="845" spans="1:14" x14ac:dyDescent="0.2">
      <c r="A845" s="4">
        <v>843</v>
      </c>
      <c r="B845" s="1" t="str">
        <f>'Исходные данные'!A1095</f>
        <v>02.11.2012</v>
      </c>
      <c r="C845" s="1">
        <f>'Исходные данные'!B1095</f>
        <v>890.75</v>
      </c>
      <c r="D845" s="5" t="str">
        <f>'Исходные данные'!A847</f>
        <v>06.11.2013</v>
      </c>
      <c r="E845" s="1">
        <f>'Исходные данные'!B847</f>
        <v>980.95</v>
      </c>
      <c r="F845" s="12">
        <f t="shared" si="117"/>
        <v>1.1012629806342971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9.6457685380892499E-2</v>
      </c>
      <c r="J845" s="18">
        <f t="shared" si="120"/>
        <v>2.6338668029155275E-5</v>
      </c>
      <c r="K845" s="12">
        <f t="shared" si="124"/>
        <v>0.95014166666356614</v>
      </c>
      <c r="L845" s="12">
        <f t="shared" si="121"/>
        <v>-5.1144182701496746E-2</v>
      </c>
      <c r="M845" s="12">
        <f t="shared" si="125"/>
        <v>2.615727424204082E-3</v>
      </c>
      <c r="N845" s="18">
        <f t="shared" si="122"/>
        <v>7.1424869888611528E-7</v>
      </c>
    </row>
    <row r="846" spans="1:14" x14ac:dyDescent="0.2">
      <c r="A846" s="4">
        <v>844</v>
      </c>
      <c r="B846" s="1" t="str">
        <f>'Исходные данные'!A1096</f>
        <v>01.11.2012</v>
      </c>
      <c r="C846" s="1">
        <f>'Исходные данные'!B1096</f>
        <v>884.12</v>
      </c>
      <c r="D846" s="5" t="str">
        <f>'Исходные данные'!A848</f>
        <v>05.11.2013</v>
      </c>
      <c r="E846" s="1">
        <f>'Исходные данные'!B848</f>
        <v>983.26</v>
      </c>
      <c r="F846" s="12">
        <f t="shared" si="117"/>
        <v>1.1121340994435145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0.10628078158237959</v>
      </c>
      <c r="J846" s="18">
        <f t="shared" si="120"/>
        <v>2.8939956974834295E-5</v>
      </c>
      <c r="K846" s="12">
        <f t="shared" si="124"/>
        <v>0.95952099124409296</v>
      </c>
      <c r="L846" s="12">
        <f t="shared" si="121"/>
        <v>-4.1321086500009638E-2</v>
      </c>
      <c r="M846" s="12">
        <f t="shared" si="125"/>
        <v>1.7074321895412809E-3</v>
      </c>
      <c r="N846" s="18">
        <f t="shared" si="122"/>
        <v>4.6492896803239185E-7</v>
      </c>
    </row>
    <row r="847" spans="1:14" x14ac:dyDescent="0.2">
      <c r="A847" s="4">
        <v>845</v>
      </c>
      <c r="B847" s="1" t="str">
        <f>'Исходные данные'!A1097</f>
        <v>31.10.2012</v>
      </c>
      <c r="C847" s="1">
        <f>'Исходные данные'!B1097</f>
        <v>885.79</v>
      </c>
      <c r="D847" s="5" t="str">
        <f>'Исходные данные'!A849</f>
        <v>01.11.2013</v>
      </c>
      <c r="E847" s="1">
        <f>'Исходные данные'!B849</f>
        <v>987.84</v>
      </c>
      <c r="F847" s="12">
        <f t="shared" si="117"/>
        <v>1.1152078935187799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0.10904083911849506</v>
      </c>
      <c r="J847" s="18">
        <f t="shared" si="120"/>
        <v>2.9608642474490833E-5</v>
      </c>
      <c r="K847" s="12">
        <f t="shared" si="124"/>
        <v>0.9621729825277473</v>
      </c>
      <c r="L847" s="12">
        <f t="shared" si="121"/>
        <v>-3.8561028963894108E-2</v>
      </c>
      <c r="M847" s="12">
        <f t="shared" si="125"/>
        <v>1.4869529547542825E-3</v>
      </c>
      <c r="N847" s="18">
        <f t="shared" si="122"/>
        <v>4.0376301915526686E-7</v>
      </c>
    </row>
    <row r="848" spans="1:14" x14ac:dyDescent="0.2">
      <c r="A848" s="4">
        <v>846</v>
      </c>
      <c r="B848" s="1" t="str">
        <f>'Исходные данные'!A1098</f>
        <v>30.10.2012</v>
      </c>
      <c r="C848" s="1">
        <f>'Исходные данные'!B1098</f>
        <v>888.12</v>
      </c>
      <c r="D848" s="5" t="str">
        <f>'Исходные данные'!A850</f>
        <v>31.10.2013</v>
      </c>
      <c r="E848" s="1">
        <f>'Исходные данные'!B850</f>
        <v>987.1</v>
      </c>
      <c r="F848" s="12">
        <f t="shared" si="117"/>
        <v>1.1114489033013557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0.10566448242646699</v>
      </c>
      <c r="J848" s="18">
        <f t="shared" si="120"/>
        <v>2.8611755847159223E-5</v>
      </c>
      <c r="K848" s="12">
        <f t="shared" si="124"/>
        <v>0.95892982145454175</v>
      </c>
      <c r="L848" s="12">
        <f t="shared" si="121"/>
        <v>-4.1937385655922178E-2</v>
      </c>
      <c r="M848" s="12">
        <f t="shared" si="125"/>
        <v>1.7587443156535495E-3</v>
      </c>
      <c r="N848" s="18">
        <f t="shared" si="122"/>
        <v>4.7623157565814255E-7</v>
      </c>
    </row>
    <row r="849" spans="1:14" x14ac:dyDescent="0.2">
      <c r="A849" s="4">
        <v>847</v>
      </c>
      <c r="B849" s="1" t="str">
        <f>'Исходные данные'!A1099</f>
        <v>29.10.2012</v>
      </c>
      <c r="C849" s="1">
        <f>'Исходные данные'!B1099</f>
        <v>886.72</v>
      </c>
      <c r="D849" s="5" t="str">
        <f>'Исходные данные'!A851</f>
        <v>30.10.2013</v>
      </c>
      <c r="E849" s="1">
        <f>'Исходные данные'!B851</f>
        <v>989.28</v>
      </c>
      <c r="F849" s="12">
        <f t="shared" si="117"/>
        <v>1.1156622158065679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0.10944814413564487</v>
      </c>
      <c r="J849" s="18">
        <f t="shared" si="120"/>
        <v>2.9553576901590233E-5</v>
      </c>
      <c r="K849" s="12">
        <f t="shared" si="124"/>
        <v>0.96256496023272076</v>
      </c>
      <c r="L849" s="12">
        <f t="shared" si="121"/>
        <v>-3.8153723946744308E-2</v>
      </c>
      <c r="M849" s="12">
        <f t="shared" si="125"/>
        <v>1.4557066510043721E-3</v>
      </c>
      <c r="N849" s="18">
        <f t="shared" si="122"/>
        <v>3.9307508406259926E-7</v>
      </c>
    </row>
    <row r="850" spans="1:14" x14ac:dyDescent="0.2">
      <c r="A850" s="4">
        <v>848</v>
      </c>
      <c r="B850" s="1" t="str">
        <f>'Исходные данные'!A1100</f>
        <v>26.10.2012</v>
      </c>
      <c r="C850" s="1">
        <f>'Исходные данные'!B1100</f>
        <v>889.35</v>
      </c>
      <c r="D850" s="5" t="str">
        <f>'Исходные данные'!A852</f>
        <v>29.10.2013</v>
      </c>
      <c r="E850" s="1">
        <f>'Исходные данные'!B852</f>
        <v>987.79</v>
      </c>
      <c r="F850" s="12">
        <f t="shared" si="117"/>
        <v>1.1106875808174508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0.10497926572701213</v>
      </c>
      <c r="J850" s="18">
        <f t="shared" si="120"/>
        <v>2.8267757036741511E-5</v>
      </c>
      <c r="K850" s="12">
        <f t="shared" si="124"/>
        <v>0.95827297179515403</v>
      </c>
      <c r="L850" s="12">
        <f t="shared" si="121"/>
        <v>-4.2622602355377112E-2</v>
      </c>
      <c r="M850" s="12">
        <f t="shared" si="125"/>
        <v>1.8166862315446008E-3</v>
      </c>
      <c r="N850" s="18">
        <f t="shared" si="122"/>
        <v>4.8917893118852839E-7</v>
      </c>
    </row>
    <row r="851" spans="1:14" x14ac:dyDescent="0.2">
      <c r="A851" s="4">
        <v>849</v>
      </c>
      <c r="B851" s="1" t="str">
        <f>'Исходные данные'!A1101</f>
        <v>25.10.2012</v>
      </c>
      <c r="C851" s="1">
        <f>'Исходные данные'!B1101</f>
        <v>901.72</v>
      </c>
      <c r="D851" s="5" t="str">
        <f>'Исходные данные'!A853</f>
        <v>28.10.2013</v>
      </c>
      <c r="E851" s="1">
        <f>'Исходные данные'!B853</f>
        <v>980.59</v>
      </c>
      <c r="F851" s="12">
        <f t="shared" si="117"/>
        <v>1.0874661757530053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8.3850380741144176E-2</v>
      </c>
      <c r="J851" s="18">
        <f t="shared" si="120"/>
        <v>2.2515366847656867E-5</v>
      </c>
      <c r="K851" s="12">
        <f t="shared" si="124"/>
        <v>0.9382381346143982</v>
      </c>
      <c r="L851" s="12">
        <f t="shared" si="121"/>
        <v>-6.3751487341245056E-2</v>
      </c>
      <c r="M851" s="12">
        <f t="shared" si="125"/>
        <v>4.0642521382209321E-3</v>
      </c>
      <c r="N851" s="18">
        <f t="shared" si="122"/>
        <v>1.0913263248728027E-6</v>
      </c>
    </row>
    <row r="852" spans="1:14" x14ac:dyDescent="0.2">
      <c r="A852" s="4">
        <v>850</v>
      </c>
      <c r="B852" s="1" t="str">
        <f>'Исходные данные'!A1102</f>
        <v>24.10.2012</v>
      </c>
      <c r="C852" s="1">
        <f>'Исходные данные'!B1102</f>
        <v>898.63</v>
      </c>
      <c r="D852" s="5" t="str">
        <f>'Исходные данные'!A854</f>
        <v>25.10.2013</v>
      </c>
      <c r="E852" s="1">
        <f>'Исходные данные'!B854</f>
        <v>978.15</v>
      </c>
      <c r="F852" s="12">
        <f t="shared" si="117"/>
        <v>1.0884902573918076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8.4791651162567774E-2</v>
      </c>
      <c r="J852" s="18">
        <f t="shared" si="120"/>
        <v>2.2704568380225408E-5</v>
      </c>
      <c r="K852" s="12">
        <f t="shared" si="124"/>
        <v>0.93912168618400671</v>
      </c>
      <c r="L852" s="12">
        <f t="shared" si="121"/>
        <v>-6.2810216919821457E-2</v>
      </c>
      <c r="M852" s="12">
        <f t="shared" si="125"/>
        <v>3.9451233495150289E-3</v>
      </c>
      <c r="N852" s="18">
        <f t="shared" si="122"/>
        <v>1.0563813963918959E-6</v>
      </c>
    </row>
    <row r="853" spans="1:14" x14ac:dyDescent="0.2">
      <c r="A853" s="4">
        <v>851</v>
      </c>
      <c r="B853" s="1" t="str">
        <f>'Исходные данные'!A1103</f>
        <v>23.10.2012</v>
      </c>
      <c r="C853" s="1">
        <f>'Исходные данные'!B1103</f>
        <v>906.83</v>
      </c>
      <c r="D853" s="5" t="str">
        <f>'Исходные данные'!A855</f>
        <v>24.10.2013</v>
      </c>
      <c r="E853" s="1">
        <f>'Исходные данные'!B855</f>
        <v>976.96</v>
      </c>
      <c r="F853" s="12">
        <f t="shared" si="117"/>
        <v>1.0773353329731041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7.4490708090289098E-2</v>
      </c>
      <c r="J853" s="18">
        <f t="shared" si="120"/>
        <v>1.9890625005374096E-5</v>
      </c>
      <c r="K853" s="12">
        <f t="shared" si="124"/>
        <v>0.9294975013479847</v>
      </c>
      <c r="L853" s="12">
        <f t="shared" si="121"/>
        <v>-7.3111159992100105E-2</v>
      </c>
      <c r="M853" s="12">
        <f t="shared" si="125"/>
        <v>5.3452417153904627E-3</v>
      </c>
      <c r="N853" s="18">
        <f t="shared" si="122"/>
        <v>1.427294776081939E-6</v>
      </c>
    </row>
    <row r="854" spans="1:14" x14ac:dyDescent="0.2">
      <c r="A854" s="4">
        <v>852</v>
      </c>
      <c r="B854" s="1" t="str">
        <f>'Исходные данные'!A1104</f>
        <v>22.10.2012</v>
      </c>
      <c r="C854" s="1">
        <f>'Исходные данные'!B1104</f>
        <v>925.24</v>
      </c>
      <c r="D854" s="5" t="str">
        <f>'Исходные данные'!A856</f>
        <v>23.10.2013</v>
      </c>
      <c r="E854" s="1">
        <f>'Исходные данные'!B856</f>
        <v>980.16</v>
      </c>
      <c r="F854" s="12">
        <f t="shared" si="117"/>
        <v>1.0593575720894037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5.7662660326310164E-2</v>
      </c>
      <c r="J854" s="18">
        <f t="shared" si="120"/>
        <v>1.5354199235916077E-5</v>
      </c>
      <c r="K854" s="12">
        <f t="shared" si="124"/>
        <v>0.91398674688761072</v>
      </c>
      <c r="L854" s="12">
        <f t="shared" si="121"/>
        <v>-8.993920775607904E-2</v>
      </c>
      <c r="M854" s="12">
        <f t="shared" si="125"/>
        <v>8.0890610917911526E-3</v>
      </c>
      <c r="N854" s="18">
        <f t="shared" si="122"/>
        <v>2.1539251732752272E-6</v>
      </c>
    </row>
    <row r="855" spans="1:14" x14ac:dyDescent="0.2">
      <c r="A855" s="4">
        <v>853</v>
      </c>
      <c r="B855" s="1" t="str">
        <f>'Исходные данные'!A1105</f>
        <v>19.10.2012</v>
      </c>
      <c r="C855" s="1">
        <f>'Исходные данные'!B1105</f>
        <v>925.62</v>
      </c>
      <c r="D855" s="5" t="str">
        <f>'Исходные данные'!A857</f>
        <v>22.10.2013</v>
      </c>
      <c r="E855" s="1">
        <f>'Исходные данные'!B857</f>
        <v>983.86</v>
      </c>
      <c r="F855" s="12">
        <f t="shared" si="117"/>
        <v>1.0629199887642877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6.1019827255335717E-2</v>
      </c>
      <c r="J855" s="18">
        <f t="shared" si="120"/>
        <v>1.6202783900701328E-5</v>
      </c>
      <c r="K855" s="12">
        <f t="shared" si="124"/>
        <v>0.91706030931215965</v>
      </c>
      <c r="L855" s="12">
        <f t="shared" si="121"/>
        <v>-8.6582040827053522E-2</v>
      </c>
      <c r="M855" s="12">
        <f t="shared" si="125"/>
        <v>7.4964497937775676E-3</v>
      </c>
      <c r="N855" s="18">
        <f t="shared" si="122"/>
        <v>1.9905555537346089E-6</v>
      </c>
    </row>
    <row r="856" spans="1:14" x14ac:dyDescent="0.2">
      <c r="A856" s="4">
        <v>854</v>
      </c>
      <c r="B856" s="1" t="str">
        <f>'Исходные данные'!A1106</f>
        <v>18.10.2012</v>
      </c>
      <c r="C856" s="1">
        <f>'Исходные данные'!B1106</f>
        <v>938.78</v>
      </c>
      <c r="D856" s="5" t="str">
        <f>'Исходные данные'!A858</f>
        <v>21.10.2013</v>
      </c>
      <c r="E856" s="1">
        <f>'Исходные данные'!B858</f>
        <v>983.72</v>
      </c>
      <c r="F856" s="12">
        <f t="shared" si="117"/>
        <v>1.0478706406186753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4.6760143756017808E-2</v>
      </c>
      <c r="J856" s="18">
        <f t="shared" si="120"/>
        <v>1.2381711284777458E-5</v>
      </c>
      <c r="K856" s="12">
        <f t="shared" si="124"/>
        <v>0.90407611481845518</v>
      </c>
      <c r="L856" s="12">
        <f t="shared" si="121"/>
        <v>-0.1008417243263714</v>
      </c>
      <c r="M856" s="12">
        <f t="shared" si="125"/>
        <v>1.016905336511589E-2</v>
      </c>
      <c r="N856" s="18">
        <f t="shared" si="122"/>
        <v>2.6926838262800579E-6</v>
      </c>
    </row>
    <row r="857" spans="1:14" x14ac:dyDescent="0.2">
      <c r="A857" s="4">
        <v>855</v>
      </c>
      <c r="B857" s="1" t="str">
        <f>'Исходные данные'!A1107</f>
        <v>17.10.2012</v>
      </c>
      <c r="C857" s="1">
        <f>'Исходные данные'!B1107</f>
        <v>934.44</v>
      </c>
      <c r="D857" s="5" t="str">
        <f>'Исходные данные'!A859</f>
        <v>18.10.2013</v>
      </c>
      <c r="E857" s="1">
        <f>'Исходные данные'!B859</f>
        <v>983.6</v>
      </c>
      <c r="F857" s="12">
        <f t="shared" si="117"/>
        <v>1.052609049270151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5.1271890965142349E-2</v>
      </c>
      <c r="J857" s="18">
        <f t="shared" si="120"/>
        <v>1.353849346588744E-5</v>
      </c>
      <c r="K857" s="12">
        <f t="shared" si="124"/>
        <v>0.90816429318512748</v>
      </c>
      <c r="L857" s="12">
        <f t="shared" si="121"/>
        <v>-9.6329977117246821E-2</v>
      </c>
      <c r="M857" s="12">
        <f t="shared" si="125"/>
        <v>9.2794644914093016E-3</v>
      </c>
      <c r="N857" s="18">
        <f t="shared" si="122"/>
        <v>2.4502698655934104E-6</v>
      </c>
    </row>
    <row r="858" spans="1:14" x14ac:dyDescent="0.2">
      <c r="A858" s="4">
        <v>856</v>
      </c>
      <c r="B858" s="1" t="str">
        <f>'Исходные данные'!A1108</f>
        <v>16.10.2012</v>
      </c>
      <c r="C858" s="1">
        <f>'Исходные данные'!B1108</f>
        <v>922.64</v>
      </c>
      <c r="D858" s="5" t="str">
        <f>'Исходные данные'!A860</f>
        <v>17.10.2013</v>
      </c>
      <c r="E858" s="1">
        <f>'Исходные данные'!B860</f>
        <v>983.43</v>
      </c>
      <c r="F858" s="12">
        <f t="shared" si="117"/>
        <v>1.0658870198560653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6.3807335001190152E-2</v>
      </c>
      <c r="J858" s="18">
        <f t="shared" si="120"/>
        <v>1.6801489317829E-5</v>
      </c>
      <c r="K858" s="12">
        <f t="shared" si="124"/>
        <v>0.91962018821134905</v>
      </c>
      <c r="L858" s="12">
        <f t="shared" si="121"/>
        <v>-8.3794533081199038E-2</v>
      </c>
      <c r="M858" s="12">
        <f t="shared" si="125"/>
        <v>7.0215237742961645E-3</v>
      </c>
      <c r="N858" s="18">
        <f t="shared" si="122"/>
        <v>1.8488792344409762E-6</v>
      </c>
    </row>
    <row r="859" spans="1:14" x14ac:dyDescent="0.2">
      <c r="A859" s="4">
        <v>857</v>
      </c>
      <c r="B859" s="1" t="str">
        <f>'Исходные данные'!A1109</f>
        <v>15.10.2012</v>
      </c>
      <c r="C859" s="1">
        <f>'Исходные данные'!B1109</f>
        <v>921.36</v>
      </c>
      <c r="D859" s="5" t="str">
        <f>'Исходные данные'!A861</f>
        <v>16.10.2013</v>
      </c>
      <c r="E859" s="1">
        <f>'Исходные данные'!B861</f>
        <v>986.18</v>
      </c>
      <c r="F859" s="12">
        <f t="shared" si="117"/>
        <v>1.0703525223582528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6.798805436163749E-2</v>
      </c>
      <c r="J859" s="18">
        <f t="shared" si="120"/>
        <v>1.7852373172357054E-5</v>
      </c>
      <c r="K859" s="12">
        <f t="shared" si="124"/>
        <v>0.92347291009933541</v>
      </c>
      <c r="L859" s="12">
        <f t="shared" si="121"/>
        <v>-7.9613813720751686E-2</v>
      </c>
      <c r="M859" s="12">
        <f t="shared" si="125"/>
        <v>6.338359335162554E-3</v>
      </c>
      <c r="N859" s="18">
        <f t="shared" si="122"/>
        <v>1.664332906924056E-6</v>
      </c>
    </row>
    <row r="860" spans="1:14" x14ac:dyDescent="0.2">
      <c r="A860" s="4">
        <v>858</v>
      </c>
      <c r="B860" s="1" t="str">
        <f>'Исходные данные'!A1110</f>
        <v>12.10.2012</v>
      </c>
      <c r="C860" s="1">
        <f>'Исходные данные'!B1110</f>
        <v>917.98</v>
      </c>
      <c r="D860" s="5" t="str">
        <f>'Исходные данные'!A862</f>
        <v>15.10.2013</v>
      </c>
      <c r="E860" s="1">
        <f>'Исходные данные'!B862</f>
        <v>984.76</v>
      </c>
      <c r="F860" s="12">
        <f t="shared" si="117"/>
        <v>1.0727466829342687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7.0222352770308305E-2</v>
      </c>
      <c r="J860" s="18">
        <f t="shared" si="120"/>
        <v>1.8387593285035752E-5</v>
      </c>
      <c r="K860" s="12">
        <f t="shared" si="124"/>
        <v>0.92553853090014149</v>
      </c>
      <c r="L860" s="12">
        <f t="shared" si="121"/>
        <v>-7.7379515312080857E-2</v>
      </c>
      <c r="M860" s="12">
        <f t="shared" si="125"/>
        <v>5.98758938993256E-3</v>
      </c>
      <c r="N860" s="18">
        <f t="shared" si="122"/>
        <v>1.5678392152424017E-6</v>
      </c>
    </row>
    <row r="861" spans="1:14" x14ac:dyDescent="0.2">
      <c r="A861" s="4">
        <v>859</v>
      </c>
      <c r="B861" s="1" t="str">
        <f>'Исходные данные'!A1111</f>
        <v>11.10.2012</v>
      </c>
      <c r="C861" s="1">
        <f>'Исходные данные'!B1111</f>
        <v>926.83</v>
      </c>
      <c r="D861" s="5" t="str">
        <f>'Исходные данные'!A863</f>
        <v>14.10.2013</v>
      </c>
      <c r="E861" s="1">
        <f>'Исходные данные'!B863</f>
        <v>977.16</v>
      </c>
      <c r="F861" s="12">
        <f t="shared" si="117"/>
        <v>1.0543033781815434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5.2880243789452532E-2</v>
      </c>
      <c r="J861" s="18">
        <f t="shared" si="120"/>
        <v>1.3807947618659411E-5</v>
      </c>
      <c r="K861" s="12">
        <f t="shared" si="124"/>
        <v>0.90962611704015206</v>
      </c>
      <c r="L861" s="12">
        <f t="shared" si="121"/>
        <v>-9.4721624292936624E-2</v>
      </c>
      <c r="M861" s="12">
        <f t="shared" si="125"/>
        <v>8.9721861086922462E-3</v>
      </c>
      <c r="N861" s="18">
        <f t="shared" si="122"/>
        <v>2.3427932047165917E-6</v>
      </c>
    </row>
    <row r="862" spans="1:14" x14ac:dyDescent="0.2">
      <c r="A862" s="4">
        <v>860</v>
      </c>
      <c r="B862" s="1" t="str">
        <f>'Исходные данные'!A1112</f>
        <v>10.10.2012</v>
      </c>
      <c r="C862" s="1">
        <f>'Исходные данные'!B1112</f>
        <v>929.26</v>
      </c>
      <c r="D862" s="5" t="str">
        <f>'Исходные данные'!A864</f>
        <v>11.10.2013</v>
      </c>
      <c r="E862" s="1">
        <f>'Исходные данные'!B864</f>
        <v>978.55</v>
      </c>
      <c r="F862" s="12">
        <f t="shared" si="117"/>
        <v>1.0530422056259818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5.1683313664826022E-2</v>
      </c>
      <c r="J862" s="18">
        <f t="shared" si="120"/>
        <v>1.3457742123734203E-5</v>
      </c>
      <c r="K862" s="12">
        <f t="shared" si="124"/>
        <v>0.90853800946279439</v>
      </c>
      <c r="L862" s="12">
        <f t="shared" si="121"/>
        <v>-9.5918554417563182E-2</v>
      </c>
      <c r="M862" s="12">
        <f t="shared" si="125"/>
        <v>9.2003690815550352E-3</v>
      </c>
      <c r="N862" s="18">
        <f t="shared" si="122"/>
        <v>2.3956705900421052E-6</v>
      </c>
    </row>
    <row r="863" spans="1:14" x14ac:dyDescent="0.2">
      <c r="A863" s="4">
        <v>861</v>
      </c>
      <c r="B863" s="1" t="str">
        <f>'Исходные данные'!A1113</f>
        <v>09.10.2012</v>
      </c>
      <c r="C863" s="1">
        <f>'Исходные данные'!B1113</f>
        <v>934.86</v>
      </c>
      <c r="D863" s="5" t="str">
        <f>'Исходные данные'!A865</f>
        <v>10.10.2013</v>
      </c>
      <c r="E863" s="1">
        <f>'Исходные данные'!B865</f>
        <v>974.94</v>
      </c>
      <c r="F863" s="12">
        <f t="shared" si="117"/>
        <v>1.0428727296065721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4.1979145185421639E-2</v>
      </c>
      <c r="J863" s="18">
        <f t="shared" si="120"/>
        <v>1.0900379336626959E-5</v>
      </c>
      <c r="K863" s="12">
        <f t="shared" si="124"/>
        <v>0.89976404442075519</v>
      </c>
      <c r="L863" s="12">
        <f t="shared" si="121"/>
        <v>-0.10562272289696761</v>
      </c>
      <c r="M863" s="12">
        <f t="shared" si="125"/>
        <v>1.1156159592169613E-2</v>
      </c>
      <c r="N863" s="18">
        <f t="shared" si="122"/>
        <v>2.8968281978459458E-6</v>
      </c>
    </row>
    <row r="864" spans="1:14" x14ac:dyDescent="0.2">
      <c r="A864" s="4">
        <v>862</v>
      </c>
      <c r="B864" s="1" t="str">
        <f>'Исходные данные'!A1114</f>
        <v>08.10.2012</v>
      </c>
      <c r="C864" s="1">
        <f>'Исходные данные'!B1114</f>
        <v>933.09</v>
      </c>
      <c r="D864" s="5" t="str">
        <f>'Исходные данные'!A866</f>
        <v>09.10.2013</v>
      </c>
      <c r="E864" s="1">
        <f>'Исходные данные'!B866</f>
        <v>967.28</v>
      </c>
      <c r="F864" s="12">
        <f t="shared" si="117"/>
        <v>1.036641695870709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3.5986349648397455E-2</v>
      </c>
      <c r="J864" s="18">
        <f t="shared" si="120"/>
        <v>9.3181990980445166E-6</v>
      </c>
      <c r="K864" s="12">
        <f t="shared" si="124"/>
        <v>0.89438806712655805</v>
      </c>
      <c r="L864" s="12">
        <f t="shared" si="121"/>
        <v>-0.1116155184339918</v>
      </c>
      <c r="M864" s="12">
        <f t="shared" si="125"/>
        <v>1.2458023955288769E-2</v>
      </c>
      <c r="N864" s="18">
        <f t="shared" si="122"/>
        <v>3.2258439302069738E-6</v>
      </c>
    </row>
    <row r="865" spans="1:14" x14ac:dyDescent="0.2">
      <c r="A865" s="4">
        <v>863</v>
      </c>
      <c r="B865" s="1" t="str">
        <f>'Исходные данные'!A1115</f>
        <v>05.10.2012</v>
      </c>
      <c r="C865" s="1">
        <f>'Исходные данные'!B1115</f>
        <v>939.75</v>
      </c>
      <c r="D865" s="5" t="str">
        <f>'Исходные данные'!A867</f>
        <v>08.10.2013</v>
      </c>
      <c r="E865" s="1">
        <f>'Исходные данные'!B867</f>
        <v>966.66</v>
      </c>
      <c r="F865" s="12">
        <f t="shared" si="117"/>
        <v>1.0286352753391859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2.8232948286662781E-2</v>
      </c>
      <c r="J865" s="18">
        <f t="shared" si="120"/>
        <v>7.2901521485276157E-6</v>
      </c>
      <c r="K865" s="12">
        <f t="shared" si="124"/>
        <v>0.88748033129814663</v>
      </c>
      <c r="L865" s="12">
        <f t="shared" si="121"/>
        <v>-0.11936891979572638</v>
      </c>
      <c r="M865" s="12">
        <f t="shared" si="125"/>
        <v>1.4248939013198562E-2</v>
      </c>
      <c r="N865" s="18">
        <f t="shared" si="122"/>
        <v>3.6792804033994504E-6</v>
      </c>
    </row>
    <row r="866" spans="1:14" x14ac:dyDescent="0.2">
      <c r="A866" s="4">
        <v>864</v>
      </c>
      <c r="B866" s="1" t="str">
        <f>'Исходные данные'!A1116</f>
        <v>04.10.2012</v>
      </c>
      <c r="C866" s="1">
        <f>'Исходные данные'!B1116</f>
        <v>933.92</v>
      </c>
      <c r="D866" s="5" t="str">
        <f>'Исходные данные'!A868</f>
        <v>07.10.2013</v>
      </c>
      <c r="E866" s="1">
        <f>'Исходные данные'!B868</f>
        <v>962.64</v>
      </c>
      <c r="F866" s="12">
        <f t="shared" si="117"/>
        <v>1.0307520986808292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3.0288728674426207E-2</v>
      </c>
      <c r="J866" s="18">
        <f t="shared" si="120"/>
        <v>7.7991554004153763E-6</v>
      </c>
      <c r="K866" s="12">
        <f t="shared" si="124"/>
        <v>0.88930667259285068</v>
      </c>
      <c r="L866" s="12">
        <f t="shared" si="121"/>
        <v>-0.11731313940796299</v>
      </c>
      <c r="M866" s="12">
        <f t="shared" si="125"/>
        <v>1.3762372677752167E-2</v>
      </c>
      <c r="N866" s="18">
        <f t="shared" si="122"/>
        <v>3.5437236189727E-6</v>
      </c>
    </row>
    <row r="867" spans="1:14" x14ac:dyDescent="0.2">
      <c r="A867" s="4">
        <v>865</v>
      </c>
      <c r="B867" s="1" t="str">
        <f>'Исходные данные'!A1117</f>
        <v>03.10.2012</v>
      </c>
      <c r="C867" s="1">
        <f>'Исходные данные'!B1117</f>
        <v>938.08</v>
      </c>
      <c r="D867" s="5" t="str">
        <f>'Исходные данные'!A869</f>
        <v>04.10.2013</v>
      </c>
      <c r="E867" s="1">
        <f>'Исходные данные'!B869</f>
        <v>959.42</v>
      </c>
      <c r="F867" s="12">
        <f t="shared" si="117"/>
        <v>1.022748592870544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2.2493701997085874E-2</v>
      </c>
      <c r="J867" s="18">
        <f t="shared" si="120"/>
        <v>5.7758198052199486E-6</v>
      </c>
      <c r="K867" s="12">
        <f t="shared" si="124"/>
        <v>0.882401451511728</v>
      </c>
      <c r="L867" s="12">
        <f t="shared" si="121"/>
        <v>-0.12510816608530337</v>
      </c>
      <c r="M867" s="12">
        <f t="shared" si="125"/>
        <v>1.5652053221227858E-2</v>
      </c>
      <c r="N867" s="18">
        <f t="shared" si="122"/>
        <v>4.0190556005070484E-6</v>
      </c>
    </row>
    <row r="868" spans="1:14" x14ac:dyDescent="0.2">
      <c r="A868" s="4">
        <v>866</v>
      </c>
      <c r="B868" s="1" t="str">
        <f>'Исходные данные'!A1118</f>
        <v>02.10.2012</v>
      </c>
      <c r="C868" s="1">
        <f>'Исходные данные'!B1118</f>
        <v>942.09</v>
      </c>
      <c r="D868" s="5" t="str">
        <f>'Исходные данные'!A870</f>
        <v>03.10.2013</v>
      </c>
      <c r="E868" s="1">
        <f>'Исходные данные'!B870</f>
        <v>959.42</v>
      </c>
      <c r="F868" s="12">
        <f t="shared" si="117"/>
        <v>1.018395270090968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1.8228123799143004E-2</v>
      </c>
      <c r="J868" s="18">
        <f t="shared" si="120"/>
        <v>4.6674624991100179E-6</v>
      </c>
      <c r="K868" s="12">
        <f t="shared" si="124"/>
        <v>0.87864551543283753</v>
      </c>
      <c r="L868" s="12">
        <f t="shared" si="121"/>
        <v>-0.12937374428324622</v>
      </c>
      <c r="M868" s="12">
        <f t="shared" si="125"/>
        <v>1.673756570986679E-2</v>
      </c>
      <c r="N868" s="18">
        <f t="shared" si="122"/>
        <v>4.2857927199762547E-6</v>
      </c>
    </row>
    <row r="869" spans="1:14" x14ac:dyDescent="0.2">
      <c r="A869" s="4">
        <v>867</v>
      </c>
      <c r="B869" s="1" t="str">
        <f>'Исходные данные'!A1119</f>
        <v>01.10.2012</v>
      </c>
      <c r="C869" s="1">
        <f>'Исходные данные'!B1119</f>
        <v>939.4</v>
      </c>
      <c r="D869" s="5" t="str">
        <f>'Исходные данные'!A871</f>
        <v>02.10.2013</v>
      </c>
      <c r="E869" s="1">
        <f>'Исходные данные'!B871</f>
        <v>958.61</v>
      </c>
      <c r="F869" s="12">
        <f t="shared" si="117"/>
        <v>1.0204492229082394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2.0242944958049309E-2</v>
      </c>
      <c r="J869" s="18">
        <f t="shared" si="120"/>
        <v>5.1689071554774204E-6</v>
      </c>
      <c r="K869" s="12">
        <f t="shared" si="124"/>
        <v>0.88041761363950433</v>
      </c>
      <c r="L869" s="12">
        <f t="shared" si="121"/>
        <v>-0.12735892312433991</v>
      </c>
      <c r="M869" s="12">
        <f t="shared" si="125"/>
        <v>1.6220295299391532E-2</v>
      </c>
      <c r="N869" s="18">
        <f t="shared" si="122"/>
        <v>4.14174916795609E-6</v>
      </c>
    </row>
    <row r="870" spans="1:14" x14ac:dyDescent="0.2">
      <c r="A870" s="4">
        <v>868</v>
      </c>
      <c r="B870" s="1" t="str">
        <f>'Исходные данные'!A1120</f>
        <v>28.09.2012</v>
      </c>
      <c r="C870" s="1">
        <f>'Исходные данные'!B1120</f>
        <v>936.77</v>
      </c>
      <c r="D870" s="5" t="str">
        <f>'Исходные данные'!A872</f>
        <v>01.10.2013</v>
      </c>
      <c r="E870" s="1">
        <f>'Исходные данные'!B872</f>
        <v>963.25</v>
      </c>
      <c r="F870" s="12">
        <f t="shared" si="117"/>
        <v>1.0282673441719954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2.787519564672292E-2</v>
      </c>
      <c r="J870" s="18">
        <f t="shared" si="120"/>
        <v>7.0978878133136131E-6</v>
      </c>
      <c r="K870" s="12">
        <f t="shared" si="124"/>
        <v>0.88716288965290901</v>
      </c>
      <c r="L870" s="12">
        <f t="shared" si="121"/>
        <v>-0.11972667243566625</v>
      </c>
      <c r="M870" s="12">
        <f t="shared" si="125"/>
        <v>1.4334476092517329E-2</v>
      </c>
      <c r="N870" s="18">
        <f t="shared" si="122"/>
        <v>3.6500014011300917E-6</v>
      </c>
    </row>
    <row r="871" spans="1:14" x14ac:dyDescent="0.2">
      <c r="A871" s="4">
        <v>869</v>
      </c>
      <c r="B871" s="1" t="str">
        <f>'Исходные данные'!A1121</f>
        <v>27.09.2012</v>
      </c>
      <c r="C871" s="1">
        <f>'Исходные данные'!B1121</f>
        <v>933.85</v>
      </c>
      <c r="D871" s="5" t="str">
        <f>'Исходные данные'!A873</f>
        <v>30.09.2013</v>
      </c>
      <c r="E871" s="1">
        <f>'Исходные данные'!B873</f>
        <v>952.19</v>
      </c>
      <c r="F871" s="12">
        <f t="shared" si="117"/>
        <v>1.0196391283396691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1.9448768950276876E-2</v>
      </c>
      <c r="J871" s="18">
        <f t="shared" si="120"/>
        <v>4.9384367163675198E-6</v>
      </c>
      <c r="K871" s="12">
        <f t="shared" si="124"/>
        <v>0.87971868466697756</v>
      </c>
      <c r="L871" s="12">
        <f t="shared" si="121"/>
        <v>-0.12815309913211237</v>
      </c>
      <c r="M871" s="12">
        <f t="shared" si="125"/>
        <v>1.6423216817165028E-2</v>
      </c>
      <c r="N871" s="18">
        <f t="shared" si="122"/>
        <v>4.1701876935299627E-6</v>
      </c>
    </row>
    <row r="872" spans="1:14" x14ac:dyDescent="0.2">
      <c r="A872" s="4">
        <v>870</v>
      </c>
      <c r="B872" s="1" t="str">
        <f>'Исходные данные'!A1122</f>
        <v>26.09.2012</v>
      </c>
      <c r="C872" s="1">
        <f>'Исходные данные'!B1122</f>
        <v>935.93</v>
      </c>
      <c r="D872" s="5" t="str">
        <f>'Исходные данные'!A874</f>
        <v>27.09.2013</v>
      </c>
      <c r="E872" s="1">
        <f>'Исходные данные'!B874</f>
        <v>955.02</v>
      </c>
      <c r="F872" s="12">
        <f t="shared" si="117"/>
        <v>1.0203968245488444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2.0191595313648867E-2</v>
      </c>
      <c r="J872" s="18">
        <f t="shared" si="120"/>
        <v>5.1127455413248466E-6</v>
      </c>
      <c r="K872" s="12">
        <f t="shared" si="124"/>
        <v>0.88037240566883657</v>
      </c>
      <c r="L872" s="12">
        <f t="shared" si="121"/>
        <v>-0.1274102727687404</v>
      </c>
      <c r="M872" s="12">
        <f t="shared" si="125"/>
        <v>1.6233377607004839E-2</v>
      </c>
      <c r="N872" s="18">
        <f t="shared" si="122"/>
        <v>4.1104790231583745E-6</v>
      </c>
    </row>
    <row r="873" spans="1:14" x14ac:dyDescent="0.2">
      <c r="A873" s="4">
        <v>871</v>
      </c>
      <c r="B873" s="1" t="str">
        <f>'Исходные данные'!A1123</f>
        <v>25.09.2012</v>
      </c>
      <c r="C873" s="1">
        <f>'Исходные данные'!B1123</f>
        <v>949.79</v>
      </c>
      <c r="D873" s="5" t="str">
        <f>'Исходные данные'!A875</f>
        <v>26.09.2013</v>
      </c>
      <c r="E873" s="1">
        <f>'Исходные данные'!B875</f>
        <v>954.99</v>
      </c>
      <c r="F873" s="12">
        <f t="shared" si="117"/>
        <v>1.0054748944503522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5.4599616944448637E-3</v>
      </c>
      <c r="J873" s="18">
        <f t="shared" si="120"/>
        <v>1.3786667781068882E-6</v>
      </c>
      <c r="K873" s="12">
        <f t="shared" si="124"/>
        <v>0.86749814422271732</v>
      </c>
      <c r="L873" s="12">
        <f t="shared" si="121"/>
        <v>-0.1421419063879443</v>
      </c>
      <c r="M873" s="12">
        <f t="shared" si="125"/>
        <v>2.0204321551599128E-2</v>
      </c>
      <c r="N873" s="18">
        <f t="shared" si="122"/>
        <v>5.1016890696722857E-6</v>
      </c>
    </row>
    <row r="874" spans="1:14" x14ac:dyDescent="0.2">
      <c r="A874" s="4">
        <v>872</v>
      </c>
      <c r="B874" s="1" t="str">
        <f>'Исходные данные'!A1124</f>
        <v>24.09.2012</v>
      </c>
      <c r="C874" s="1">
        <f>'Исходные данные'!B1124</f>
        <v>949.89</v>
      </c>
      <c r="D874" s="5" t="str">
        <f>'Исходные данные'!A876</f>
        <v>25.09.2013</v>
      </c>
      <c r="E874" s="1">
        <f>'Исходные данные'!B876</f>
        <v>953.79</v>
      </c>
      <c r="F874" s="12">
        <f t="shared" si="117"/>
        <v>1.0041057385592016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4.0973330141024491E-3</v>
      </c>
      <c r="J874" s="18">
        <f t="shared" si="120"/>
        <v>1.0317088288749972E-6</v>
      </c>
      <c r="K874" s="12">
        <f t="shared" si="124"/>
        <v>0.8663168713721664</v>
      </c>
      <c r="L874" s="12">
        <f t="shared" si="121"/>
        <v>-0.1435045350682867</v>
      </c>
      <c r="M874" s="12">
        <f t="shared" si="125"/>
        <v>2.0593551585165133E-2</v>
      </c>
      <c r="N874" s="18">
        <f t="shared" si="122"/>
        <v>5.1854581785712562E-6</v>
      </c>
    </row>
    <row r="875" spans="1:14" x14ac:dyDescent="0.2">
      <c r="A875" s="4">
        <v>873</v>
      </c>
      <c r="B875" s="1" t="str">
        <f>'Исходные данные'!A1125</f>
        <v>21.09.2012</v>
      </c>
      <c r="C875" s="1">
        <f>'Исходные данные'!B1125</f>
        <v>956.26</v>
      </c>
      <c r="D875" s="5" t="str">
        <f>'Исходные данные'!A877</f>
        <v>24.09.2013</v>
      </c>
      <c r="E875" s="1">
        <f>'Исходные данные'!B877</f>
        <v>950.95</v>
      </c>
      <c r="F875" s="12">
        <f t="shared" si="117"/>
        <v>0.99444711689289533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-5.5683576747358726E-3</v>
      </c>
      <c r="J875" s="18">
        <f t="shared" si="120"/>
        <v>-1.3981996114727998E-6</v>
      </c>
      <c r="K875" s="12">
        <f t="shared" si="124"/>
        <v>0.85798365846201174</v>
      </c>
      <c r="L875" s="12">
        <f t="shared" si="121"/>
        <v>-0.15317022575712508</v>
      </c>
      <c r="M875" s="12">
        <f t="shared" si="125"/>
        <v>2.3461118058488672E-2</v>
      </c>
      <c r="N875" s="18">
        <f t="shared" si="122"/>
        <v>5.8910235423503625E-6</v>
      </c>
    </row>
    <row r="876" spans="1:14" x14ac:dyDescent="0.2">
      <c r="A876" s="4">
        <v>874</v>
      </c>
      <c r="B876" s="1" t="str">
        <f>'Исходные данные'!A1126</f>
        <v>20.09.2012</v>
      </c>
      <c r="C876" s="1">
        <f>'Исходные данные'!B1126</f>
        <v>950.99</v>
      </c>
      <c r="D876" s="5" t="str">
        <f>'Исходные данные'!A878</f>
        <v>23.09.2013</v>
      </c>
      <c r="E876" s="1">
        <f>'Исходные данные'!B878</f>
        <v>947.89</v>
      </c>
      <c r="F876" s="12">
        <f t="shared" si="117"/>
        <v>0.9967402391192336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-3.2650854756858826E-3</v>
      </c>
      <c r="J876" s="18">
        <f t="shared" si="120"/>
        <v>-8.1756591634209473E-7</v>
      </c>
      <c r="K876" s="12">
        <f t="shared" si="124"/>
        <v>0.85996210594668188</v>
      </c>
      <c r="L876" s="12">
        <f t="shared" si="121"/>
        <v>-0.15086695355807514</v>
      </c>
      <c r="M876" s="12">
        <f t="shared" si="125"/>
        <v>2.2760837675894409E-2</v>
      </c>
      <c r="N876" s="18">
        <f t="shared" si="122"/>
        <v>5.6992336800301626E-6</v>
      </c>
    </row>
    <row r="877" spans="1:14" x14ac:dyDescent="0.2">
      <c r="A877" s="4">
        <v>875</v>
      </c>
      <c r="B877" s="1" t="str">
        <f>'Исходные данные'!A1127</f>
        <v>19.09.2012</v>
      </c>
      <c r="C877" s="1">
        <f>'Исходные данные'!B1127</f>
        <v>963.2</v>
      </c>
      <c r="D877" s="5" t="str">
        <f>'Исходные данные'!A879</f>
        <v>20.09.2013</v>
      </c>
      <c r="E877" s="1">
        <f>'Исходные данные'!B879</f>
        <v>953.45</v>
      </c>
      <c r="F877" s="12">
        <f t="shared" si="117"/>
        <v>0.98987749169435213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-1.0174089273920783E-2</v>
      </c>
      <c r="J877" s="18">
        <f t="shared" si="120"/>
        <v>-2.5404458144942224E-6</v>
      </c>
      <c r="K877" s="12">
        <f t="shared" si="124"/>
        <v>0.85404110216208884</v>
      </c>
      <c r="L877" s="12">
        <f t="shared" si="121"/>
        <v>-0.15777595735630995</v>
      </c>
      <c r="M877" s="12">
        <f t="shared" si="125"/>
        <v>2.4893252719700144E-2</v>
      </c>
      <c r="N877" s="18">
        <f t="shared" si="122"/>
        <v>6.2157858043384757E-6</v>
      </c>
    </row>
    <row r="878" spans="1:14" x14ac:dyDescent="0.2">
      <c r="A878" s="4">
        <v>876</v>
      </c>
      <c r="B878" s="1" t="str">
        <f>'Исходные данные'!A1128</f>
        <v>18.09.2012</v>
      </c>
      <c r="C878" s="1">
        <f>'Исходные данные'!B1128</f>
        <v>971.81</v>
      </c>
      <c r="D878" s="5" t="str">
        <f>'Исходные данные'!A880</f>
        <v>19.09.2013</v>
      </c>
      <c r="E878" s="1">
        <f>'Исходные данные'!B880</f>
        <v>964.93</v>
      </c>
      <c r="F878" s="12">
        <f t="shared" si="117"/>
        <v>0.99292042683240556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-7.1047522542123116E-3</v>
      </c>
      <c r="J878" s="18">
        <f t="shared" si="120"/>
        <v>-1.7690882581598585E-6</v>
      </c>
      <c r="K878" s="12">
        <f t="shared" si="124"/>
        <v>0.85666646914024147</v>
      </c>
      <c r="L878" s="12">
        <f t="shared" si="121"/>
        <v>-0.15470662033660146</v>
      </c>
      <c r="M878" s="12">
        <f t="shared" si="125"/>
        <v>2.3934138375973357E-2</v>
      </c>
      <c r="N878" s="18">
        <f t="shared" si="122"/>
        <v>5.9596171203582737E-6</v>
      </c>
    </row>
    <row r="879" spans="1:14" x14ac:dyDescent="0.2">
      <c r="A879" s="4">
        <v>877</v>
      </c>
      <c r="B879" s="1" t="str">
        <f>'Исходные данные'!A1129</f>
        <v>17.09.2012</v>
      </c>
      <c r="C879" s="1">
        <f>'Исходные данные'!B1129</f>
        <v>975.78</v>
      </c>
      <c r="D879" s="5" t="str">
        <f>'Исходные данные'!A881</f>
        <v>18.09.2013</v>
      </c>
      <c r="E879" s="1">
        <f>'Исходные данные'!B881</f>
        <v>957.17</v>
      </c>
      <c r="F879" s="12">
        <f t="shared" si="117"/>
        <v>0.98092807805038018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-1.9256137037798597E-2</v>
      </c>
      <c r="J879" s="18">
        <f t="shared" si="120"/>
        <v>-4.7814090458876407E-6</v>
      </c>
      <c r="K879" s="12">
        <f t="shared" si="124"/>
        <v>0.84631977588047025</v>
      </c>
      <c r="L879" s="12">
        <f t="shared" si="121"/>
        <v>-0.16685800512018781</v>
      </c>
      <c r="M879" s="12">
        <f t="shared" si="125"/>
        <v>2.7841593872688631E-2</v>
      </c>
      <c r="N879" s="18">
        <f t="shared" si="122"/>
        <v>6.9132271199302878E-6</v>
      </c>
    </row>
    <row r="880" spans="1:14" x14ac:dyDescent="0.2">
      <c r="A880" s="4">
        <v>878</v>
      </c>
      <c r="B880" s="1" t="str">
        <f>'Исходные данные'!A1130</f>
        <v>14.09.2012</v>
      </c>
      <c r="C880" s="1">
        <f>'Исходные данные'!B1130</f>
        <v>972.73</v>
      </c>
      <c r="D880" s="5" t="str">
        <f>'Исходные данные'!A882</f>
        <v>17.09.2013</v>
      </c>
      <c r="E880" s="1">
        <f>'Исходные данные'!B882</f>
        <v>956.6</v>
      </c>
      <c r="F880" s="12">
        <f t="shared" si="117"/>
        <v>0.98341780350148555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-1.6721220139817725E-2</v>
      </c>
      <c r="J880" s="18">
        <f t="shared" si="120"/>
        <v>-4.1403863179971429E-6</v>
      </c>
      <c r="K880" s="12">
        <f t="shared" si="124"/>
        <v>0.84846784762286687</v>
      </c>
      <c r="L880" s="12">
        <f t="shared" si="121"/>
        <v>-0.1643230882222069</v>
      </c>
      <c r="M880" s="12">
        <f t="shared" si="125"/>
        <v>2.7002077322883202E-2</v>
      </c>
      <c r="N880" s="18">
        <f t="shared" si="122"/>
        <v>6.6860570323419728E-6</v>
      </c>
    </row>
    <row r="881" spans="1:14" x14ac:dyDescent="0.2">
      <c r="A881" s="4">
        <v>879</v>
      </c>
      <c r="B881" s="1" t="str">
        <f>'Исходные данные'!A1131</f>
        <v>13.09.2012</v>
      </c>
      <c r="C881" s="1">
        <f>'Исходные данные'!B1131</f>
        <v>950.02</v>
      </c>
      <c r="D881" s="5" t="str">
        <f>'Исходные данные'!A883</f>
        <v>16.09.2013</v>
      </c>
      <c r="E881" s="1">
        <f>'Исходные данные'!B883</f>
        <v>959.38</v>
      </c>
      <c r="F881" s="12">
        <f t="shared" si="117"/>
        <v>1.0098524241594915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9.8042054838035336E-3</v>
      </c>
      <c r="J881" s="18">
        <f t="shared" si="120"/>
        <v>2.420870033333612E-6</v>
      </c>
      <c r="K881" s="12">
        <f t="shared" si="124"/>
        <v>0.87127496542423921</v>
      </c>
      <c r="L881" s="12">
        <f t="shared" si="121"/>
        <v>-0.1377976625985857</v>
      </c>
      <c r="M881" s="12">
        <f t="shared" si="125"/>
        <v>1.8988195817633672E-2</v>
      </c>
      <c r="N881" s="18">
        <f t="shared" si="122"/>
        <v>4.6885955540118636E-6</v>
      </c>
    </row>
    <row r="882" spans="1:14" x14ac:dyDescent="0.2">
      <c r="A882" s="4">
        <v>880</v>
      </c>
      <c r="B882" s="1" t="str">
        <f>'Исходные данные'!A1132</f>
        <v>12.09.2012</v>
      </c>
      <c r="C882" s="1">
        <f>'Исходные данные'!B1132</f>
        <v>952.83</v>
      </c>
      <c r="D882" s="5" t="str">
        <f>'Исходные данные'!A884</f>
        <v>13.09.2013</v>
      </c>
      <c r="E882" s="1">
        <f>'Исходные данные'!B884</f>
        <v>949.32</v>
      </c>
      <c r="F882" s="12">
        <f t="shared" si="117"/>
        <v>0.99631623689430437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-3.6905648702024118E-3</v>
      </c>
      <c r="J882" s="18">
        <f t="shared" si="120"/>
        <v>-9.0873673085243958E-7</v>
      </c>
      <c r="K882" s="12">
        <f t="shared" si="124"/>
        <v>0.8595962876201354</v>
      </c>
      <c r="L882" s="12">
        <f t="shared" si="121"/>
        <v>-0.15129243295259157</v>
      </c>
      <c r="M882" s="12">
        <f t="shared" si="125"/>
        <v>2.2889400268714423E-2</v>
      </c>
      <c r="N882" s="18">
        <f t="shared" si="122"/>
        <v>5.6361124930514179E-6</v>
      </c>
    </row>
    <row r="883" spans="1:14" x14ac:dyDescent="0.2">
      <c r="A883" s="4">
        <v>881</v>
      </c>
      <c r="B883" s="1" t="str">
        <f>'Исходные данные'!A1133</f>
        <v>11.09.2012</v>
      </c>
      <c r="C883" s="1">
        <f>'Исходные данные'!B1133</f>
        <v>950.99</v>
      </c>
      <c r="D883" s="5" t="str">
        <f>'Исходные данные'!A885</f>
        <v>12.09.2013</v>
      </c>
      <c r="E883" s="1">
        <f>'Исходные данные'!B885</f>
        <v>951.02</v>
      </c>
      <c r="F883" s="12">
        <f t="shared" si="117"/>
        <v>1.0000315460730396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3.1545575472669853E-5</v>
      </c>
      <c r="J883" s="18">
        <f t="shared" si="120"/>
        <v>7.7458639171140889E-9</v>
      </c>
      <c r="K883" s="12">
        <f t="shared" si="124"/>
        <v>0.86280176180507584</v>
      </c>
      <c r="L883" s="12">
        <f t="shared" si="121"/>
        <v>-0.1475703225069166</v>
      </c>
      <c r="M883" s="12">
        <f t="shared" si="125"/>
        <v>2.1777000084795384E-2</v>
      </c>
      <c r="N883" s="18">
        <f t="shared" si="122"/>
        <v>5.3472373431877252E-6</v>
      </c>
    </row>
    <row r="884" spans="1:14" x14ac:dyDescent="0.2">
      <c r="A884" s="4">
        <v>882</v>
      </c>
      <c r="B884" s="1" t="str">
        <f>'Исходные данные'!A1134</f>
        <v>10.09.2012</v>
      </c>
      <c r="C884" s="1">
        <f>'Исходные данные'!B1134</f>
        <v>952.27</v>
      </c>
      <c r="D884" s="5" t="str">
        <f>'Исходные данные'!A886</f>
        <v>11.09.2013</v>
      </c>
      <c r="E884" s="1">
        <f>'Исходные данные'!B886</f>
        <v>950.03</v>
      </c>
      <c r="F884" s="12">
        <f t="shared" si="117"/>
        <v>0.99764772596007434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-2.355044982702479E-3</v>
      </c>
      <c r="J884" s="18">
        <f t="shared" si="120"/>
        <v>-5.7665595938718409E-7</v>
      </c>
      <c r="K884" s="12">
        <f t="shared" si="124"/>
        <v>0.86074506249256988</v>
      </c>
      <c r="L884" s="12">
        <f t="shared" si="121"/>
        <v>-0.14995691306509165</v>
      </c>
      <c r="M884" s="12">
        <f t="shared" si="125"/>
        <v>2.2487075776011462E-2</v>
      </c>
      <c r="N884" s="18">
        <f t="shared" si="122"/>
        <v>5.5061819840688796E-6</v>
      </c>
    </row>
    <row r="885" spans="1:14" x14ac:dyDescent="0.2">
      <c r="A885" s="4">
        <v>883</v>
      </c>
      <c r="B885" s="1" t="str">
        <f>'Исходные данные'!A1135</f>
        <v>07.09.2012</v>
      </c>
      <c r="C885" s="1">
        <f>'Исходные данные'!B1135</f>
        <v>950.89</v>
      </c>
      <c r="D885" s="5" t="str">
        <f>'Исходные данные'!A887</f>
        <v>10.09.2013</v>
      </c>
      <c r="E885" s="1">
        <f>'Исходные данные'!B887</f>
        <v>952.48</v>
      </c>
      <c r="F885" s="12">
        <f t="shared" si="117"/>
        <v>1.0016721177002599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1.670721267907569E-3</v>
      </c>
      <c r="J885" s="18">
        <f t="shared" si="120"/>
        <v>4.0795076158160073E-7</v>
      </c>
      <c r="K885" s="12">
        <f t="shared" si="124"/>
        <v>0.86421720524372692</v>
      </c>
      <c r="L885" s="12">
        <f t="shared" si="121"/>
        <v>-0.1459311468144816</v>
      </c>
      <c r="M885" s="12">
        <f t="shared" si="125"/>
        <v>2.1295899610589794E-2</v>
      </c>
      <c r="N885" s="18">
        <f t="shared" si="122"/>
        <v>5.1999568279788359E-6</v>
      </c>
    </row>
    <row r="886" spans="1:14" x14ac:dyDescent="0.2">
      <c r="A886" s="4">
        <v>884</v>
      </c>
      <c r="B886" s="1" t="str">
        <f>'Исходные данные'!A1136</f>
        <v>06.09.2012</v>
      </c>
      <c r="C886" s="1">
        <f>'Исходные данные'!B1136</f>
        <v>934.82</v>
      </c>
      <c r="D886" s="5" t="str">
        <f>'Исходные данные'!A888</f>
        <v>09.09.2013</v>
      </c>
      <c r="E886" s="1">
        <f>'Исходные данные'!B888</f>
        <v>948.89</v>
      </c>
      <c r="F886" s="12">
        <f t="shared" si="117"/>
        <v>1.015051025865942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1.4938883019272013E-2</v>
      </c>
      <c r="J886" s="18">
        <f t="shared" si="120"/>
        <v>3.6375422216763694E-6</v>
      </c>
      <c r="K886" s="12">
        <f t="shared" si="124"/>
        <v>0.87576018664437139</v>
      </c>
      <c r="L886" s="12">
        <f t="shared" si="121"/>
        <v>-0.13266298506311719</v>
      </c>
      <c r="M886" s="12">
        <f t="shared" si="125"/>
        <v>1.7599467605856862E-2</v>
      </c>
      <c r="N886" s="18">
        <f t="shared" si="122"/>
        <v>4.2853810698391542E-6</v>
      </c>
    </row>
    <row r="887" spans="1:14" x14ac:dyDescent="0.2">
      <c r="A887" s="4">
        <v>885</v>
      </c>
      <c r="B887" s="1" t="str">
        <f>'Исходные данные'!A1137</f>
        <v>05.09.2012</v>
      </c>
      <c r="C887" s="1">
        <f>'Исходные данные'!B1137</f>
        <v>923.39</v>
      </c>
      <c r="D887" s="5" t="str">
        <f>'Исходные данные'!A889</f>
        <v>06.09.2013</v>
      </c>
      <c r="E887" s="1">
        <f>'Исходные данные'!B889</f>
        <v>939.54</v>
      </c>
      <c r="F887" s="12">
        <f t="shared" si="117"/>
        <v>1.0174899013417948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1.7338713314151152E-2</v>
      </c>
      <c r="J887" s="18">
        <f t="shared" si="120"/>
        <v>4.2101052368074101E-6</v>
      </c>
      <c r="K887" s="12">
        <f t="shared" si="124"/>
        <v>0.87786438632252373</v>
      </c>
      <c r="L887" s="12">
        <f t="shared" si="121"/>
        <v>-0.13026315476823799</v>
      </c>
      <c r="M887" s="12">
        <f t="shared" si="125"/>
        <v>1.6968489490173932E-2</v>
      </c>
      <c r="N887" s="18">
        <f t="shared" si="122"/>
        <v>4.1202092201955417E-6</v>
      </c>
    </row>
    <row r="888" spans="1:14" x14ac:dyDescent="0.2">
      <c r="A888" s="4">
        <v>886</v>
      </c>
      <c r="B888" s="1" t="str">
        <f>'Исходные данные'!A1138</f>
        <v>04.09.2012</v>
      </c>
      <c r="C888" s="1">
        <f>'Исходные данные'!B1138</f>
        <v>923.82</v>
      </c>
      <c r="D888" s="5" t="str">
        <f>'Исходные данные'!A890</f>
        <v>05.09.2013</v>
      </c>
      <c r="E888" s="1">
        <f>'Исходные данные'!B890</f>
        <v>930.96</v>
      </c>
      <c r="F888" s="12">
        <f t="shared" si="117"/>
        <v>1.0077287783334417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7.6990643299390789E-3</v>
      </c>
      <c r="J888" s="18">
        <f t="shared" si="120"/>
        <v>1.8642330524010416E-6</v>
      </c>
      <c r="K888" s="12">
        <f t="shared" si="124"/>
        <v>0.86944273786365789</v>
      </c>
      <c r="L888" s="12">
        <f t="shared" si="121"/>
        <v>-0.13990280375245012</v>
      </c>
      <c r="M888" s="12">
        <f t="shared" si="125"/>
        <v>1.9572794497796579E-2</v>
      </c>
      <c r="N888" s="18">
        <f t="shared" si="122"/>
        <v>4.7393097221898853E-6</v>
      </c>
    </row>
    <row r="889" spans="1:14" x14ac:dyDescent="0.2">
      <c r="A889" s="4">
        <v>887</v>
      </c>
      <c r="B889" s="1" t="str">
        <f>'Исходные данные'!A1139</f>
        <v>03.09.2012</v>
      </c>
      <c r="C889" s="1">
        <f>'Исходные данные'!B1139</f>
        <v>920.84</v>
      </c>
      <c r="D889" s="5" t="str">
        <f>'Исходные данные'!A891</f>
        <v>04.09.2013</v>
      </c>
      <c r="E889" s="1">
        <f>'Исходные данные'!B891</f>
        <v>920.94</v>
      </c>
      <c r="F889" s="12">
        <f t="shared" si="117"/>
        <v>1.000108596498849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1.0859060267606265E-4</v>
      </c>
      <c r="J889" s="18">
        <f t="shared" si="120"/>
        <v>2.6220481829964976E-8</v>
      </c>
      <c r="K889" s="12">
        <f t="shared" si="124"/>
        <v>0.86286823895111919</v>
      </c>
      <c r="L889" s="12">
        <f t="shared" si="121"/>
        <v>-0.14749327747971314</v>
      </c>
      <c r="M889" s="12">
        <f t="shared" si="125"/>
        <v>2.1754266901707661E-2</v>
      </c>
      <c r="N889" s="18">
        <f t="shared" si="122"/>
        <v>5.2528243325255336E-6</v>
      </c>
    </row>
    <row r="890" spans="1:14" x14ac:dyDescent="0.2">
      <c r="A890" s="4">
        <v>888</v>
      </c>
      <c r="B890" s="1" t="str">
        <f>'Исходные данные'!A1140</f>
        <v>31.08.2012</v>
      </c>
      <c r="C890" s="1">
        <f>'Исходные данные'!B1140</f>
        <v>918.08</v>
      </c>
      <c r="D890" s="5" t="str">
        <f>'Исходные данные'!A892</f>
        <v>03.09.2013</v>
      </c>
      <c r="E890" s="1">
        <f>'Исходные данные'!B892</f>
        <v>921.42</v>
      </c>
      <c r="F890" s="12">
        <f t="shared" si="117"/>
        <v>1.0036380271871732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3.6314255726565847E-3</v>
      </c>
      <c r="J890" s="18">
        <f t="shared" si="120"/>
        <v>8.7440320651945876E-7</v>
      </c>
      <c r="K890" s="12">
        <f t="shared" si="124"/>
        <v>0.865913341906134</v>
      </c>
      <c r="L890" s="12">
        <f t="shared" si="121"/>
        <v>-0.14397044250973262</v>
      </c>
      <c r="M890" s="12">
        <f t="shared" si="125"/>
        <v>2.0727488316448234E-2</v>
      </c>
      <c r="N890" s="18">
        <f t="shared" si="122"/>
        <v>4.9909276355451042E-6</v>
      </c>
    </row>
    <row r="891" spans="1:14" x14ac:dyDescent="0.2">
      <c r="A891" s="4">
        <v>889</v>
      </c>
      <c r="B891" s="1" t="str">
        <f>'Исходные данные'!A1141</f>
        <v>30.08.2012</v>
      </c>
      <c r="C891" s="1">
        <f>'Исходные данные'!B1141</f>
        <v>901.08</v>
      </c>
      <c r="D891" s="5" t="str">
        <f>'Исходные данные'!A893</f>
        <v>02.09.2013</v>
      </c>
      <c r="E891" s="1">
        <f>'Исходные данные'!B893</f>
        <v>918.07</v>
      </c>
      <c r="F891" s="12">
        <f t="shared" si="117"/>
        <v>1.0188551515958628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1.867959653691811E-2</v>
      </c>
      <c r="J891" s="18">
        <f t="shared" si="120"/>
        <v>4.48526652519128E-6</v>
      </c>
      <c r="K891" s="12">
        <f t="shared" si="124"/>
        <v>0.87904228948881902</v>
      </c>
      <c r="L891" s="12">
        <f t="shared" si="121"/>
        <v>-0.12892227154547112</v>
      </c>
      <c r="M891" s="12">
        <f t="shared" si="125"/>
        <v>1.6620952100444199E-2</v>
      </c>
      <c r="N891" s="18">
        <f t="shared" si="122"/>
        <v>3.9909534408621517E-6</v>
      </c>
    </row>
    <row r="892" spans="1:14" x14ac:dyDescent="0.2">
      <c r="A892" s="4">
        <v>890</v>
      </c>
      <c r="B892" s="1" t="str">
        <f>'Исходные данные'!A1142</f>
        <v>29.08.2012</v>
      </c>
      <c r="C892" s="1">
        <f>'Исходные данные'!B1142</f>
        <v>903.24</v>
      </c>
      <c r="D892" s="5" t="str">
        <f>'Исходные данные'!A894</f>
        <v>30.08.2013</v>
      </c>
      <c r="E892" s="1">
        <f>'Исходные данные'!B894</f>
        <v>913.63</v>
      </c>
      <c r="F892" s="12">
        <f t="shared" si="117"/>
        <v>1.0115030335237589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1.1437376656024062E-2</v>
      </c>
      <c r="J892" s="18">
        <f t="shared" si="120"/>
        <v>2.7386299683800152E-6</v>
      </c>
      <c r="K892" s="12">
        <f t="shared" si="124"/>
        <v>0.87269906916690043</v>
      </c>
      <c r="L892" s="12">
        <f t="shared" si="121"/>
        <v>-0.13616449142636516</v>
      </c>
      <c r="M892" s="12">
        <f t="shared" si="125"/>
        <v>1.854076872540068E-2</v>
      </c>
      <c r="N892" s="18">
        <f t="shared" si="122"/>
        <v>4.4395062255330527E-6</v>
      </c>
    </row>
    <row r="893" spans="1:14" x14ac:dyDescent="0.2">
      <c r="A893" s="4">
        <v>891</v>
      </c>
      <c r="B893" s="1" t="str">
        <f>'Исходные данные'!A1143</f>
        <v>28.08.2012</v>
      </c>
      <c r="C893" s="1">
        <f>'Исходные данные'!B1143</f>
        <v>905.87</v>
      </c>
      <c r="D893" s="5" t="str">
        <f>'Исходные данные'!A895</f>
        <v>29.08.2013</v>
      </c>
      <c r="E893" s="1">
        <f>'Исходные данные'!B895</f>
        <v>909.13</v>
      </c>
      <c r="F893" s="12">
        <f t="shared" si="117"/>
        <v>1.0035987503725701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3.5922903644467164E-3</v>
      </c>
      <c r="J893" s="18">
        <f t="shared" si="120"/>
        <v>8.5775752248045385E-7</v>
      </c>
      <c r="K893" s="12">
        <f t="shared" si="124"/>
        <v>0.86587945487029927</v>
      </c>
      <c r="L893" s="12">
        <f t="shared" si="121"/>
        <v>-0.14400957771794243</v>
      </c>
      <c r="M893" s="12">
        <f t="shared" si="125"/>
        <v>2.0738758474500109E-2</v>
      </c>
      <c r="N893" s="18">
        <f t="shared" si="122"/>
        <v>4.9519454954047288E-6</v>
      </c>
    </row>
    <row r="894" spans="1:14" x14ac:dyDescent="0.2">
      <c r="A894" s="4">
        <v>892</v>
      </c>
      <c r="B894" s="1" t="str">
        <f>'Исходные данные'!A1144</f>
        <v>27.08.2012</v>
      </c>
      <c r="C894" s="1">
        <f>'Исходные данные'!B1144</f>
        <v>893.4</v>
      </c>
      <c r="D894" s="5" t="str">
        <f>'Исходные данные'!A896</f>
        <v>28.08.2013</v>
      </c>
      <c r="E894" s="1">
        <f>'Исходные данные'!B896</f>
        <v>904.24</v>
      </c>
      <c r="F894" s="12">
        <f t="shared" si="117"/>
        <v>1.0121334228788896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1.2060402964457368E-2</v>
      </c>
      <c r="J894" s="18">
        <f t="shared" si="120"/>
        <v>2.8717133705644178E-6</v>
      </c>
      <c r="K894" s="12">
        <f t="shared" si="124"/>
        <v>0.87324295305572952</v>
      </c>
      <c r="L894" s="12">
        <f t="shared" si="121"/>
        <v>-0.1355414651179318</v>
      </c>
      <c r="M894" s="12">
        <f t="shared" si="125"/>
        <v>1.837148876631553E-2</v>
      </c>
      <c r="N894" s="18">
        <f t="shared" si="122"/>
        <v>4.374451673205434E-6</v>
      </c>
    </row>
    <row r="895" spans="1:14" x14ac:dyDescent="0.2">
      <c r="A895" s="4">
        <v>893</v>
      </c>
      <c r="B895" s="1" t="str">
        <f>'Исходные данные'!A1145</f>
        <v>24.08.2012</v>
      </c>
      <c r="C895" s="1">
        <f>'Исходные данные'!B1145</f>
        <v>884.78</v>
      </c>
      <c r="D895" s="5" t="str">
        <f>'Исходные данные'!A897</f>
        <v>27.08.2013</v>
      </c>
      <c r="E895" s="1">
        <f>'Исходные данные'!B897</f>
        <v>907.07</v>
      </c>
      <c r="F895" s="12">
        <f t="shared" si="117"/>
        <v>1.0251927032708696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2.4880598111078598E-2</v>
      </c>
      <c r="J895" s="18">
        <f t="shared" si="120"/>
        <v>5.9078064291035912E-6</v>
      </c>
      <c r="K895" s="12">
        <f t="shared" si="124"/>
        <v>0.88451016774945868</v>
      </c>
      <c r="L895" s="12">
        <f t="shared" si="121"/>
        <v>-0.12272126997131058</v>
      </c>
      <c r="M895" s="12">
        <f t="shared" si="125"/>
        <v>1.5060510103371304E-2</v>
      </c>
      <c r="N895" s="18">
        <f t="shared" si="122"/>
        <v>3.5760626821370032E-6</v>
      </c>
    </row>
    <row r="896" spans="1:14" x14ac:dyDescent="0.2">
      <c r="A896" s="4">
        <v>894</v>
      </c>
      <c r="B896" s="1" t="str">
        <f>'Исходные данные'!A1146</f>
        <v>23.08.2012</v>
      </c>
      <c r="C896" s="1">
        <f>'Исходные данные'!B1146</f>
        <v>884.84</v>
      </c>
      <c r="D896" s="5" t="str">
        <f>'Исходные данные'!A898</f>
        <v>26.08.2013</v>
      </c>
      <c r="E896" s="1">
        <f>'Исходные данные'!B898</f>
        <v>911.48</v>
      </c>
      <c r="F896" s="12">
        <f t="shared" si="117"/>
        <v>1.0301071380136522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2.9662814321083197E-2</v>
      </c>
      <c r="J896" s="18">
        <f t="shared" si="120"/>
        <v>7.0236678159280432E-6</v>
      </c>
      <c r="K896" s="12">
        <f t="shared" si="124"/>
        <v>0.88875021694690581</v>
      </c>
      <c r="L896" s="12">
        <f t="shared" si="121"/>
        <v>-0.11793905376130602</v>
      </c>
      <c r="M896" s="12">
        <f t="shared" si="125"/>
        <v>1.3909620402112239E-2</v>
      </c>
      <c r="N896" s="18">
        <f t="shared" si="122"/>
        <v>3.2935699253813831E-6</v>
      </c>
    </row>
    <row r="897" spans="1:14" x14ac:dyDescent="0.2">
      <c r="A897" s="4">
        <v>895</v>
      </c>
      <c r="B897" s="1" t="str">
        <f>'Исходные данные'!A1147</f>
        <v>22.08.2012</v>
      </c>
      <c r="C897" s="1">
        <f>'Исходные данные'!B1147</f>
        <v>874.65</v>
      </c>
      <c r="D897" s="5" t="str">
        <f>'Исходные данные'!A899</f>
        <v>23.08.2013</v>
      </c>
      <c r="E897" s="1">
        <f>'Исходные данные'!B899</f>
        <v>912.63</v>
      </c>
      <c r="F897" s="12">
        <f t="shared" si="117"/>
        <v>1.0434230835191221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4.2506734726514943E-2</v>
      </c>
      <c r="J897" s="18">
        <f t="shared" si="120"/>
        <v>1.0036805872205295E-5</v>
      </c>
      <c r="K897" s="12">
        <f t="shared" si="124"/>
        <v>0.9002388757670553</v>
      </c>
      <c r="L897" s="12">
        <f t="shared" si="121"/>
        <v>-0.10509513335587431</v>
      </c>
      <c r="M897" s="12">
        <f t="shared" si="125"/>
        <v>1.1044987055089011E-2</v>
      </c>
      <c r="N897" s="18">
        <f t="shared" si="122"/>
        <v>2.6079723988725628E-6</v>
      </c>
    </row>
    <row r="898" spans="1:14" x14ac:dyDescent="0.2">
      <c r="A898" s="4">
        <v>896</v>
      </c>
      <c r="B898" s="1" t="str">
        <f>'Исходные данные'!A1148</f>
        <v>21.08.2012</v>
      </c>
      <c r="C898" s="1">
        <f>'Исходные данные'!B1148</f>
        <v>871.42</v>
      </c>
      <c r="D898" s="5" t="str">
        <f>'Исходные данные'!A900</f>
        <v>22.08.2013</v>
      </c>
      <c r="E898" s="1">
        <f>'Исходные данные'!B900</f>
        <v>906.75</v>
      </c>
      <c r="F898" s="12">
        <f t="shared" ref="F898:F961" si="126">E898/C898</f>
        <v>1.0405430217346401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3.9742713170870685E-2</v>
      </c>
      <c r="J898" s="18">
        <f t="shared" ref="J898:J961" si="129">H898*I898</f>
        <v>9.3579659648765874E-6</v>
      </c>
      <c r="K898" s="12">
        <f t="shared" si="124"/>
        <v>0.89775403177236701</v>
      </c>
      <c r="L898" s="12">
        <f t="shared" ref="L898:L961" si="130">LN(K898)</f>
        <v>-0.1078591549115185</v>
      </c>
      <c r="M898" s="12">
        <f t="shared" si="125"/>
        <v>1.1633597298226951E-2</v>
      </c>
      <c r="N898" s="18">
        <f t="shared" ref="N898:N961" si="131">M898*H898</f>
        <v>2.739289768613021E-6</v>
      </c>
    </row>
    <row r="899" spans="1:14" x14ac:dyDescent="0.2">
      <c r="A899" s="4">
        <v>897</v>
      </c>
      <c r="B899" s="1" t="str">
        <f>'Исходные данные'!A1149</f>
        <v>20.08.2012</v>
      </c>
      <c r="C899" s="1">
        <f>'Исходные данные'!B1149</f>
        <v>860.22</v>
      </c>
      <c r="D899" s="5" t="str">
        <f>'Исходные данные'!A901</f>
        <v>21.08.2013</v>
      </c>
      <c r="E899" s="1">
        <f>'Исходные данные'!B901</f>
        <v>893.6</v>
      </c>
      <c r="F899" s="12">
        <f t="shared" si="126"/>
        <v>1.0388040268768455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3.8070077268759432E-2</v>
      </c>
      <c r="J899" s="18">
        <f t="shared" si="129"/>
        <v>8.9391016657639578E-6</v>
      </c>
      <c r="K899" s="12">
        <f t="shared" ref="K899:K962" si="133">F899/GEOMEAN(F$2:F$1242)</f>
        <v>0.8962536712757736</v>
      </c>
      <c r="L899" s="12">
        <f t="shared" si="130"/>
        <v>-0.10953179081362982</v>
      </c>
      <c r="M899" s="12">
        <f t="shared" ref="M899:M962" si="134">POWER(L899-AVERAGE(L$2:L$1242),2)</f>
        <v>1.1997213198840768E-2</v>
      </c>
      <c r="N899" s="18">
        <f t="shared" si="131"/>
        <v>2.8170236622631777E-6</v>
      </c>
    </row>
    <row r="900" spans="1:14" x14ac:dyDescent="0.2">
      <c r="A900" s="4">
        <v>898</v>
      </c>
      <c r="B900" s="1" t="str">
        <f>'Исходные данные'!A1150</f>
        <v>17.08.2012</v>
      </c>
      <c r="C900" s="1">
        <f>'Исходные данные'!B1150</f>
        <v>864.79</v>
      </c>
      <c r="D900" s="5" t="str">
        <f>'Исходные данные'!A902</f>
        <v>20.08.2013</v>
      </c>
      <c r="E900" s="1">
        <f>'Исходные данные'!B902</f>
        <v>888.93</v>
      </c>
      <c r="F900" s="12">
        <f t="shared" si="126"/>
        <v>1.0279142913308432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2.7531789365365489E-2</v>
      </c>
      <c r="J900" s="18">
        <f t="shared" si="129"/>
        <v>6.4466000315760002E-6</v>
      </c>
      <c r="K900" s="12">
        <f t="shared" si="133"/>
        <v>0.88685828464864436</v>
      </c>
      <c r="L900" s="12">
        <f t="shared" si="130"/>
        <v>-0.12007007871702366</v>
      </c>
      <c r="M900" s="12">
        <f t="shared" si="134"/>
        <v>1.4416823803112265E-2</v>
      </c>
      <c r="N900" s="18">
        <f t="shared" si="131"/>
        <v>3.375715815307138E-6</v>
      </c>
    </row>
    <row r="901" spans="1:14" x14ac:dyDescent="0.2">
      <c r="A901" s="4">
        <v>899</v>
      </c>
      <c r="B901" s="1" t="str">
        <f>'Исходные данные'!A1151</f>
        <v>16.08.2012</v>
      </c>
      <c r="C901" s="1">
        <f>'Исходные данные'!B1151</f>
        <v>867.38</v>
      </c>
      <c r="D901" s="5" t="str">
        <f>'Исходные данные'!A903</f>
        <v>19.08.2013</v>
      </c>
      <c r="E901" s="1">
        <f>'Исходные данные'!B903</f>
        <v>896.56</v>
      </c>
      <c r="F901" s="12">
        <f t="shared" si="126"/>
        <v>1.033641541193018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3.3088044021291126E-2</v>
      </c>
      <c r="J901" s="18">
        <f t="shared" si="129"/>
        <v>7.7259795086274786E-6</v>
      </c>
      <c r="K901" s="12">
        <f t="shared" si="133"/>
        <v>0.89179961004061481</v>
      </c>
      <c r="L901" s="12">
        <f t="shared" si="130"/>
        <v>-0.11451382406109813</v>
      </c>
      <c r="M901" s="12">
        <f t="shared" si="134"/>
        <v>1.3113415901096142E-2</v>
      </c>
      <c r="N901" s="18">
        <f t="shared" si="131"/>
        <v>3.0619513947329784E-6</v>
      </c>
    </row>
    <row r="902" spans="1:14" x14ac:dyDescent="0.2">
      <c r="A902" s="4">
        <v>900</v>
      </c>
      <c r="B902" s="1" t="str">
        <f>'Исходные данные'!A1152</f>
        <v>15.08.2012</v>
      </c>
      <c r="C902" s="1">
        <f>'Исходные данные'!B1152</f>
        <v>866.86</v>
      </c>
      <c r="D902" s="5" t="str">
        <f>'Исходные данные'!A904</f>
        <v>16.08.2013</v>
      </c>
      <c r="E902" s="1">
        <f>'Исходные данные'!B904</f>
        <v>899.21</v>
      </c>
      <c r="F902" s="12">
        <f t="shared" si="126"/>
        <v>1.0373185981588722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3.6639112687446442E-2</v>
      </c>
      <c r="J902" s="18">
        <f t="shared" si="129"/>
        <v>8.5312677828660719E-6</v>
      </c>
      <c r="K902" s="12">
        <f t="shared" si="133"/>
        <v>0.89497208119000482</v>
      </c>
      <c r="L902" s="12">
        <f t="shared" si="130"/>
        <v>-0.11096275539494282</v>
      </c>
      <c r="M902" s="12">
        <f t="shared" si="134"/>
        <v>1.2312733084837919E-2</v>
      </c>
      <c r="N902" s="18">
        <f t="shared" si="131"/>
        <v>2.866969622921507E-6</v>
      </c>
    </row>
    <row r="903" spans="1:14" x14ac:dyDescent="0.2">
      <c r="A903" s="4">
        <v>901</v>
      </c>
      <c r="B903" s="1" t="str">
        <f>'Исходные данные'!A1153</f>
        <v>14.08.2012</v>
      </c>
      <c r="C903" s="1">
        <f>'Исходные данные'!B1153</f>
        <v>874.72</v>
      </c>
      <c r="D903" s="5" t="str">
        <f>'Исходные данные'!A905</f>
        <v>15.08.2013</v>
      </c>
      <c r="E903" s="1">
        <f>'Исходные данные'!B905</f>
        <v>907.67</v>
      </c>
      <c r="F903" s="12">
        <f t="shared" si="126"/>
        <v>1.0376691970001828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3.6977041272342186E-2</v>
      </c>
      <c r="J903" s="18">
        <f t="shared" si="129"/>
        <v>8.5859222982637047E-6</v>
      </c>
      <c r="K903" s="12">
        <f t="shared" si="133"/>
        <v>0.8952745689456737</v>
      </c>
      <c r="L903" s="12">
        <f t="shared" si="130"/>
        <v>-0.11062482681004697</v>
      </c>
      <c r="M903" s="12">
        <f t="shared" si="134"/>
        <v>1.2237852306752893E-2</v>
      </c>
      <c r="N903" s="18">
        <f t="shared" si="131"/>
        <v>2.8415807589775843E-6</v>
      </c>
    </row>
    <row r="904" spans="1:14" x14ac:dyDescent="0.2">
      <c r="A904" s="4">
        <v>902</v>
      </c>
      <c r="B904" s="1" t="str">
        <f>'Исходные данные'!A1154</f>
        <v>13.08.2012</v>
      </c>
      <c r="C904" s="1">
        <f>'Исходные данные'!B1154</f>
        <v>872</v>
      </c>
      <c r="D904" s="5" t="str">
        <f>'Исходные данные'!A906</f>
        <v>14.08.2013</v>
      </c>
      <c r="E904" s="1">
        <f>'Исходные данные'!B906</f>
        <v>911.85</v>
      </c>
      <c r="F904" s="12">
        <f t="shared" si="126"/>
        <v>1.0456995412844037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4.468607895386157E-2</v>
      </c>
      <c r="J904" s="18">
        <f t="shared" si="129"/>
        <v>1.0346970567266409E-5</v>
      </c>
      <c r="K904" s="12">
        <f t="shared" si="133"/>
        <v>0.90220294557892544</v>
      </c>
      <c r="L904" s="12">
        <f t="shared" si="130"/>
        <v>-0.10291578912852764</v>
      </c>
      <c r="M904" s="12">
        <f t="shared" si="134"/>
        <v>1.0591659651947574E-2</v>
      </c>
      <c r="N904" s="18">
        <f t="shared" si="131"/>
        <v>2.4524772198151056E-6</v>
      </c>
    </row>
    <row r="905" spans="1:14" x14ac:dyDescent="0.2">
      <c r="A905" s="4">
        <v>903</v>
      </c>
      <c r="B905" s="1" t="str">
        <f>'Исходные данные'!A1155</f>
        <v>10.08.2012</v>
      </c>
      <c r="C905" s="1">
        <f>'Исходные данные'!B1155</f>
        <v>867.84</v>
      </c>
      <c r="D905" s="5" t="str">
        <f>'Исходные данные'!A907</f>
        <v>13.08.2013</v>
      </c>
      <c r="E905" s="1">
        <f>'Исходные данные'!B907</f>
        <v>902.95</v>
      </c>
      <c r="F905" s="12">
        <f t="shared" si="126"/>
        <v>1.0404567662241888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3.9659815026430914E-2</v>
      </c>
      <c r="J905" s="18">
        <f t="shared" si="129"/>
        <v>9.1575187990415911E-6</v>
      </c>
      <c r="K905" s="12">
        <f t="shared" si="133"/>
        <v>0.8976796127136133</v>
      </c>
      <c r="L905" s="12">
        <f t="shared" si="130"/>
        <v>-0.10794205305595829</v>
      </c>
      <c r="M905" s="12">
        <f t="shared" si="134"/>
        <v>1.1651486817935321E-2</v>
      </c>
      <c r="N905" s="18">
        <f t="shared" si="131"/>
        <v>2.6903481395694769E-6</v>
      </c>
    </row>
    <row r="906" spans="1:14" x14ac:dyDescent="0.2">
      <c r="A906" s="4">
        <v>904</v>
      </c>
      <c r="B906" s="1" t="str">
        <f>'Исходные данные'!A1156</f>
        <v>09.08.2012</v>
      </c>
      <c r="C906" s="1">
        <f>'Исходные данные'!B1156</f>
        <v>873.11</v>
      </c>
      <c r="D906" s="5" t="str">
        <f>'Исходные данные'!A908</f>
        <v>12.08.2013</v>
      </c>
      <c r="E906" s="1">
        <f>'Исходные данные'!B908</f>
        <v>891.05</v>
      </c>
      <c r="F906" s="12">
        <f t="shared" si="126"/>
        <v>1.0205472391794848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2.0338992426177187E-2</v>
      </c>
      <c r="J906" s="18">
        <f t="shared" si="129"/>
        <v>4.6832003605512151E-6</v>
      </c>
      <c r="K906" s="12">
        <f t="shared" si="133"/>
        <v>0.88050217958329702</v>
      </c>
      <c r="L906" s="12">
        <f t="shared" si="130"/>
        <v>-0.127262875656212</v>
      </c>
      <c r="M906" s="12">
        <f t="shared" si="134"/>
        <v>1.6195839520288483E-2</v>
      </c>
      <c r="N906" s="18">
        <f t="shared" si="131"/>
        <v>3.7292093871486196E-6</v>
      </c>
    </row>
    <row r="907" spans="1:14" x14ac:dyDescent="0.2">
      <c r="A907" s="4">
        <v>905</v>
      </c>
      <c r="B907" s="1" t="str">
        <f>'Исходные данные'!A1157</f>
        <v>08.08.2012</v>
      </c>
      <c r="C907" s="1">
        <f>'Исходные данные'!B1157</f>
        <v>870.81</v>
      </c>
      <c r="D907" s="5" t="str">
        <f>'Исходные данные'!A909</f>
        <v>09.08.2013</v>
      </c>
      <c r="E907" s="1">
        <f>'Исходные данные'!B909</f>
        <v>888.16</v>
      </c>
      <c r="F907" s="12">
        <f t="shared" si="126"/>
        <v>1.0199239788243131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1.9728093954240241E-2</v>
      </c>
      <c r="J907" s="18">
        <f t="shared" si="129"/>
        <v>4.5298581326259131E-6</v>
      </c>
      <c r="K907" s="12">
        <f t="shared" si="133"/>
        <v>0.87996444641416138</v>
      </c>
      <c r="L907" s="12">
        <f t="shared" si="130"/>
        <v>-0.12787377412814901</v>
      </c>
      <c r="M907" s="12">
        <f t="shared" si="134"/>
        <v>1.6351702109776878E-2</v>
      </c>
      <c r="N907" s="18">
        <f t="shared" si="131"/>
        <v>3.7545893159297693E-6</v>
      </c>
    </row>
    <row r="908" spans="1:14" x14ac:dyDescent="0.2">
      <c r="A908" s="4">
        <v>906</v>
      </c>
      <c r="B908" s="1" t="str">
        <f>'Исходные данные'!A1158</f>
        <v>07.08.2012</v>
      </c>
      <c r="C908" s="1">
        <f>'Исходные данные'!B1158</f>
        <v>866.45</v>
      </c>
      <c r="D908" s="5" t="str">
        <f>'Исходные данные'!A910</f>
        <v>08.08.2013</v>
      </c>
      <c r="E908" s="1">
        <f>'Исходные данные'!B910</f>
        <v>881.27</v>
      </c>
      <c r="F908" s="12">
        <f t="shared" si="126"/>
        <v>1.0171042760690172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1.6959644818156525E-2</v>
      </c>
      <c r="J908" s="18">
        <f t="shared" si="129"/>
        <v>3.8833129885158725E-6</v>
      </c>
      <c r="K908" s="12">
        <f t="shared" si="133"/>
        <v>0.87753167865339499</v>
      </c>
      <c r="L908" s="12">
        <f t="shared" si="130"/>
        <v>-0.13064222326423269</v>
      </c>
      <c r="M908" s="12">
        <f t="shared" si="134"/>
        <v>1.7067390499421631E-2</v>
      </c>
      <c r="N908" s="18">
        <f t="shared" si="131"/>
        <v>3.907983918125515E-6</v>
      </c>
    </row>
    <row r="909" spans="1:14" x14ac:dyDescent="0.2">
      <c r="A909" s="4">
        <v>907</v>
      </c>
      <c r="B909" s="1" t="str">
        <f>'Исходные данные'!A1159</f>
        <v>06.08.2012</v>
      </c>
      <c r="C909" s="1">
        <f>'Исходные данные'!B1159</f>
        <v>858.35</v>
      </c>
      <c r="D909" s="5" t="str">
        <f>'Исходные данные'!A911</f>
        <v>07.08.2013</v>
      </c>
      <c r="E909" s="1">
        <f>'Исходные данные'!B911</f>
        <v>880.23</v>
      </c>
      <c r="F909" s="12">
        <f t="shared" si="126"/>
        <v>1.0254907671695694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2.517129524215243E-2</v>
      </c>
      <c r="J909" s="18">
        <f t="shared" si="129"/>
        <v>5.7474787694716135E-6</v>
      </c>
      <c r="K909" s="12">
        <f t="shared" si="133"/>
        <v>0.88476732969393779</v>
      </c>
      <c r="L909" s="12">
        <f t="shared" si="130"/>
        <v>-0.12243057284023684</v>
      </c>
      <c r="M909" s="12">
        <f t="shared" si="134"/>
        <v>1.4989245165988546E-2</v>
      </c>
      <c r="N909" s="18">
        <f t="shared" si="131"/>
        <v>3.4225639774648857E-6</v>
      </c>
    </row>
    <row r="910" spans="1:14" x14ac:dyDescent="0.2">
      <c r="A910" s="4">
        <v>908</v>
      </c>
      <c r="B910" s="1" t="str">
        <f>'Исходные данные'!A1160</f>
        <v>03.08.2012</v>
      </c>
      <c r="C910" s="1">
        <f>'Исходные данные'!B1160</f>
        <v>850.43</v>
      </c>
      <c r="D910" s="5" t="str">
        <f>'Исходные данные'!A912</f>
        <v>06.08.2013</v>
      </c>
      <c r="E910" s="1">
        <f>'Исходные данные'!B912</f>
        <v>881.18</v>
      </c>
      <c r="F910" s="12">
        <f t="shared" si="126"/>
        <v>1.036158178803664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3.5519814425462891E-2</v>
      </c>
      <c r="J910" s="18">
        <f t="shared" si="129"/>
        <v>8.0877677141046656E-6</v>
      </c>
      <c r="K910" s="12">
        <f t="shared" si="133"/>
        <v>0.89397090090920484</v>
      </c>
      <c r="L910" s="12">
        <f t="shared" si="130"/>
        <v>-0.11208205365692629</v>
      </c>
      <c r="M910" s="12">
        <f t="shared" si="134"/>
        <v>1.256238675195411E-2</v>
      </c>
      <c r="N910" s="18">
        <f t="shared" si="131"/>
        <v>2.8604222073783132E-6</v>
      </c>
    </row>
    <row r="911" spans="1:14" x14ac:dyDescent="0.2">
      <c r="A911" s="4">
        <v>909</v>
      </c>
      <c r="B911" s="1" t="str">
        <f>'Исходные данные'!A1161</f>
        <v>02.08.2012</v>
      </c>
      <c r="C911" s="1">
        <f>'Исходные данные'!B1161</f>
        <v>844.04</v>
      </c>
      <c r="D911" s="5" t="str">
        <f>'Исходные данные'!A913</f>
        <v>05.08.2013</v>
      </c>
      <c r="E911" s="1">
        <f>'Исходные данные'!B913</f>
        <v>888.31</v>
      </c>
      <c r="F911" s="12">
        <f t="shared" si="126"/>
        <v>1.0524501208473531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5.1120894332500479E-2</v>
      </c>
      <c r="J911" s="18">
        <f t="shared" si="129"/>
        <v>1.160760427467685E-5</v>
      </c>
      <c r="K911" s="12">
        <f t="shared" si="133"/>
        <v>0.90802717378751507</v>
      </c>
      <c r="L911" s="12">
        <f t="shared" si="130"/>
        <v>-9.6480973749888746E-2</v>
      </c>
      <c r="M911" s="12">
        <f t="shared" si="134"/>
        <v>9.3085782957267275E-3</v>
      </c>
      <c r="N911" s="18">
        <f t="shared" si="131"/>
        <v>2.1136229056139176E-6</v>
      </c>
    </row>
    <row r="912" spans="1:14" x14ac:dyDescent="0.2">
      <c r="A912" s="4">
        <v>910</v>
      </c>
      <c r="B912" s="1" t="str">
        <f>'Исходные данные'!A1162</f>
        <v>01.08.2012</v>
      </c>
      <c r="C912" s="1">
        <f>'Исходные данные'!B1162</f>
        <v>842.35</v>
      </c>
      <c r="D912" s="5" t="str">
        <f>'Исходные данные'!A914</f>
        <v>02.08.2013</v>
      </c>
      <c r="E912" s="1">
        <f>'Исходные данные'!B914</f>
        <v>886.91</v>
      </c>
      <c r="F912" s="12">
        <f t="shared" si="126"/>
        <v>1.0528996260461803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5.1547906714951998E-2</v>
      </c>
      <c r="J912" s="18">
        <f t="shared" si="129"/>
        <v>1.1671894518255084E-5</v>
      </c>
      <c r="K912" s="12">
        <f t="shared" si="133"/>
        <v>0.90841499543075377</v>
      </c>
      <c r="L912" s="12">
        <f t="shared" si="130"/>
        <v>-9.6053961367437254E-2</v>
      </c>
      <c r="M912" s="12">
        <f t="shared" si="134"/>
        <v>9.2263634943771343E-3</v>
      </c>
      <c r="N912" s="18">
        <f t="shared" si="131"/>
        <v>2.0891079455261946E-6</v>
      </c>
    </row>
    <row r="913" spans="1:14" x14ac:dyDescent="0.2">
      <c r="A913" s="4">
        <v>911</v>
      </c>
      <c r="B913" s="1" t="str">
        <f>'Исходные данные'!A1163</f>
        <v>31.07.2012</v>
      </c>
      <c r="C913" s="1">
        <f>'Исходные данные'!B1163</f>
        <v>845.97</v>
      </c>
      <c r="D913" s="5" t="str">
        <f>'Исходные данные'!A915</f>
        <v>01.08.2013</v>
      </c>
      <c r="E913" s="1">
        <f>'Исходные данные'!B915</f>
        <v>879.37</v>
      </c>
      <c r="F913" s="12">
        <f t="shared" si="126"/>
        <v>1.039481305483646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3.8721844011497274E-2</v>
      </c>
      <c r="J913" s="18">
        <f t="shared" si="129"/>
        <v>8.7432424318727225E-6</v>
      </c>
      <c r="K913" s="12">
        <f t="shared" si="133"/>
        <v>0.89683801001736141</v>
      </c>
      <c r="L913" s="12">
        <f t="shared" si="130"/>
        <v>-0.10888002407089195</v>
      </c>
      <c r="M913" s="12">
        <f t="shared" si="134"/>
        <v>1.1854859641678017E-2</v>
      </c>
      <c r="N913" s="18">
        <f t="shared" si="131"/>
        <v>2.6767814004993926E-6</v>
      </c>
    </row>
    <row r="914" spans="1:14" x14ac:dyDescent="0.2">
      <c r="A914" s="4">
        <v>912</v>
      </c>
      <c r="B914" s="1" t="str">
        <f>'Исходные данные'!A1164</f>
        <v>30.07.2012</v>
      </c>
      <c r="C914" s="1">
        <f>'Исходные данные'!B1164</f>
        <v>846.74</v>
      </c>
      <c r="D914" s="5" t="str">
        <f>'Исходные данные'!A916</f>
        <v>31.07.2013</v>
      </c>
      <c r="E914" s="1">
        <f>'Исходные данные'!B916</f>
        <v>866.09</v>
      </c>
      <c r="F914" s="12">
        <f t="shared" si="126"/>
        <v>1.0228523513711412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2.2595147492580236E-2</v>
      </c>
      <c r="J914" s="18">
        <f t="shared" si="129"/>
        <v>5.0876571776259112E-6</v>
      </c>
      <c r="K914" s="12">
        <f t="shared" si="133"/>
        <v>0.88249097170483493</v>
      </c>
      <c r="L914" s="12">
        <f t="shared" si="130"/>
        <v>-0.12500672058980902</v>
      </c>
      <c r="M914" s="12">
        <f t="shared" si="134"/>
        <v>1.5626680192618592E-2</v>
      </c>
      <c r="N914" s="18">
        <f t="shared" si="131"/>
        <v>3.5185958255217313E-6</v>
      </c>
    </row>
    <row r="915" spans="1:14" x14ac:dyDescent="0.2">
      <c r="A915" s="4">
        <v>913</v>
      </c>
      <c r="B915" s="1" t="str">
        <f>'Исходные данные'!A1165</f>
        <v>27.07.2012</v>
      </c>
      <c r="C915" s="1">
        <f>'Исходные данные'!B1165</f>
        <v>837.5</v>
      </c>
      <c r="D915" s="5" t="str">
        <f>'Исходные данные'!A917</f>
        <v>30.07.2013</v>
      </c>
      <c r="E915" s="1">
        <f>'Исходные данные'!B917</f>
        <v>866.48</v>
      </c>
      <c r="F915" s="12">
        <f t="shared" si="126"/>
        <v>1.0346029850746268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3.4017763828260113E-2</v>
      </c>
      <c r="J915" s="18">
        <f t="shared" si="129"/>
        <v>7.6382626849122764E-6</v>
      </c>
      <c r="K915" s="12">
        <f t="shared" si="133"/>
        <v>0.89262911934778244</v>
      </c>
      <c r="L915" s="12">
        <f t="shared" si="130"/>
        <v>-0.11358410425412908</v>
      </c>
      <c r="M915" s="12">
        <f t="shared" si="134"/>
        <v>1.2901348739212871E-2</v>
      </c>
      <c r="N915" s="18">
        <f t="shared" si="131"/>
        <v>2.8968362281916015E-6</v>
      </c>
    </row>
    <row r="916" spans="1:14" x14ac:dyDescent="0.2">
      <c r="A916" s="4">
        <v>914</v>
      </c>
      <c r="B916" s="1" t="str">
        <f>'Исходные данные'!A1166</f>
        <v>26.07.2012</v>
      </c>
      <c r="C916" s="1">
        <f>'Исходные данные'!B1166</f>
        <v>824.79</v>
      </c>
      <c r="D916" s="5" t="str">
        <f>'Исходные данные'!A918</f>
        <v>29.07.2013</v>
      </c>
      <c r="E916" s="1">
        <f>'Исходные данные'!B918</f>
        <v>864.19</v>
      </c>
      <c r="F916" s="12">
        <f t="shared" si="126"/>
        <v>1.047769735326568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4.6663843557430792E-2</v>
      </c>
      <c r="J916" s="18">
        <f t="shared" si="129"/>
        <v>1.0448537484144418E-5</v>
      </c>
      <c r="K916" s="12">
        <f t="shared" si="133"/>
        <v>0.9039890563010039</v>
      </c>
      <c r="L916" s="12">
        <f t="shared" si="130"/>
        <v>-0.10093802452495844</v>
      </c>
      <c r="M916" s="12">
        <f t="shared" si="134"/>
        <v>1.0188484795001116E-2</v>
      </c>
      <c r="N916" s="18">
        <f t="shared" si="131"/>
        <v>2.2813115502624013E-6</v>
      </c>
    </row>
    <row r="917" spans="1:14" x14ac:dyDescent="0.2">
      <c r="A917" s="4">
        <v>915</v>
      </c>
      <c r="B917" s="1" t="str">
        <f>'Исходные данные'!A1167</f>
        <v>25.07.2012</v>
      </c>
      <c r="C917" s="1">
        <f>'Исходные данные'!B1167</f>
        <v>818.43</v>
      </c>
      <c r="D917" s="5" t="str">
        <f>'Исходные данные'!A919</f>
        <v>26.07.2013</v>
      </c>
      <c r="E917" s="1">
        <f>'Исходные данные'!B919</f>
        <v>861.66</v>
      </c>
      <c r="F917" s="12">
        <f t="shared" si="126"/>
        <v>1.0528206444045307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5.1472890443517536E-2</v>
      </c>
      <c r="J917" s="18">
        <f t="shared" si="129"/>
        <v>1.1493167169835044E-5</v>
      </c>
      <c r="K917" s="12">
        <f t="shared" si="133"/>
        <v>0.90834685208084343</v>
      </c>
      <c r="L917" s="12">
        <f t="shared" si="130"/>
        <v>-9.6128977638871654E-2</v>
      </c>
      <c r="M917" s="12">
        <f t="shared" si="134"/>
        <v>9.2407803418946919E-3</v>
      </c>
      <c r="N917" s="18">
        <f t="shared" si="131"/>
        <v>2.0633353272760812E-6</v>
      </c>
    </row>
    <row r="918" spans="1:14" x14ac:dyDescent="0.2">
      <c r="A918" s="4">
        <v>916</v>
      </c>
      <c r="B918" s="1" t="str">
        <f>'Исходные данные'!A1168</f>
        <v>24.07.2012</v>
      </c>
      <c r="C918" s="1">
        <f>'Исходные данные'!B1168</f>
        <v>814.78</v>
      </c>
      <c r="D918" s="5" t="str">
        <f>'Исходные данные'!A920</f>
        <v>25.07.2013</v>
      </c>
      <c r="E918" s="1">
        <f>'Исходные данные'!B920</f>
        <v>861.75</v>
      </c>
      <c r="F918" s="12">
        <f t="shared" si="126"/>
        <v>1.0576474631188788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5.6047067246414201E-2</v>
      </c>
      <c r="J918" s="18">
        <f t="shared" si="129"/>
        <v>1.247958745222853E-5</v>
      </c>
      <c r="K918" s="12">
        <f t="shared" si="133"/>
        <v>0.91251130839925343</v>
      </c>
      <c r="L918" s="12">
        <f t="shared" si="130"/>
        <v>-9.1554800835975045E-2</v>
      </c>
      <c r="M918" s="12">
        <f t="shared" si="134"/>
        <v>8.3822815561150621E-3</v>
      </c>
      <c r="N918" s="18">
        <f t="shared" si="131"/>
        <v>1.8664208649638626E-6</v>
      </c>
    </row>
    <row r="919" spans="1:14" x14ac:dyDescent="0.2">
      <c r="A919" s="4">
        <v>917</v>
      </c>
      <c r="B919" s="1" t="str">
        <f>'Исходные данные'!A1169</f>
        <v>23.07.2012</v>
      </c>
      <c r="C919" s="1">
        <f>'Исходные данные'!B1169</f>
        <v>816.97</v>
      </c>
      <c r="D919" s="5" t="str">
        <f>'Исходные данные'!A921</f>
        <v>24.07.2013</v>
      </c>
      <c r="E919" s="1">
        <f>'Исходные данные'!B921</f>
        <v>866.77</v>
      </c>
      <c r="F919" s="12">
        <f t="shared" si="126"/>
        <v>1.0609569506836236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5.9171284523695633E-2</v>
      </c>
      <c r="J919" s="18">
        <f t="shared" si="129"/>
        <v>1.3138461206099585E-5</v>
      </c>
      <c r="K919" s="12">
        <f t="shared" si="133"/>
        <v>0.91536665002597173</v>
      </c>
      <c r="L919" s="12">
        <f t="shared" si="130"/>
        <v>-8.8430583558693612E-2</v>
      </c>
      <c r="M919" s="12">
        <f t="shared" si="134"/>
        <v>7.8199681085310974E-3</v>
      </c>
      <c r="N919" s="18">
        <f t="shared" si="131"/>
        <v>1.7363548629019158E-6</v>
      </c>
    </row>
    <row r="920" spans="1:14" x14ac:dyDescent="0.2">
      <c r="A920" s="4">
        <v>918</v>
      </c>
      <c r="B920" s="1" t="str">
        <f>'Исходные данные'!A1170</f>
        <v>20.07.2012</v>
      </c>
      <c r="C920" s="1">
        <f>'Исходные данные'!B1170</f>
        <v>835.89</v>
      </c>
      <c r="D920" s="5" t="str">
        <f>'Исходные данные'!A922</f>
        <v>23.07.2013</v>
      </c>
      <c r="E920" s="1">
        <f>'Исходные данные'!B922</f>
        <v>872.58</v>
      </c>
      <c r="F920" s="12">
        <f t="shared" si="126"/>
        <v>1.0438933352474609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4.2957314937609785E-2</v>
      </c>
      <c r="J920" s="18">
        <f t="shared" si="129"/>
        <v>9.5116706261103937E-6</v>
      </c>
      <c r="K920" s="12">
        <f t="shared" si="133"/>
        <v>0.90064459698784671</v>
      </c>
      <c r="L920" s="12">
        <f t="shared" si="130"/>
        <v>-0.1046445531447794</v>
      </c>
      <c r="M920" s="12">
        <f t="shared" si="134"/>
        <v>1.0950482502870566E-2</v>
      </c>
      <c r="N920" s="18">
        <f t="shared" si="131"/>
        <v>2.4246716284657358E-6</v>
      </c>
    </row>
    <row r="921" spans="1:14" x14ac:dyDescent="0.2">
      <c r="A921" s="4">
        <v>919</v>
      </c>
      <c r="B921" s="1" t="str">
        <f>'Исходные данные'!A1171</f>
        <v>19.07.2012</v>
      </c>
      <c r="C921" s="1">
        <f>'Исходные данные'!B1171</f>
        <v>843.98</v>
      </c>
      <c r="D921" s="5" t="str">
        <f>'Исходные данные'!A923</f>
        <v>22.07.2013</v>
      </c>
      <c r="E921" s="1">
        <f>'Исходные данные'!B923</f>
        <v>861.71</v>
      </c>
      <c r="F921" s="12">
        <f t="shared" si="126"/>
        <v>1.0210076068153273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2.0789989512587967E-2</v>
      </c>
      <c r="J921" s="18">
        <f t="shared" si="129"/>
        <v>4.5905013005449839E-6</v>
      </c>
      <c r="K921" s="12">
        <f t="shared" si="133"/>
        <v>0.88089937306068555</v>
      </c>
      <c r="L921" s="12">
        <f t="shared" si="130"/>
        <v>-0.12681187856980122</v>
      </c>
      <c r="M921" s="12">
        <f t="shared" si="134"/>
        <v>1.6081252546402018E-2</v>
      </c>
      <c r="N921" s="18">
        <f t="shared" si="131"/>
        <v>3.5507959580236198E-6</v>
      </c>
    </row>
    <row r="922" spans="1:14" x14ac:dyDescent="0.2">
      <c r="A922" s="4">
        <v>920</v>
      </c>
      <c r="B922" s="1" t="str">
        <f>'Исходные данные'!A1172</f>
        <v>18.07.2012</v>
      </c>
      <c r="C922" s="1">
        <f>'Исходные данные'!B1172</f>
        <v>841.94</v>
      </c>
      <c r="D922" s="5" t="str">
        <f>'Исходные данные'!A924</f>
        <v>19.07.2013</v>
      </c>
      <c r="E922" s="1">
        <f>'Исходные данные'!B924</f>
        <v>861.88</v>
      </c>
      <c r="F922" s="12">
        <f t="shared" si="126"/>
        <v>1.0236833978668314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2.3407297040105707E-2</v>
      </c>
      <c r="J922" s="18">
        <f t="shared" si="129"/>
        <v>5.1539865430412506E-6</v>
      </c>
      <c r="K922" s="12">
        <f t="shared" si="133"/>
        <v>0.88320797746674229</v>
      </c>
      <c r="L922" s="12">
        <f t="shared" si="130"/>
        <v>-0.1241945710422835</v>
      </c>
      <c r="M922" s="12">
        <f t="shared" si="134"/>
        <v>1.5424291476376811E-2</v>
      </c>
      <c r="N922" s="18">
        <f t="shared" si="131"/>
        <v>3.3962311226701528E-6</v>
      </c>
    </row>
    <row r="923" spans="1:14" x14ac:dyDescent="0.2">
      <c r="A923" s="4">
        <v>921</v>
      </c>
      <c r="B923" s="1" t="str">
        <f>'Исходные данные'!A1173</f>
        <v>17.07.2012</v>
      </c>
      <c r="C923" s="1">
        <f>'Исходные данные'!B1173</f>
        <v>837.49</v>
      </c>
      <c r="D923" s="5" t="str">
        <f>'Исходные данные'!A925</f>
        <v>18.07.2013</v>
      </c>
      <c r="E923" s="1">
        <f>'Исходные данные'!B925</f>
        <v>859.77</v>
      </c>
      <c r="F923" s="12">
        <f t="shared" si="126"/>
        <v>1.0266033027260026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2.6255588288708224E-2</v>
      </c>
      <c r="J923" s="18">
        <f t="shared" si="129"/>
        <v>5.7650082999911535E-6</v>
      </c>
      <c r="K923" s="12">
        <f t="shared" si="133"/>
        <v>0.88572719705205338</v>
      </c>
      <c r="L923" s="12">
        <f t="shared" si="130"/>
        <v>-0.12134627979368103</v>
      </c>
      <c r="M923" s="12">
        <f t="shared" si="134"/>
        <v>1.4724919619766326E-2</v>
      </c>
      <c r="N923" s="18">
        <f t="shared" si="131"/>
        <v>3.2331891744800061E-6</v>
      </c>
    </row>
    <row r="924" spans="1:14" x14ac:dyDescent="0.2">
      <c r="A924" s="4">
        <v>922</v>
      </c>
      <c r="B924" s="1" t="str">
        <f>'Исходные данные'!A1174</f>
        <v>16.07.2012</v>
      </c>
      <c r="C924" s="1">
        <f>'Исходные данные'!B1174</f>
        <v>826.98</v>
      </c>
      <c r="D924" s="5" t="str">
        <f>'Исходные данные'!A926</f>
        <v>17.07.2013</v>
      </c>
      <c r="E924" s="1">
        <f>'Исходные данные'!B926</f>
        <v>863.52</v>
      </c>
      <c r="F924" s="12">
        <f t="shared" si="126"/>
        <v>1.0441848654139156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4.3236547935930139E-2</v>
      </c>
      <c r="J924" s="18">
        <f t="shared" si="129"/>
        <v>9.467065124010325E-6</v>
      </c>
      <c r="K924" s="12">
        <f t="shared" si="133"/>
        <v>0.90089612179446332</v>
      </c>
      <c r="L924" s="12">
        <f t="shared" si="130"/>
        <v>-0.10436532014645902</v>
      </c>
      <c r="M924" s="12">
        <f t="shared" si="134"/>
        <v>1.0892120049272891E-2</v>
      </c>
      <c r="N924" s="18">
        <f t="shared" si="131"/>
        <v>2.3849362349142109E-6</v>
      </c>
    </row>
    <row r="925" spans="1:14" x14ac:dyDescent="0.2">
      <c r="A925" s="4">
        <v>923</v>
      </c>
      <c r="B925" s="1" t="str">
        <f>'Исходные данные'!A1175</f>
        <v>13.07.2012</v>
      </c>
      <c r="C925" s="1">
        <f>'Исходные данные'!B1175</f>
        <v>819.59</v>
      </c>
      <c r="D925" s="5" t="str">
        <f>'Исходные данные'!A927</f>
        <v>16.07.2013</v>
      </c>
      <c r="E925" s="1">
        <f>'Исходные данные'!B927</f>
        <v>854.59</v>
      </c>
      <c r="F925" s="12">
        <f t="shared" si="126"/>
        <v>1.0427042789687526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4.181760654408341E-2</v>
      </c>
      <c r="J925" s="18">
        <f t="shared" si="129"/>
        <v>9.1308181639323967E-6</v>
      </c>
      <c r="K925" s="12">
        <f t="shared" si="133"/>
        <v>0.89961870949841349</v>
      </c>
      <c r="L925" s="12">
        <f t="shared" si="130"/>
        <v>-0.10578426153830581</v>
      </c>
      <c r="M925" s="12">
        <f t="shared" si="134"/>
        <v>1.1190309989204691E-2</v>
      </c>
      <c r="N925" s="18">
        <f t="shared" si="131"/>
        <v>2.4433891404509584E-6</v>
      </c>
    </row>
    <row r="926" spans="1:14" x14ac:dyDescent="0.2">
      <c r="A926" s="4">
        <v>924</v>
      </c>
      <c r="B926" s="1" t="str">
        <f>'Исходные данные'!A1176</f>
        <v>12.07.2012</v>
      </c>
      <c r="C926" s="1">
        <f>'Исходные данные'!B1176</f>
        <v>811.12</v>
      </c>
      <c r="D926" s="5" t="str">
        <f>'Исходные данные'!A928</f>
        <v>15.07.2013</v>
      </c>
      <c r="E926" s="1">
        <f>'Исходные данные'!B928</f>
        <v>855.36</v>
      </c>
      <c r="F926" s="12">
        <f t="shared" si="126"/>
        <v>1.0545418680343228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5.3106424306229735E-2</v>
      </c>
      <c r="J926" s="18">
        <f t="shared" si="129"/>
        <v>1.1563352165545763E-5</v>
      </c>
      <c r="K926" s="12">
        <f t="shared" si="133"/>
        <v>0.90983188001428894</v>
      </c>
      <c r="L926" s="12">
        <f t="shared" si="130"/>
        <v>-9.4495443776159441E-2</v>
      </c>
      <c r="M926" s="12">
        <f t="shared" si="134"/>
        <v>8.9293888944533151E-3</v>
      </c>
      <c r="N926" s="18">
        <f t="shared" si="131"/>
        <v>1.9442783007622808E-6</v>
      </c>
    </row>
    <row r="927" spans="1:14" x14ac:dyDescent="0.2">
      <c r="A927" s="4">
        <v>925</v>
      </c>
      <c r="B927" s="1" t="str">
        <f>'Исходные данные'!A1177</f>
        <v>11.07.2012</v>
      </c>
      <c r="C927" s="1">
        <f>'Исходные данные'!B1177</f>
        <v>809.45</v>
      </c>
      <c r="D927" s="5" t="str">
        <f>'Исходные данные'!A929</f>
        <v>12.07.2013</v>
      </c>
      <c r="E927" s="1">
        <f>'Исходные данные'!B929</f>
        <v>850.68</v>
      </c>
      <c r="F927" s="12">
        <f t="shared" si="126"/>
        <v>1.0509358206189388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4.9681024967411606E-2</v>
      </c>
      <c r="J927" s="18">
        <f t="shared" si="129"/>
        <v>1.0787316172089456E-5</v>
      </c>
      <c r="K927" s="12">
        <f t="shared" si="133"/>
        <v>0.90672067409747203</v>
      </c>
      <c r="L927" s="12">
        <f t="shared" si="130"/>
        <v>-9.7920843114977563E-2</v>
      </c>
      <c r="M927" s="12">
        <f t="shared" si="134"/>
        <v>9.5884915163480539E-3</v>
      </c>
      <c r="N927" s="18">
        <f t="shared" si="131"/>
        <v>2.0819636806626225E-6</v>
      </c>
    </row>
    <row r="928" spans="1:14" x14ac:dyDescent="0.2">
      <c r="A928" s="4">
        <v>926</v>
      </c>
      <c r="B928" s="1" t="str">
        <f>'Исходные данные'!A1178</f>
        <v>10.07.2012</v>
      </c>
      <c r="C928" s="1">
        <f>'Исходные данные'!B1178</f>
        <v>815.19</v>
      </c>
      <c r="D928" s="5" t="str">
        <f>'Исходные данные'!A930</f>
        <v>11.07.2013</v>
      </c>
      <c r="E928" s="1">
        <f>'Исходные данные'!B930</f>
        <v>843.47</v>
      </c>
      <c r="F928" s="12">
        <f t="shared" si="126"/>
        <v>1.0346912989609784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3.4103120354962588E-2</v>
      </c>
      <c r="J928" s="18">
        <f t="shared" si="129"/>
        <v>7.3841948459600706E-6</v>
      </c>
      <c r="K928" s="12">
        <f t="shared" si="133"/>
        <v>0.89270531432086631</v>
      </c>
      <c r="L928" s="12">
        <f t="shared" si="130"/>
        <v>-0.11349874772742663</v>
      </c>
      <c r="M928" s="12">
        <f t="shared" si="134"/>
        <v>1.2881965735694037E-2</v>
      </c>
      <c r="N928" s="18">
        <f t="shared" si="131"/>
        <v>2.7892739433007375E-6</v>
      </c>
    </row>
    <row r="929" spans="1:14" x14ac:dyDescent="0.2">
      <c r="A929" s="4">
        <v>927</v>
      </c>
      <c r="B929" s="1" t="str">
        <f>'Исходные данные'!A1179</f>
        <v>09.07.2012</v>
      </c>
      <c r="C929" s="1">
        <f>'Исходные данные'!B1179</f>
        <v>814.27</v>
      </c>
      <c r="D929" s="5" t="str">
        <f>'Исходные данные'!A931</f>
        <v>10.07.2013</v>
      </c>
      <c r="E929" s="1">
        <f>'Исходные данные'!B931</f>
        <v>835.33</v>
      </c>
      <c r="F929" s="12">
        <f t="shared" si="126"/>
        <v>1.0258636570179425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2.5534850021456695E-2</v>
      </c>
      <c r="J929" s="18">
        <f t="shared" si="129"/>
        <v>5.5135143705995401E-6</v>
      </c>
      <c r="K929" s="12">
        <f t="shared" si="133"/>
        <v>0.88508904956307488</v>
      </c>
      <c r="L929" s="12">
        <f t="shared" si="130"/>
        <v>-0.12206701806093245</v>
      </c>
      <c r="M929" s="12">
        <f t="shared" si="134"/>
        <v>1.4900356898288017E-2</v>
      </c>
      <c r="N929" s="18">
        <f t="shared" si="131"/>
        <v>3.2173023071112731E-6</v>
      </c>
    </row>
    <row r="930" spans="1:14" x14ac:dyDescent="0.2">
      <c r="A930" s="4">
        <v>928</v>
      </c>
      <c r="B930" s="1" t="str">
        <f>'Исходные данные'!A1180</f>
        <v>06.07.2012</v>
      </c>
      <c r="C930" s="1">
        <f>'Исходные данные'!B1180</f>
        <v>817.4</v>
      </c>
      <c r="D930" s="5" t="str">
        <f>'Исходные данные'!A932</f>
        <v>09.07.2013</v>
      </c>
      <c r="E930" s="1">
        <f>'Исходные данные'!B932</f>
        <v>838.54</v>
      </c>
      <c r="F930" s="12">
        <f t="shared" si="126"/>
        <v>1.0258624908245657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2.5533713229026592E-2</v>
      </c>
      <c r="J930" s="18">
        <f t="shared" si="129"/>
        <v>5.4978811254908204E-6</v>
      </c>
      <c r="K930" s="12">
        <f t="shared" si="133"/>
        <v>0.88508804340111524</v>
      </c>
      <c r="L930" s="12">
        <f t="shared" si="130"/>
        <v>-0.12206815485336259</v>
      </c>
      <c r="M930" s="12">
        <f t="shared" si="134"/>
        <v>1.4900634429304515E-2</v>
      </c>
      <c r="N930" s="18">
        <f t="shared" si="131"/>
        <v>3.2083824256937125E-6</v>
      </c>
    </row>
    <row r="931" spans="1:14" x14ac:dyDescent="0.2">
      <c r="A931" s="4">
        <v>929</v>
      </c>
      <c r="B931" s="1" t="str">
        <f>'Исходные данные'!A1181</f>
        <v>05.07.2012</v>
      </c>
      <c r="C931" s="1">
        <f>'Исходные данные'!B1181</f>
        <v>819.33</v>
      </c>
      <c r="D931" s="5" t="str">
        <f>'Исходные данные'!A933</f>
        <v>08.07.2013</v>
      </c>
      <c r="E931" s="1">
        <f>'Исходные данные'!B933</f>
        <v>833.79</v>
      </c>
      <c r="F931" s="12">
        <f t="shared" si="126"/>
        <v>1.0176485665116619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1.7494638989671289E-2</v>
      </c>
      <c r="J931" s="18">
        <f t="shared" si="129"/>
        <v>3.7564059802049674E-6</v>
      </c>
      <c r="K931" s="12">
        <f t="shared" si="133"/>
        <v>0.87800127859220856</v>
      </c>
      <c r="L931" s="12">
        <f t="shared" si="130"/>
        <v>-0.13010722909271791</v>
      </c>
      <c r="M931" s="12">
        <f t="shared" si="134"/>
        <v>1.6927891062184987E-2</v>
      </c>
      <c r="N931" s="18">
        <f t="shared" si="131"/>
        <v>3.6347152551013954E-6</v>
      </c>
    </row>
    <row r="932" spans="1:14" x14ac:dyDescent="0.2">
      <c r="A932" s="4">
        <v>930</v>
      </c>
      <c r="B932" s="1" t="str">
        <f>'Исходные данные'!A1182</f>
        <v>04.07.2012</v>
      </c>
      <c r="C932" s="1">
        <f>'Исходные данные'!B1182</f>
        <v>816.78</v>
      </c>
      <c r="D932" s="5" t="str">
        <f>'Исходные данные'!A934</f>
        <v>05.07.2013</v>
      </c>
      <c r="E932" s="1">
        <f>'Исходные данные'!B934</f>
        <v>832.08</v>
      </c>
      <c r="F932" s="12">
        <f t="shared" si="126"/>
        <v>1.0187320943216045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1.8558809292441105E-2</v>
      </c>
      <c r="J932" s="18">
        <f t="shared" si="129"/>
        <v>3.9737799727119953E-6</v>
      </c>
      <c r="K932" s="12">
        <f t="shared" si="133"/>
        <v>0.87893611880505418</v>
      </c>
      <c r="L932" s="12">
        <f t="shared" si="130"/>
        <v>-0.1290430587899481</v>
      </c>
      <c r="M932" s="12">
        <f t="shared" si="134"/>
        <v>1.6652111021866006E-2</v>
      </c>
      <c r="N932" s="18">
        <f t="shared" si="131"/>
        <v>3.5655210546842149E-6</v>
      </c>
    </row>
    <row r="933" spans="1:14" x14ac:dyDescent="0.2">
      <c r="A933" s="4">
        <v>931</v>
      </c>
      <c r="B933" s="1" t="str">
        <f>'Исходные данные'!A1183</f>
        <v>03.07.2012</v>
      </c>
      <c r="C933" s="1">
        <f>'Исходные данные'!B1183</f>
        <v>813.92</v>
      </c>
      <c r="D933" s="5" t="str">
        <f>'Исходные данные'!A935</f>
        <v>04.07.2013</v>
      </c>
      <c r="E933" s="1">
        <f>'Исходные данные'!B935</f>
        <v>830.17</v>
      </c>
      <c r="F933" s="12">
        <f t="shared" si="126"/>
        <v>1.0199651071358364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1.9768418020692683E-2</v>
      </c>
      <c r="J933" s="18">
        <f t="shared" si="129"/>
        <v>4.2209654081139799E-6</v>
      </c>
      <c r="K933" s="12">
        <f t="shared" si="133"/>
        <v>0.87999993087440853</v>
      </c>
      <c r="L933" s="12">
        <f t="shared" si="130"/>
        <v>-0.12783345006169647</v>
      </c>
      <c r="M933" s="12">
        <f t="shared" si="134"/>
        <v>1.6341390954676252E-2</v>
      </c>
      <c r="N933" s="18">
        <f t="shared" si="131"/>
        <v>3.4892243713155867E-6</v>
      </c>
    </row>
    <row r="934" spans="1:14" x14ac:dyDescent="0.2">
      <c r="A934" s="4">
        <v>932</v>
      </c>
      <c r="B934" s="1" t="str">
        <f>'Исходные данные'!A1184</f>
        <v>02.07.2012</v>
      </c>
      <c r="C934" s="1">
        <f>'Исходные данные'!B1184</f>
        <v>802.79</v>
      </c>
      <c r="D934" s="5" t="str">
        <f>'Исходные данные'!A936</f>
        <v>03.07.2013</v>
      </c>
      <c r="E934" s="1">
        <f>'Исходные данные'!B936</f>
        <v>828.94</v>
      </c>
      <c r="F934" s="12">
        <f t="shared" si="126"/>
        <v>1.0325738985288806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3.205461571693291E-2</v>
      </c>
      <c r="J934" s="18">
        <f t="shared" si="129"/>
        <v>6.8252194718537096E-6</v>
      </c>
      <c r="K934" s="12">
        <f t="shared" si="133"/>
        <v>0.89087847512720808</v>
      </c>
      <c r="L934" s="12">
        <f t="shared" si="130"/>
        <v>-0.11554725236545632</v>
      </c>
      <c r="M934" s="12">
        <f t="shared" si="134"/>
        <v>1.3351167529206457E-2</v>
      </c>
      <c r="N934" s="18">
        <f t="shared" si="131"/>
        <v>2.8427933560964243E-6</v>
      </c>
    </row>
    <row r="935" spans="1:14" x14ac:dyDescent="0.2">
      <c r="A935" s="4">
        <v>933</v>
      </c>
      <c r="B935" s="1" t="str">
        <f>'Исходные данные'!A1185</f>
        <v>29.06.2012</v>
      </c>
      <c r="C935" s="1">
        <f>'Исходные данные'!B1185</f>
        <v>791.45</v>
      </c>
      <c r="D935" s="5" t="str">
        <f>'Исходные данные'!A937</f>
        <v>02.07.2013</v>
      </c>
      <c r="E935" s="1">
        <f>'Исходные данные'!B937</f>
        <v>821.58</v>
      </c>
      <c r="F935" s="12">
        <f t="shared" si="126"/>
        <v>1.0380693663528966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3.7362609440449938E-2</v>
      </c>
      <c r="J935" s="18">
        <f t="shared" si="129"/>
        <v>7.933218498496599E-6</v>
      </c>
      <c r="K935" s="12">
        <f t="shared" si="133"/>
        <v>0.89561982487674674</v>
      </c>
      <c r="L935" s="12">
        <f t="shared" si="130"/>
        <v>-0.11023925864193923</v>
      </c>
      <c r="M935" s="12">
        <f t="shared" si="134"/>
        <v>1.2152694145924379E-2</v>
      </c>
      <c r="N935" s="18">
        <f t="shared" si="131"/>
        <v>2.5803866338265475E-6</v>
      </c>
    </row>
    <row r="936" spans="1:14" x14ac:dyDescent="0.2">
      <c r="A936" s="4">
        <v>934</v>
      </c>
      <c r="B936" s="1" t="str">
        <f>'Исходные данные'!A1186</f>
        <v>28.06.2012</v>
      </c>
      <c r="C936" s="1">
        <f>'Исходные данные'!B1186</f>
        <v>773.46</v>
      </c>
      <c r="D936" s="5" t="str">
        <f>'Исходные данные'!A938</f>
        <v>01.07.2013</v>
      </c>
      <c r="E936" s="1">
        <f>'Исходные данные'!B938</f>
        <v>817.14</v>
      </c>
      <c r="F936" s="12">
        <f t="shared" si="126"/>
        <v>1.0564735086494452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5.4936483125852441E-2</v>
      </c>
      <c r="J936" s="18">
        <f t="shared" si="129"/>
        <v>1.1632129775304789E-5</v>
      </c>
      <c r="K936" s="12">
        <f t="shared" si="133"/>
        <v>0.91149845036644073</v>
      </c>
      <c r="L936" s="12">
        <f t="shared" si="130"/>
        <v>-9.2665384956536756E-2</v>
      </c>
      <c r="M936" s="12">
        <f t="shared" si="134"/>
        <v>8.5868735691431528E-3</v>
      </c>
      <c r="N936" s="18">
        <f t="shared" si="131"/>
        <v>1.8181656712823643E-6</v>
      </c>
    </row>
    <row r="937" spans="1:14" x14ac:dyDescent="0.2">
      <c r="A937" s="4">
        <v>935</v>
      </c>
      <c r="B937" s="1" t="str">
        <f>'Исходные данные'!A1187</f>
        <v>27.06.2012</v>
      </c>
      <c r="C937" s="1">
        <f>'Исходные данные'!B1187</f>
        <v>777.56</v>
      </c>
      <c r="D937" s="5" t="str">
        <f>'Исходные данные'!A939</f>
        <v>28.06.2013</v>
      </c>
      <c r="E937" s="1">
        <f>'Исходные данные'!B939</f>
        <v>814.94</v>
      </c>
      <c r="F937" s="12">
        <f t="shared" si="126"/>
        <v>1.0480734605689594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4.6953679404990789E-2</v>
      </c>
      <c r="J937" s="18">
        <f t="shared" si="129"/>
        <v>9.9141203082934318E-6</v>
      </c>
      <c r="K937" s="12">
        <f t="shared" si="133"/>
        <v>0.90425110270870879</v>
      </c>
      <c r="L937" s="12">
        <f t="shared" si="130"/>
        <v>-0.10064818867739843</v>
      </c>
      <c r="M937" s="12">
        <f t="shared" si="134"/>
        <v>1.0130057884041199E-2</v>
      </c>
      <c r="N937" s="18">
        <f t="shared" si="131"/>
        <v>2.1389295549367721E-6</v>
      </c>
    </row>
    <row r="938" spans="1:14" x14ac:dyDescent="0.2">
      <c r="A938" s="4">
        <v>936</v>
      </c>
      <c r="B938" s="1" t="str">
        <f>'Исходные данные'!A1188</f>
        <v>26.06.2012</v>
      </c>
      <c r="C938" s="1">
        <f>'Исходные данные'!B1188</f>
        <v>775.55</v>
      </c>
      <c r="D938" s="5" t="str">
        <f>'Исходные данные'!A940</f>
        <v>27.06.2013</v>
      </c>
      <c r="E938" s="1">
        <f>'Исходные данные'!B940</f>
        <v>812.44</v>
      </c>
      <c r="F938" s="12">
        <f t="shared" si="126"/>
        <v>1.0475662433111987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4.6469610252525349E-2</v>
      </c>
      <c r="J938" s="18">
        <f t="shared" si="129"/>
        <v>9.784525149166628E-6</v>
      </c>
      <c r="K938" s="12">
        <f t="shared" si="133"/>
        <v>0.90381348857010246</v>
      </c>
      <c r="L938" s="12">
        <f t="shared" si="130"/>
        <v>-0.10113225782986389</v>
      </c>
      <c r="M938" s="12">
        <f t="shared" si="134"/>
        <v>1.0227733573766072E-2</v>
      </c>
      <c r="N938" s="18">
        <f t="shared" si="131"/>
        <v>2.1535260534286836E-6</v>
      </c>
    </row>
    <row r="939" spans="1:14" x14ac:dyDescent="0.2">
      <c r="A939" s="4">
        <v>937</v>
      </c>
      <c r="B939" s="1" t="str">
        <f>'Исходные данные'!A1189</f>
        <v>25.06.2012</v>
      </c>
      <c r="C939" s="1">
        <f>'Исходные данные'!B1189</f>
        <v>768.12</v>
      </c>
      <c r="D939" s="5" t="str">
        <f>'Исходные данные'!A941</f>
        <v>26.06.2013</v>
      </c>
      <c r="E939" s="1">
        <f>'Исходные данные'!B941</f>
        <v>813.47</v>
      </c>
      <c r="F939" s="12">
        <f t="shared" si="126"/>
        <v>1.0590402541269595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5.7363077348183432E-2</v>
      </c>
      <c r="J939" s="18">
        <f t="shared" si="129"/>
        <v>1.2044515504943269E-5</v>
      </c>
      <c r="K939" s="12">
        <f t="shared" si="133"/>
        <v>0.91371297302705157</v>
      </c>
      <c r="L939" s="12">
        <f t="shared" si="130"/>
        <v>-9.023879073420582E-2</v>
      </c>
      <c r="M939" s="12">
        <f t="shared" si="134"/>
        <v>8.1430393531717951E-3</v>
      </c>
      <c r="N939" s="18">
        <f t="shared" si="131"/>
        <v>1.709792575306228E-6</v>
      </c>
    </row>
    <row r="940" spans="1:14" x14ac:dyDescent="0.2">
      <c r="A940" s="4">
        <v>938</v>
      </c>
      <c r="B940" s="1" t="str">
        <f>'Исходные данные'!A1190</f>
        <v>22.06.2012</v>
      </c>
      <c r="C940" s="1">
        <f>'Исходные данные'!B1190</f>
        <v>771.47</v>
      </c>
      <c r="D940" s="5" t="str">
        <f>'Исходные данные'!A942</f>
        <v>25.06.2013</v>
      </c>
      <c r="E940" s="1">
        <f>'Исходные данные'!B942</f>
        <v>808.63</v>
      </c>
      <c r="F940" s="12">
        <f t="shared" si="126"/>
        <v>1.0481677835819927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4.7043671922178482E-2</v>
      </c>
      <c r="J940" s="18">
        <f t="shared" si="129"/>
        <v>9.8501824586928829E-6</v>
      </c>
      <c r="K940" s="12">
        <f t="shared" si="133"/>
        <v>0.90433248220332918</v>
      </c>
      <c r="L940" s="12">
        <f t="shared" si="130"/>
        <v>-0.10055819616021071</v>
      </c>
      <c r="M940" s="12">
        <f t="shared" si="134"/>
        <v>1.0111950814995422E-2</v>
      </c>
      <c r="N940" s="18">
        <f t="shared" si="131"/>
        <v>2.1172786151940464E-6</v>
      </c>
    </row>
    <row r="941" spans="1:14" x14ac:dyDescent="0.2">
      <c r="A941" s="4">
        <v>939</v>
      </c>
      <c r="B941" s="1" t="str">
        <f>'Исходные данные'!A1191</f>
        <v>21.06.2012</v>
      </c>
      <c r="C941" s="1">
        <f>'Исходные данные'!B1191</f>
        <v>777.75</v>
      </c>
      <c r="D941" s="5" t="str">
        <f>'Исходные данные'!A943</f>
        <v>24.06.2013</v>
      </c>
      <c r="E941" s="1">
        <f>'Исходные данные'!B943</f>
        <v>801.39</v>
      </c>
      <c r="F941" s="12">
        <f t="shared" si="126"/>
        <v>1.0303953712632594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2.9942584183230495E-2</v>
      </c>
      <c r="J941" s="18">
        <f t="shared" si="129"/>
        <v>6.2519934046912541E-6</v>
      </c>
      <c r="K941" s="12">
        <f t="shared" si="133"/>
        <v>0.88899889725759051</v>
      </c>
      <c r="L941" s="12">
        <f t="shared" si="130"/>
        <v>-0.11765928389915871</v>
      </c>
      <c r="M941" s="12">
        <f t="shared" si="134"/>
        <v>1.3843707087662834E-2</v>
      </c>
      <c r="N941" s="18">
        <f t="shared" si="131"/>
        <v>2.8905576378747842E-6</v>
      </c>
    </row>
    <row r="942" spans="1:14" x14ac:dyDescent="0.2">
      <c r="A942" s="4">
        <v>940</v>
      </c>
      <c r="B942" s="1" t="str">
        <f>'Исходные данные'!A1192</f>
        <v>20.06.2012</v>
      </c>
      <c r="C942" s="1">
        <f>'Исходные данные'!B1192</f>
        <v>782.85</v>
      </c>
      <c r="D942" s="5" t="str">
        <f>'Исходные данные'!A944</f>
        <v>21.06.2013</v>
      </c>
      <c r="E942" s="1">
        <f>'Исходные данные'!B944</f>
        <v>803.93</v>
      </c>
      <c r="F942" s="12">
        <f t="shared" si="126"/>
        <v>1.0269272529858848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2.6571093954468484E-2</v>
      </c>
      <c r="J942" s="18">
        <f t="shared" si="129"/>
        <v>5.5325434885548339E-6</v>
      </c>
      <c r="K942" s="12">
        <f t="shared" si="133"/>
        <v>0.88600669309001456</v>
      </c>
      <c r="L942" s="12">
        <f t="shared" si="130"/>
        <v>-0.12103077412792071</v>
      </c>
      <c r="M942" s="12">
        <f t="shared" si="134"/>
        <v>1.4648448286003767E-2</v>
      </c>
      <c r="N942" s="18">
        <f t="shared" si="131"/>
        <v>3.050050454115129E-6</v>
      </c>
    </row>
    <row r="943" spans="1:14" x14ac:dyDescent="0.2">
      <c r="A943" s="4">
        <v>941</v>
      </c>
      <c r="B943" s="1" t="str">
        <f>'Исходные данные'!A1193</f>
        <v>19.06.2012</v>
      </c>
      <c r="C943" s="1">
        <f>'Исходные данные'!B1193</f>
        <v>793.69</v>
      </c>
      <c r="D943" s="5" t="str">
        <f>'Исходные данные'!A945</f>
        <v>20.06.2013</v>
      </c>
      <c r="E943" s="1">
        <f>'Исходные данные'!B945</f>
        <v>795.41</v>
      </c>
      <c r="F943" s="12">
        <f t="shared" si="126"/>
        <v>1.0021670929456084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2.1647481866202863E-3</v>
      </c>
      <c r="J943" s="18">
        <f t="shared" si="129"/>
        <v>4.4947853348391341E-7</v>
      </c>
      <c r="K943" s="12">
        <f t="shared" si="133"/>
        <v>0.86464425728564853</v>
      </c>
      <c r="L943" s="12">
        <f t="shared" si="130"/>
        <v>-0.14543711989576893</v>
      </c>
      <c r="M943" s="12">
        <f t="shared" si="134"/>
        <v>2.1151955843576275E-2</v>
      </c>
      <c r="N943" s="18">
        <f t="shared" si="131"/>
        <v>4.3918965502082302E-6</v>
      </c>
    </row>
    <row r="944" spans="1:14" x14ac:dyDescent="0.2">
      <c r="A944" s="4">
        <v>942</v>
      </c>
      <c r="B944" s="1" t="str">
        <f>'Исходные данные'!A1194</f>
        <v>18.06.2012</v>
      </c>
      <c r="C944" s="1">
        <f>'Исходные данные'!B1194</f>
        <v>794.06</v>
      </c>
      <c r="D944" s="5" t="str">
        <f>'Исходные данные'!A946</f>
        <v>19.06.2013</v>
      </c>
      <c r="E944" s="1">
        <f>'Исходные данные'!B946</f>
        <v>807.57</v>
      </c>
      <c r="F944" s="12">
        <f t="shared" si="126"/>
        <v>1.0170138276704532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1.6870713503443466E-2</v>
      </c>
      <c r="J944" s="18">
        <f t="shared" si="129"/>
        <v>3.4931818134420337E-6</v>
      </c>
      <c r="K944" s="12">
        <f t="shared" si="133"/>
        <v>0.87745364207750909</v>
      </c>
      <c r="L944" s="12">
        <f t="shared" si="130"/>
        <v>-0.13073115457894574</v>
      </c>
      <c r="M944" s="12">
        <f t="shared" si="134"/>
        <v>1.7090634777544213E-2</v>
      </c>
      <c r="N944" s="18">
        <f t="shared" si="131"/>
        <v>3.5387178244068888E-6</v>
      </c>
    </row>
    <row r="945" spans="1:14" x14ac:dyDescent="0.2">
      <c r="A945" s="4">
        <v>943</v>
      </c>
      <c r="B945" s="1" t="str">
        <f>'Исходные данные'!A1195</f>
        <v>15.06.2012</v>
      </c>
      <c r="C945" s="1">
        <f>'Исходные данные'!B1195</f>
        <v>786.33</v>
      </c>
      <c r="D945" s="5" t="str">
        <f>'Исходные данные'!A947</f>
        <v>18.06.2013</v>
      </c>
      <c r="E945" s="1">
        <f>'Исходные данные'!B947</f>
        <v>811.77</v>
      </c>
      <c r="F945" s="12">
        <f t="shared" si="126"/>
        <v>1.0323528289649384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3.1840497160721369E-2</v>
      </c>
      <c r="J945" s="18">
        <f t="shared" si="129"/>
        <v>6.5743640587185482E-6</v>
      </c>
      <c r="K945" s="12">
        <f t="shared" si="133"/>
        <v>0.89068774193484046</v>
      </c>
      <c r="L945" s="12">
        <f t="shared" si="130"/>
        <v>-0.1157613709216679</v>
      </c>
      <c r="M945" s="12">
        <f t="shared" si="134"/>
        <v>1.3400694997663984E-2</v>
      </c>
      <c r="N945" s="18">
        <f t="shared" si="131"/>
        <v>2.7669494954737555E-6</v>
      </c>
    </row>
    <row r="946" spans="1:14" x14ac:dyDescent="0.2">
      <c r="A946" s="4">
        <v>944</v>
      </c>
      <c r="B946" s="1" t="str">
        <f>'Исходные данные'!A1196</f>
        <v>14.06.2012</v>
      </c>
      <c r="C946" s="1">
        <f>'Исходные данные'!B1196</f>
        <v>774.58</v>
      </c>
      <c r="D946" s="5" t="str">
        <f>'Исходные данные'!A948</f>
        <v>17.06.2013</v>
      </c>
      <c r="E946" s="1">
        <f>'Исходные данные'!B948</f>
        <v>806.16</v>
      </c>
      <c r="F946" s="12">
        <f t="shared" si="126"/>
        <v>1.0407704820677011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3.9961287002781155E-2</v>
      </c>
      <c r="J946" s="18">
        <f t="shared" si="129"/>
        <v>8.2280997035516162E-6</v>
      </c>
      <c r="K946" s="12">
        <f t="shared" si="133"/>
        <v>0.89795027875765099</v>
      </c>
      <c r="L946" s="12">
        <f t="shared" si="130"/>
        <v>-0.1076405810796081</v>
      </c>
      <c r="M946" s="12">
        <f t="shared" si="134"/>
        <v>1.1586494695155691E-2</v>
      </c>
      <c r="N946" s="18">
        <f t="shared" si="131"/>
        <v>2.3856797595076949E-6</v>
      </c>
    </row>
    <row r="947" spans="1:14" x14ac:dyDescent="0.2">
      <c r="A947" s="4">
        <v>945</v>
      </c>
      <c r="B947" s="1" t="str">
        <f>'Исходные данные'!A1197</f>
        <v>13.06.2012</v>
      </c>
      <c r="C947" s="1">
        <f>'Исходные данные'!B1197</f>
        <v>774.42</v>
      </c>
      <c r="D947" s="5" t="str">
        <f>'Исходные данные'!A949</f>
        <v>14.06.2013</v>
      </c>
      <c r="E947" s="1">
        <f>'Исходные данные'!B949</f>
        <v>793.59</v>
      </c>
      <c r="F947" s="12">
        <f t="shared" si="126"/>
        <v>1.0247540094522354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2.4452593009669423E-2</v>
      </c>
      <c r="J947" s="18">
        <f t="shared" si="129"/>
        <v>5.0207797198692846E-6</v>
      </c>
      <c r="K947" s="12">
        <f t="shared" si="133"/>
        <v>0.88413167388984293</v>
      </c>
      <c r="L947" s="12">
        <f t="shared" si="130"/>
        <v>-0.12314927507271982</v>
      </c>
      <c r="M947" s="12">
        <f t="shared" si="134"/>
        <v>1.5165743950936417E-2</v>
      </c>
      <c r="N947" s="18">
        <f t="shared" si="131"/>
        <v>3.113938044749768E-6</v>
      </c>
    </row>
    <row r="948" spans="1:14" x14ac:dyDescent="0.2">
      <c r="A948" s="4">
        <v>946</v>
      </c>
      <c r="B948" s="1" t="str">
        <f>'Исходные данные'!A1198</f>
        <v>09.06.2012</v>
      </c>
      <c r="C948" s="1">
        <f>'Исходные данные'!B1198</f>
        <v>767.99</v>
      </c>
      <c r="D948" s="5" t="str">
        <f>'Исходные данные'!A950</f>
        <v>13.06.2013</v>
      </c>
      <c r="E948" s="1">
        <f>'Исходные данные'!B950</f>
        <v>786.18</v>
      </c>
      <c r="F948" s="12">
        <f t="shared" si="126"/>
        <v>1.02368520423443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2.3409061614981731E-2</v>
      </c>
      <c r="J948" s="18">
        <f t="shared" si="129"/>
        <v>4.7930992539071804E-6</v>
      </c>
      <c r="K948" s="12">
        <f t="shared" si="133"/>
        <v>0.88320953595472462</v>
      </c>
      <c r="L948" s="12">
        <f t="shared" si="130"/>
        <v>-0.12419280646740752</v>
      </c>
      <c r="M948" s="12">
        <f t="shared" si="134"/>
        <v>1.5423853178250945E-2</v>
      </c>
      <c r="N948" s="18">
        <f t="shared" si="131"/>
        <v>3.1580957996938572E-6</v>
      </c>
    </row>
    <row r="949" spans="1:14" x14ac:dyDescent="0.2">
      <c r="A949" s="4">
        <v>947</v>
      </c>
      <c r="B949" s="1" t="str">
        <f>'Исходные данные'!A1199</f>
        <v>08.06.2012</v>
      </c>
      <c r="C949" s="1">
        <f>'Исходные данные'!B1199</f>
        <v>758.51</v>
      </c>
      <c r="D949" s="5" t="str">
        <f>'Исходные данные'!A951</f>
        <v>11.06.2013</v>
      </c>
      <c r="E949" s="1">
        <f>'Исходные данные'!B951</f>
        <v>799.09</v>
      </c>
      <c r="F949" s="12">
        <f t="shared" si="126"/>
        <v>1.0534996242633585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5.2117597606474511E-2</v>
      </c>
      <c r="J949" s="18">
        <f t="shared" si="129"/>
        <v>1.064150308723727E-5</v>
      </c>
      <c r="K949" s="12">
        <f t="shared" si="133"/>
        <v>0.90893265861937433</v>
      </c>
      <c r="L949" s="12">
        <f t="shared" si="130"/>
        <v>-9.548427047591472E-2</v>
      </c>
      <c r="M949" s="12">
        <f t="shared" si="134"/>
        <v>9.1172459083176446E-3</v>
      </c>
      <c r="N949" s="18">
        <f t="shared" si="131"/>
        <v>1.8615823625072608E-6</v>
      </c>
    </row>
    <row r="950" spans="1:14" x14ac:dyDescent="0.2">
      <c r="A950" s="4">
        <v>948</v>
      </c>
      <c r="B950" s="1" t="str">
        <f>'Исходные данные'!A1200</f>
        <v>07.06.2012</v>
      </c>
      <c r="C950" s="1">
        <f>'Исходные данные'!B1200</f>
        <v>750.37</v>
      </c>
      <c r="D950" s="5" t="str">
        <f>'Исходные данные'!A952</f>
        <v>10.06.2013</v>
      </c>
      <c r="E950" s="1">
        <f>'Исходные данные'!B952</f>
        <v>811.27</v>
      </c>
      <c r="F950" s="12">
        <f t="shared" si="126"/>
        <v>1.0811599610858642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7.8034502812392756E-2</v>
      </c>
      <c r="J950" s="18">
        <f t="shared" si="129"/>
        <v>1.5888811911315422E-5</v>
      </c>
      <c r="K950" s="12">
        <f t="shared" si="133"/>
        <v>0.93279729312645088</v>
      </c>
      <c r="L950" s="12">
        <f t="shared" si="130"/>
        <v>-6.9567365269996434E-2</v>
      </c>
      <c r="M950" s="12">
        <f t="shared" si="134"/>
        <v>4.83961831060911E-3</v>
      </c>
      <c r="N950" s="18">
        <f t="shared" si="131"/>
        <v>9.8540750935129077E-7</v>
      </c>
    </row>
    <row r="951" spans="1:14" x14ac:dyDescent="0.2">
      <c r="A951" s="4">
        <v>949</v>
      </c>
      <c r="B951" s="1" t="str">
        <f>'Исходные данные'!A1201</f>
        <v>06.06.2012</v>
      </c>
      <c r="C951" s="1">
        <f>'Исходные данные'!B1201</f>
        <v>740.52</v>
      </c>
      <c r="D951" s="5" t="str">
        <f>'Исходные данные'!A953</f>
        <v>07.06.2013</v>
      </c>
      <c r="E951" s="1">
        <f>'Исходные данные'!B953</f>
        <v>804.13</v>
      </c>
      <c r="F951" s="12">
        <f t="shared" si="126"/>
        <v>1.0858990979311836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8.240830552961069E-2</v>
      </c>
      <c r="J951" s="18">
        <f t="shared" si="129"/>
        <v>1.6732541468763749E-5</v>
      </c>
      <c r="K951" s="12">
        <f t="shared" si="133"/>
        <v>0.93688609976023507</v>
      </c>
      <c r="L951" s="12">
        <f t="shared" si="130"/>
        <v>-6.5193562552778472E-2</v>
      </c>
      <c r="M951" s="12">
        <f t="shared" si="134"/>
        <v>4.250200598323043E-3</v>
      </c>
      <c r="N951" s="18">
        <f t="shared" si="131"/>
        <v>8.629792507558769E-7</v>
      </c>
    </row>
    <row r="952" spans="1:14" x14ac:dyDescent="0.2">
      <c r="A952" s="4">
        <v>950</v>
      </c>
      <c r="B952" s="1" t="str">
        <f>'Исходные данные'!A1202</f>
        <v>05.06.2012</v>
      </c>
      <c r="C952" s="1">
        <f>'Исходные данные'!B1202</f>
        <v>737</v>
      </c>
      <c r="D952" s="5" t="str">
        <f>'Исходные данные'!A954</f>
        <v>06.06.2013</v>
      </c>
      <c r="E952" s="1">
        <f>'Исходные данные'!B954</f>
        <v>797.39</v>
      </c>
      <c r="F952" s="12">
        <f t="shared" si="126"/>
        <v>1.0819402985074626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7.8756001921820307E-2</v>
      </c>
      <c r="J952" s="18">
        <f t="shared" si="129"/>
        <v>1.5946330317166265E-5</v>
      </c>
      <c r="K952" s="12">
        <f t="shared" si="133"/>
        <v>0.93347054839004873</v>
      </c>
      <c r="L952" s="12">
        <f t="shared" si="130"/>
        <v>-6.8845866160568883E-2</v>
      </c>
      <c r="M952" s="12">
        <f t="shared" si="134"/>
        <v>4.7397532873989677E-3</v>
      </c>
      <c r="N952" s="18">
        <f t="shared" si="131"/>
        <v>9.5969411471353286E-7</v>
      </c>
    </row>
    <row r="953" spans="1:14" x14ac:dyDescent="0.2">
      <c r="A953" s="4">
        <v>951</v>
      </c>
      <c r="B953" s="1" t="str">
        <f>'Исходные данные'!A1203</f>
        <v>04.06.2012</v>
      </c>
      <c r="C953" s="1">
        <f>'Исходные данные'!B1203</f>
        <v>731.38</v>
      </c>
      <c r="D953" s="5" t="str">
        <f>'Исходные данные'!A955</f>
        <v>05.06.2013</v>
      </c>
      <c r="E953" s="1">
        <f>'Исходные данные'!B955</f>
        <v>801.43</v>
      </c>
      <c r="F953" s="12">
        <f t="shared" si="126"/>
        <v>1.0957778446224944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9.146447146778669E-2</v>
      </c>
      <c r="J953" s="18">
        <f t="shared" si="129"/>
        <v>1.8467822576439964E-5</v>
      </c>
      <c r="K953" s="12">
        <f t="shared" si="133"/>
        <v>0.9454092309386054</v>
      </c>
      <c r="L953" s="12">
        <f t="shared" si="130"/>
        <v>-5.6137396614602507E-2</v>
      </c>
      <c r="M953" s="12">
        <f t="shared" si="134"/>
        <v>3.1514072986651882E-3</v>
      </c>
      <c r="N953" s="18">
        <f t="shared" si="131"/>
        <v>6.3630861168146866E-7</v>
      </c>
    </row>
    <row r="954" spans="1:14" x14ac:dyDescent="0.2">
      <c r="A954" s="4">
        <v>952</v>
      </c>
      <c r="B954" s="1" t="str">
        <f>'Исходные данные'!A1204</f>
        <v>01.06.2012</v>
      </c>
      <c r="C954" s="1">
        <f>'Исходные данные'!B1204</f>
        <v>731.51</v>
      </c>
      <c r="D954" s="5" t="str">
        <f>'Исходные данные'!A956</f>
        <v>04.06.2013</v>
      </c>
      <c r="E954" s="1">
        <f>'Исходные данные'!B956</f>
        <v>806.87</v>
      </c>
      <c r="F954" s="12">
        <f t="shared" si="126"/>
        <v>1.1030197810009432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9.8051673928274671E-2</v>
      </c>
      <c r="J954" s="18">
        <f t="shared" si="129"/>
        <v>1.9742604528900539E-5</v>
      </c>
      <c r="K954" s="12">
        <f t="shared" si="133"/>
        <v>0.95165738929995125</v>
      </c>
      <c r="L954" s="12">
        <f t="shared" si="130"/>
        <v>-4.9550194154114574E-2</v>
      </c>
      <c r="M954" s="12">
        <f t="shared" si="134"/>
        <v>2.4552217407104527E-3</v>
      </c>
      <c r="N954" s="18">
        <f t="shared" si="131"/>
        <v>4.9435639306946579E-7</v>
      </c>
    </row>
    <row r="955" spans="1:14" x14ac:dyDescent="0.2">
      <c r="A955" s="4">
        <v>953</v>
      </c>
      <c r="B955" s="1" t="str">
        <f>'Исходные данные'!A1205</f>
        <v>31.05.2012</v>
      </c>
      <c r="C955" s="1">
        <f>'Исходные данные'!B1205</f>
        <v>751.03</v>
      </c>
      <c r="D955" s="5" t="str">
        <f>'Исходные данные'!A957</f>
        <v>03.06.2013</v>
      </c>
      <c r="E955" s="1">
        <f>'Исходные данные'!B957</f>
        <v>802.08</v>
      </c>
      <c r="F955" s="12">
        <f t="shared" si="126"/>
        <v>1.0679733166451408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6.5762755811225274E-2</v>
      </c>
      <c r="J955" s="18">
        <f t="shared" si="129"/>
        <v>1.3204306824607331E-5</v>
      </c>
      <c r="K955" s="12">
        <f t="shared" si="133"/>
        <v>0.92142019197356151</v>
      </c>
      <c r="L955" s="12">
        <f t="shared" si="130"/>
        <v>-8.1839112271164E-2</v>
      </c>
      <c r="M955" s="12">
        <f t="shared" si="134"/>
        <v>6.6976402973321905E-3</v>
      </c>
      <c r="N955" s="18">
        <f t="shared" si="131"/>
        <v>1.3447991404236862E-6</v>
      </c>
    </row>
    <row r="956" spans="1:14" x14ac:dyDescent="0.2">
      <c r="A956" s="4">
        <v>954</v>
      </c>
      <c r="B956" s="1" t="str">
        <f>'Исходные данные'!A1206</f>
        <v>30.05.2012</v>
      </c>
      <c r="C956" s="1">
        <f>'Исходные данные'!B1206</f>
        <v>747.78</v>
      </c>
      <c r="D956" s="5" t="str">
        <f>'Исходные данные'!A958</f>
        <v>31.05.2013</v>
      </c>
      <c r="E956" s="1">
        <f>'Исходные данные'!B958</f>
        <v>802.51</v>
      </c>
      <c r="F956" s="12">
        <f t="shared" si="126"/>
        <v>1.0731899756612908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7.0635498919382173E-2</v>
      </c>
      <c r="J956" s="18">
        <f t="shared" si="129"/>
        <v>1.4143105780555275E-5</v>
      </c>
      <c r="K956" s="12">
        <f t="shared" si="133"/>
        <v>0.92592099258084737</v>
      </c>
      <c r="L956" s="12">
        <f t="shared" si="130"/>
        <v>-7.6966369163007073E-2</v>
      </c>
      <c r="M956" s="12">
        <f t="shared" si="134"/>
        <v>5.92382198213629E-3</v>
      </c>
      <c r="N956" s="18">
        <f t="shared" si="131"/>
        <v>1.1861067338697998E-6</v>
      </c>
    </row>
    <row r="957" spans="1:14" x14ac:dyDescent="0.2">
      <c r="A957" s="4">
        <v>955</v>
      </c>
      <c r="B957" s="1" t="str">
        <f>'Исходные данные'!A1207</f>
        <v>29.05.2012</v>
      </c>
      <c r="C957" s="1">
        <f>'Исходные данные'!B1207</f>
        <v>751.06</v>
      </c>
      <c r="D957" s="5" t="str">
        <f>'Исходные данные'!A959</f>
        <v>30.05.2013</v>
      </c>
      <c r="E957" s="1">
        <f>'Исходные данные'!B959</f>
        <v>802.65</v>
      </c>
      <c r="F957" s="12">
        <f t="shared" si="126"/>
        <v>1.0686895853859879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6.643321137723622E-2</v>
      </c>
      <c r="J957" s="18">
        <f t="shared" si="129"/>
        <v>1.3264570387673561E-5</v>
      </c>
      <c r="K957" s="12">
        <f t="shared" si="133"/>
        <v>0.92203817041029745</v>
      </c>
      <c r="L957" s="12">
        <f t="shared" si="130"/>
        <v>-8.1168656705152956E-2</v>
      </c>
      <c r="M957" s="12">
        <f t="shared" si="134"/>
        <v>6.5883508313189761E-3</v>
      </c>
      <c r="N957" s="18">
        <f t="shared" si="131"/>
        <v>1.3154812409183566E-6</v>
      </c>
    </row>
    <row r="958" spans="1:14" x14ac:dyDescent="0.2">
      <c r="A958" s="4">
        <v>956</v>
      </c>
      <c r="B958" s="1" t="str">
        <f>'Исходные данные'!A1208</f>
        <v>28.05.2012</v>
      </c>
      <c r="C958" s="1">
        <f>'Исходные данные'!B1208</f>
        <v>741.75</v>
      </c>
      <c r="D958" s="5" t="str">
        <f>'Исходные данные'!A960</f>
        <v>29.05.2013</v>
      </c>
      <c r="E958" s="1">
        <f>'Исходные данные'!B960</f>
        <v>805.06</v>
      </c>
      <c r="F958" s="12">
        <f t="shared" si="126"/>
        <v>1.0853522076171216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8.190454963159019E-2</v>
      </c>
      <c r="J958" s="18">
        <f t="shared" si="129"/>
        <v>1.6308053889601227E-5</v>
      </c>
      <c r="K958" s="12">
        <f t="shared" si="133"/>
        <v>0.93641425671854328</v>
      </c>
      <c r="L958" s="12">
        <f t="shared" si="130"/>
        <v>-6.5697318450799014E-2</v>
      </c>
      <c r="M958" s="12">
        <f t="shared" si="134"/>
        <v>4.3161376516256999E-3</v>
      </c>
      <c r="N958" s="18">
        <f t="shared" si="131"/>
        <v>8.5938822366102793E-7</v>
      </c>
    </row>
    <row r="959" spans="1:14" x14ac:dyDescent="0.2">
      <c r="A959" s="4">
        <v>957</v>
      </c>
      <c r="B959" s="1" t="str">
        <f>'Исходные данные'!A1209</f>
        <v>25.05.2012</v>
      </c>
      <c r="C959" s="1">
        <f>'Исходные данные'!B1209</f>
        <v>730.9</v>
      </c>
      <c r="D959" s="5" t="str">
        <f>'Исходные данные'!A961</f>
        <v>28.05.2013</v>
      </c>
      <c r="E959" s="1">
        <f>'Исходные данные'!B961</f>
        <v>812.78</v>
      </c>
      <c r="F959" s="12">
        <f t="shared" si="126"/>
        <v>1.112026268983445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0.10618381873591884</v>
      </c>
      <c r="J959" s="18">
        <f t="shared" si="129"/>
        <v>2.1083301562160525E-5</v>
      </c>
      <c r="K959" s="12">
        <f t="shared" si="133"/>
        <v>0.9594279578680065</v>
      </c>
      <c r="L959" s="12">
        <f t="shared" si="130"/>
        <v>-4.1418049346470351E-2</v>
      </c>
      <c r="M959" s="12">
        <f t="shared" si="134"/>
        <v>1.7154548116666553E-3</v>
      </c>
      <c r="N959" s="18">
        <f t="shared" si="131"/>
        <v>3.4061170092758213E-7</v>
      </c>
    </row>
    <row r="960" spans="1:14" x14ac:dyDescent="0.2">
      <c r="A960" s="4">
        <v>958</v>
      </c>
      <c r="B960" s="1" t="str">
        <f>'Исходные данные'!A1210</f>
        <v>24.05.2012</v>
      </c>
      <c r="C960" s="1">
        <f>'Исходные данные'!B1210</f>
        <v>713.87</v>
      </c>
      <c r="D960" s="5" t="str">
        <f>'Исходные данные'!A962</f>
        <v>27.05.2013</v>
      </c>
      <c r="E960" s="1">
        <f>'Исходные данные'!B962</f>
        <v>808.58</v>
      </c>
      <c r="F960" s="12">
        <f t="shared" si="126"/>
        <v>1.1326712146469247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0.12457874985925917</v>
      </c>
      <c r="J960" s="18">
        <f t="shared" si="129"/>
        <v>2.4666664023534821E-5</v>
      </c>
      <c r="K960" s="12">
        <f t="shared" si="133"/>
        <v>0.97723989146226864</v>
      </c>
      <c r="L960" s="12">
        <f t="shared" si="130"/>
        <v>-2.3023118223130037E-2</v>
      </c>
      <c r="M960" s="12">
        <f t="shared" si="134"/>
        <v>5.3006397271622365E-4</v>
      </c>
      <c r="N960" s="18">
        <f t="shared" si="131"/>
        <v>1.0495297103833827E-7</v>
      </c>
    </row>
    <row r="961" spans="1:14" x14ac:dyDescent="0.2">
      <c r="A961" s="4">
        <v>959</v>
      </c>
      <c r="B961" s="1" t="str">
        <f>'Исходные данные'!A1211</f>
        <v>23.05.2012</v>
      </c>
      <c r="C961" s="1">
        <f>'Исходные данные'!B1211</f>
        <v>718.9</v>
      </c>
      <c r="D961" s="5" t="str">
        <f>'Исходные данные'!A963</f>
        <v>24.05.2013</v>
      </c>
      <c r="E961" s="1">
        <f>'Исходные данные'!B963</f>
        <v>811.14</v>
      </c>
      <c r="F961" s="12">
        <f t="shared" si="126"/>
        <v>1.1283071359020727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0.12071839961454318</v>
      </c>
      <c r="J961" s="18">
        <f t="shared" si="129"/>
        <v>2.3835600002483503E-5</v>
      </c>
      <c r="K961" s="12">
        <f t="shared" si="133"/>
        <v>0.97347467541033483</v>
      </c>
      <c r="L961" s="12">
        <f t="shared" si="130"/>
        <v>-2.6883468467846009E-2</v>
      </c>
      <c r="M961" s="12">
        <f t="shared" si="134"/>
        <v>7.2272087686167219E-4</v>
      </c>
      <c r="N961" s="18">
        <f t="shared" si="131"/>
        <v>1.426997523933679E-7</v>
      </c>
    </row>
    <row r="962" spans="1:14" x14ac:dyDescent="0.2">
      <c r="A962" s="4">
        <v>960</v>
      </c>
      <c r="B962" s="1" t="str">
        <f>'Исходные данные'!A1212</f>
        <v>22.05.2012</v>
      </c>
      <c r="C962" s="1">
        <f>'Исходные данные'!B1212</f>
        <v>733.93</v>
      </c>
      <c r="D962" s="5" t="str">
        <f>'Исходные данные'!A964</f>
        <v>23.05.2013</v>
      </c>
      <c r="E962" s="1">
        <f>'Исходные данные'!B964</f>
        <v>816.56</v>
      </c>
      <c r="F962" s="12">
        <f t="shared" ref="F962:F1025" si="135">E962/C962</f>
        <v>1.1125856689330045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0.1066867378759411</v>
      </c>
      <c r="J962" s="18">
        <f t="shared" ref="J962:J1025" si="138">H962*I962</f>
        <v>2.1006283617421569E-5</v>
      </c>
      <c r="K962" s="12">
        <f t="shared" si="133"/>
        <v>0.95991059390476841</v>
      </c>
      <c r="L962" s="12">
        <f t="shared" ref="L962:L1025" si="139">LN(K962)</f>
        <v>-4.0915130206448082E-2</v>
      </c>
      <c r="M962" s="12">
        <f t="shared" si="134"/>
        <v>1.6740478798106025E-3</v>
      </c>
      <c r="N962" s="18">
        <f t="shared" ref="N962:N1025" si="140">M962*H962</f>
        <v>3.2961476986330216E-7</v>
      </c>
    </row>
    <row r="963" spans="1:14" x14ac:dyDescent="0.2">
      <c r="A963" s="4">
        <v>961</v>
      </c>
      <c r="B963" s="1" t="str">
        <f>'Исходные данные'!A1213</f>
        <v>21.05.2012</v>
      </c>
      <c r="C963" s="1">
        <f>'Исходные данные'!B1213</f>
        <v>721.33</v>
      </c>
      <c r="D963" s="5" t="str">
        <f>'Исходные данные'!A965</f>
        <v>22.05.2013</v>
      </c>
      <c r="E963" s="1">
        <f>'Исходные данные'!B965</f>
        <v>829</v>
      </c>
      <c r="F963" s="12">
        <f t="shared" si="135"/>
        <v>1.1492659393065587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0.13912342491979846</v>
      </c>
      <c r="J963" s="18">
        <f t="shared" si="138"/>
        <v>2.7316510393981254E-5</v>
      </c>
      <c r="K963" s="12">
        <f t="shared" ref="K963:K1026" si="142">F963/GEOMEAN(F$2:F$1242)</f>
        <v>0.9915573974741807</v>
      </c>
      <c r="L963" s="12">
        <f t="shared" si="139"/>
        <v>-8.478443162590707E-3</v>
      </c>
      <c r="M963" s="12">
        <f t="shared" ref="M963:M1026" si="143">POWER(L963-AVERAGE(L$2:L$1242),2)</f>
        <v>7.1883998461281579E-5</v>
      </c>
      <c r="N963" s="18">
        <f t="shared" si="140"/>
        <v>1.4114229808966489E-8</v>
      </c>
    </row>
    <row r="964" spans="1:14" x14ac:dyDescent="0.2">
      <c r="A964" s="4">
        <v>962</v>
      </c>
      <c r="B964" s="1" t="str">
        <f>'Исходные данные'!A1214</f>
        <v>18.05.2012</v>
      </c>
      <c r="C964" s="1">
        <f>'Исходные данные'!B1214</f>
        <v>715.4</v>
      </c>
      <c r="D964" s="5" t="str">
        <f>'Исходные данные'!A966</f>
        <v>21.05.2013</v>
      </c>
      <c r="E964" s="1">
        <f>'Исходные данные'!B966</f>
        <v>818.75</v>
      </c>
      <c r="F964" s="12">
        <f t="shared" si="135"/>
        <v>1.1444646351691361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0.13493696012454426</v>
      </c>
      <c r="J964" s="18">
        <f t="shared" si="138"/>
        <v>2.6420561892206972E-5</v>
      </c>
      <c r="K964" s="12">
        <f t="shared" si="142"/>
        <v>0.98741495448325955</v>
      </c>
      <c r="L964" s="12">
        <f t="shared" si="139"/>
        <v>-1.2664907957844942E-2</v>
      </c>
      <c r="M964" s="12">
        <f t="shared" si="143"/>
        <v>1.6039989358068485E-4</v>
      </c>
      <c r="N964" s="18">
        <f t="shared" si="140"/>
        <v>3.1406186355024122E-8</v>
      </c>
    </row>
    <row r="965" spans="1:14" x14ac:dyDescent="0.2">
      <c r="A965" s="4">
        <v>963</v>
      </c>
      <c r="B965" s="1" t="str">
        <f>'Исходные данные'!A1215</f>
        <v>17.05.2012</v>
      </c>
      <c r="C965" s="1">
        <f>'Исходные данные'!B1215</f>
        <v>725.85</v>
      </c>
      <c r="D965" s="5" t="str">
        <f>'Исходные данные'!A967</f>
        <v>20.05.2013</v>
      </c>
      <c r="E965" s="1">
        <f>'Исходные данные'!B967</f>
        <v>821</v>
      </c>
      <c r="F965" s="12">
        <f t="shared" si="135"/>
        <v>1.1310876902941378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0.12317972754499087</v>
      </c>
      <c r="J965" s="18">
        <f t="shared" si="138"/>
        <v>2.4051188165871723E-5</v>
      </c>
      <c r="K965" s="12">
        <f t="shared" si="142"/>
        <v>0.97587366695984079</v>
      </c>
      <c r="L965" s="12">
        <f t="shared" si="139"/>
        <v>-2.4422140537398371E-2</v>
      </c>
      <c r="M965" s="12">
        <f t="shared" si="143"/>
        <v>5.9644094842843816E-4</v>
      </c>
      <c r="N965" s="18">
        <f t="shared" si="140"/>
        <v>1.1645677228214251E-7</v>
      </c>
    </row>
    <row r="966" spans="1:14" x14ac:dyDescent="0.2">
      <c r="A966" s="4">
        <v>964</v>
      </c>
      <c r="B966" s="1" t="str">
        <f>'Исходные данные'!A1216</f>
        <v>16.05.2012</v>
      </c>
      <c r="C966" s="1">
        <f>'Исходные данные'!B1216</f>
        <v>734.6</v>
      </c>
      <c r="D966" s="5" t="str">
        <f>'Исходные данные'!A968</f>
        <v>17.05.2013</v>
      </c>
      <c r="E966" s="1">
        <f>'Исходные данные'!B968</f>
        <v>824.14</v>
      </c>
      <c r="F966" s="12">
        <f t="shared" si="135"/>
        <v>1.1218894636536891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0.11501428500466096</v>
      </c>
      <c r="J966" s="18">
        <f t="shared" si="138"/>
        <v>2.2394184411763705E-5</v>
      </c>
      <c r="K966" s="12">
        <f t="shared" si="142"/>
        <v>0.9679376711584825</v>
      </c>
      <c r="L966" s="12">
        <f t="shared" si="139"/>
        <v>-3.2587583077728265E-2</v>
      </c>
      <c r="M966" s="12">
        <f t="shared" si="143"/>
        <v>1.0619505708478433E-3</v>
      </c>
      <c r="N966" s="18">
        <f t="shared" si="140"/>
        <v>2.06770114849478E-7</v>
      </c>
    </row>
    <row r="967" spans="1:14" x14ac:dyDescent="0.2">
      <c r="A967" s="4">
        <v>965</v>
      </c>
      <c r="B967" s="1" t="str">
        <f>'Исходные данные'!A1217</f>
        <v>15.05.2012</v>
      </c>
      <c r="C967" s="1">
        <f>'Исходные данные'!B1217</f>
        <v>744.49</v>
      </c>
      <c r="D967" s="5" t="str">
        <f>'Исходные данные'!A969</f>
        <v>16.05.2013</v>
      </c>
      <c r="E967" s="1">
        <f>'Исходные данные'!B969</f>
        <v>817.27</v>
      </c>
      <c r="F967" s="12">
        <f t="shared" si="135"/>
        <v>1.0977581968864591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9.327009742016007E-2</v>
      </c>
      <c r="J967" s="18">
        <f t="shared" si="138"/>
        <v>1.8109733778211582E-5</v>
      </c>
      <c r="K967" s="12">
        <f t="shared" si="142"/>
        <v>0.94711782846140657</v>
      </c>
      <c r="L967" s="12">
        <f t="shared" si="139"/>
        <v>-5.4331770662229169E-2</v>
      </c>
      <c r="M967" s="12">
        <f t="shared" si="143"/>
        <v>2.9519413032930691E-3</v>
      </c>
      <c r="N967" s="18">
        <f t="shared" si="140"/>
        <v>5.7316195233210321E-7</v>
      </c>
    </row>
    <row r="968" spans="1:14" x14ac:dyDescent="0.2">
      <c r="A968" s="4">
        <v>966</v>
      </c>
      <c r="B968" s="1" t="str">
        <f>'Исходные данные'!A1218</f>
        <v>14.05.2012</v>
      </c>
      <c r="C968" s="1">
        <f>'Исходные данные'!B1218</f>
        <v>787.76</v>
      </c>
      <c r="D968" s="5" t="str">
        <f>'Исходные данные'!A970</f>
        <v>15.05.2013</v>
      </c>
      <c r="E968" s="1">
        <f>'Исходные данные'!B970</f>
        <v>828.43</v>
      </c>
      <c r="F968" s="12">
        <f t="shared" si="135"/>
        <v>1.0516273992078806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5.0338868315341317E-2</v>
      </c>
      <c r="J968" s="18">
        <f t="shared" si="138"/>
        <v>9.7467371196989969E-6</v>
      </c>
      <c r="K968" s="12">
        <f t="shared" si="142"/>
        <v>0.90731735049964035</v>
      </c>
      <c r="L968" s="12">
        <f t="shared" si="139"/>
        <v>-9.7262999767047886E-2</v>
      </c>
      <c r="M968" s="12">
        <f t="shared" si="143"/>
        <v>9.4600911236847624E-3</v>
      </c>
      <c r="N968" s="18">
        <f t="shared" si="140"/>
        <v>1.8316864164157776E-6</v>
      </c>
    </row>
    <row r="969" spans="1:14" x14ac:dyDescent="0.2">
      <c r="A969" s="4">
        <v>967</v>
      </c>
      <c r="B969" s="1" t="str">
        <f>'Исходные данные'!A1219</f>
        <v>12.05.2012</v>
      </c>
      <c r="C969" s="1">
        <f>'Исходные данные'!B1219</f>
        <v>806.17</v>
      </c>
      <c r="D969" s="5" t="str">
        <f>'Исходные данные'!A971</f>
        <v>14.05.2013</v>
      </c>
      <c r="E969" s="1">
        <f>'Исходные данные'!B971</f>
        <v>844.94</v>
      </c>
      <c r="F969" s="12">
        <f t="shared" si="135"/>
        <v>1.0480915935844799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4.6970980538300851E-2</v>
      </c>
      <c r="J969" s="18">
        <f t="shared" si="138"/>
        <v>9.0692547415274252E-6</v>
      </c>
      <c r="K969" s="12">
        <f t="shared" si="142"/>
        <v>0.90426674741291768</v>
      </c>
      <c r="L969" s="12">
        <f t="shared" si="139"/>
        <v>-0.10063088754408837</v>
      </c>
      <c r="M969" s="12">
        <f t="shared" si="143"/>
        <v>1.0126575527910965E-2</v>
      </c>
      <c r="N969" s="18">
        <f t="shared" si="140"/>
        <v>1.9552602919807898E-6</v>
      </c>
    </row>
    <row r="970" spans="1:14" x14ac:dyDescent="0.2">
      <c r="A970" s="4">
        <v>968</v>
      </c>
      <c r="B970" s="1" t="str">
        <f>'Исходные данные'!A1220</f>
        <v>11.05.2012</v>
      </c>
      <c r="C970" s="1">
        <f>'Исходные данные'!B1220</f>
        <v>808.12</v>
      </c>
      <c r="D970" s="5" t="str">
        <f>'Исходные данные'!A972</f>
        <v>13.05.2013</v>
      </c>
      <c r="E970" s="1">
        <f>'Исходные данные'!B972</f>
        <v>852.39</v>
      </c>
      <c r="F970" s="12">
        <f t="shared" si="135"/>
        <v>1.0547814680987972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5.333360622888763E-2</v>
      </c>
      <c r="J970" s="18">
        <f t="shared" si="138"/>
        <v>1.0269022227176244E-5</v>
      </c>
      <c r="K970" s="12">
        <f t="shared" si="142"/>
        <v>0.91003860085081545</v>
      </c>
      <c r="L970" s="12">
        <f t="shared" si="139"/>
        <v>-9.4268261853501581E-2</v>
      </c>
      <c r="M970" s="12">
        <f t="shared" si="143"/>
        <v>8.8865051928803465E-3</v>
      </c>
      <c r="N970" s="18">
        <f t="shared" si="140"/>
        <v>1.7110359827529836E-6</v>
      </c>
    </row>
    <row r="971" spans="1:14" x14ac:dyDescent="0.2">
      <c r="A971" s="4">
        <v>969</v>
      </c>
      <c r="B971" s="1" t="str">
        <f>'Исходные данные'!A1221</f>
        <v>10.05.2012</v>
      </c>
      <c r="C971" s="1">
        <f>'Исходные данные'!B1221</f>
        <v>821.27</v>
      </c>
      <c r="D971" s="5" t="str">
        <f>'Исходные данные'!A973</f>
        <v>08.05.2013</v>
      </c>
      <c r="E971" s="1">
        <f>'Исходные данные'!B973</f>
        <v>853.7</v>
      </c>
      <c r="F971" s="12">
        <f t="shared" si="135"/>
        <v>1.039487622828059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3.8727921393729312E-2</v>
      </c>
      <c r="J971" s="18">
        <f t="shared" si="138"/>
        <v>7.4359849356345926E-6</v>
      </c>
      <c r="K971" s="12">
        <f t="shared" si="142"/>
        <v>0.89684346046131069</v>
      </c>
      <c r="L971" s="12">
        <f t="shared" si="139"/>
        <v>-0.10887394668865993</v>
      </c>
      <c r="M971" s="12">
        <f t="shared" si="143"/>
        <v>1.1853536267565171E-2</v>
      </c>
      <c r="N971" s="18">
        <f t="shared" si="140"/>
        <v>2.2759475321049547E-6</v>
      </c>
    </row>
    <row r="972" spans="1:14" x14ac:dyDescent="0.2">
      <c r="A972" s="4">
        <v>970</v>
      </c>
      <c r="B972" s="1" t="str">
        <f>'Исходные данные'!A1222</f>
        <v>05.05.2012</v>
      </c>
      <c r="C972" s="1">
        <f>'Исходные данные'!B1222</f>
        <v>821.52</v>
      </c>
      <c r="D972" s="5" t="str">
        <f>'Исходные данные'!A974</f>
        <v>07.05.2013</v>
      </c>
      <c r="E972" s="1">
        <f>'Исходные данные'!B974</f>
        <v>848.97</v>
      </c>
      <c r="F972" s="12">
        <f t="shared" si="135"/>
        <v>1.0334136722173533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3.2867567107941684E-2</v>
      </c>
      <c r="J972" s="18">
        <f t="shared" si="138"/>
        <v>6.2931493822295753E-6</v>
      </c>
      <c r="K972" s="12">
        <f t="shared" si="142"/>
        <v>0.89160301048889445</v>
      </c>
      <c r="L972" s="12">
        <f t="shared" si="139"/>
        <v>-0.11473430097444748</v>
      </c>
      <c r="M972" s="12">
        <f t="shared" si="143"/>
        <v>1.3163959820095106E-2</v>
      </c>
      <c r="N972" s="18">
        <f t="shared" si="140"/>
        <v>2.5205019080803652E-6</v>
      </c>
    </row>
    <row r="973" spans="1:14" x14ac:dyDescent="0.2">
      <c r="A973" s="4">
        <v>971</v>
      </c>
      <c r="B973" s="1" t="str">
        <f>'Исходные данные'!A1223</f>
        <v>04.05.2012</v>
      </c>
      <c r="C973" s="1">
        <f>'Исходные данные'!B1223</f>
        <v>831.06</v>
      </c>
      <c r="D973" s="5" t="str">
        <f>'Исходные данные'!A975</f>
        <v>06.05.2013</v>
      </c>
      <c r="E973" s="1">
        <f>'Исходные данные'!B975</f>
        <v>844.72</v>
      </c>
      <c r="F973" s="12">
        <f t="shared" si="135"/>
        <v>1.0164368396986982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1.6303217083196892E-2</v>
      </c>
      <c r="J973" s="18">
        <f t="shared" si="138"/>
        <v>3.1128626835630865E-6</v>
      </c>
      <c r="K973" s="12">
        <f t="shared" si="142"/>
        <v>0.87695583154290602</v>
      </c>
      <c r="L973" s="12">
        <f t="shared" si="139"/>
        <v>-0.13129865099919233</v>
      </c>
      <c r="M973" s="12">
        <f t="shared" si="143"/>
        <v>1.7239335754207715E-2</v>
      </c>
      <c r="N973" s="18">
        <f t="shared" si="140"/>
        <v>3.2916009573348083E-6</v>
      </c>
    </row>
    <row r="974" spans="1:14" x14ac:dyDescent="0.2">
      <c r="A974" s="4">
        <v>972</v>
      </c>
      <c r="B974" s="1" t="str">
        <f>'Исходные данные'!A1224</f>
        <v>03.05.2012</v>
      </c>
      <c r="C974" s="1">
        <f>'Исходные данные'!B1224</f>
        <v>846.51</v>
      </c>
      <c r="D974" s="5" t="str">
        <f>'Исходные данные'!A976</f>
        <v>30.04.2013</v>
      </c>
      <c r="E974" s="1">
        <f>'Исходные данные'!B976</f>
        <v>839.64</v>
      </c>
      <c r="F974" s="12">
        <f t="shared" si="135"/>
        <v>0.99188432505227342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-8.1487863066917725E-3</v>
      </c>
      <c r="J974" s="18">
        <f t="shared" si="138"/>
        <v>-1.5515499093927236E-6</v>
      </c>
      <c r="K974" s="12">
        <f t="shared" si="142"/>
        <v>0.85577254689867033</v>
      </c>
      <c r="L974" s="12">
        <f t="shared" si="139"/>
        <v>-0.15575065438908101</v>
      </c>
      <c r="M974" s="12">
        <f t="shared" si="143"/>
        <v>2.4258266342626966E-2</v>
      </c>
      <c r="N974" s="18">
        <f t="shared" si="140"/>
        <v>4.6188364167826107E-6</v>
      </c>
    </row>
    <row r="975" spans="1:14" x14ac:dyDescent="0.2">
      <c r="A975" s="4">
        <v>973</v>
      </c>
      <c r="B975" s="1" t="str">
        <f>'Исходные данные'!A1225</f>
        <v>02.05.2012</v>
      </c>
      <c r="C975" s="1">
        <f>'Исходные данные'!B1225</f>
        <v>857.47</v>
      </c>
      <c r="D975" s="5" t="str">
        <f>'Исходные данные'!A977</f>
        <v>29.04.2013</v>
      </c>
      <c r="E975" s="1">
        <f>'Исходные данные'!B977</f>
        <v>842.93</v>
      </c>
      <c r="F975" s="12">
        <f t="shared" si="135"/>
        <v>0.98304313853545888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-1.7102275224666872E-2</v>
      </c>
      <c r="J975" s="18">
        <f t="shared" si="138"/>
        <v>-3.2472287378731707E-6</v>
      </c>
      <c r="K975" s="12">
        <f t="shared" si="142"/>
        <v>0.84814459622740446</v>
      </c>
      <c r="L975" s="12">
        <f t="shared" si="139"/>
        <v>-0.16470414330705616</v>
      </c>
      <c r="M975" s="12">
        <f t="shared" si="143"/>
        <v>2.7127454822511301E-2</v>
      </c>
      <c r="N975" s="18">
        <f t="shared" si="140"/>
        <v>5.1507211600689631E-6</v>
      </c>
    </row>
    <row r="976" spans="1:14" x14ac:dyDescent="0.2">
      <c r="A976" s="4">
        <v>974</v>
      </c>
      <c r="B976" s="1" t="str">
        <f>'Исходные данные'!A1226</f>
        <v>28.04.2012</v>
      </c>
      <c r="C976" s="1">
        <f>'Исходные данные'!B1226</f>
        <v>853.54</v>
      </c>
      <c r="D976" s="5" t="str">
        <f>'Исходные данные'!A978</f>
        <v>26.04.2013</v>
      </c>
      <c r="E976" s="1">
        <f>'Исходные данные'!B978</f>
        <v>843.62</v>
      </c>
      <c r="F976" s="12">
        <f t="shared" si="135"/>
        <v>0.9883778147479908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-1.1690250740804067E-2</v>
      </c>
      <c r="J976" s="18">
        <f t="shared" si="138"/>
        <v>-2.2134462806548746E-6</v>
      </c>
      <c r="K976" s="12">
        <f t="shared" si="142"/>
        <v>0.85274721906756035</v>
      </c>
      <c r="L976" s="12">
        <f t="shared" si="139"/>
        <v>-0.15929211882319333</v>
      </c>
      <c r="M976" s="12">
        <f t="shared" si="143"/>
        <v>2.5373979119182353E-2</v>
      </c>
      <c r="N976" s="18">
        <f t="shared" si="140"/>
        <v>4.8043400395794772E-6</v>
      </c>
    </row>
    <row r="977" spans="1:14" x14ac:dyDescent="0.2">
      <c r="A977" s="4">
        <v>975</v>
      </c>
      <c r="B977" s="1" t="str">
        <f>'Исходные данные'!A1227</f>
        <v>27.04.2012</v>
      </c>
      <c r="C977" s="1">
        <f>'Исходные данные'!B1227</f>
        <v>849.82</v>
      </c>
      <c r="D977" s="5" t="str">
        <f>'Исходные данные'!A979</f>
        <v>25.04.2013</v>
      </c>
      <c r="E977" s="1">
        <f>'Исходные данные'!B979</f>
        <v>843.19</v>
      </c>
      <c r="F977" s="12">
        <f t="shared" si="135"/>
        <v>0.9921983478854346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-7.8322442189386627E-3</v>
      </c>
      <c r="J977" s="18">
        <f t="shared" si="138"/>
        <v>-1.4788276095372245E-6</v>
      </c>
      <c r="K977" s="12">
        <f t="shared" si="142"/>
        <v>0.85604347780556267</v>
      </c>
      <c r="L977" s="12">
        <f t="shared" si="139"/>
        <v>-0.15543411230132786</v>
      </c>
      <c r="M977" s="12">
        <f t="shared" si="143"/>
        <v>2.415976326690181E-2</v>
      </c>
      <c r="N977" s="18">
        <f t="shared" si="140"/>
        <v>4.5616714648128176E-6</v>
      </c>
    </row>
    <row r="978" spans="1:14" x14ac:dyDescent="0.2">
      <c r="A978" s="4">
        <v>976</v>
      </c>
      <c r="B978" s="1" t="str">
        <f>'Исходные данные'!A1228</f>
        <v>26.04.2012</v>
      </c>
      <c r="C978" s="1">
        <f>'Исходные данные'!B1228</f>
        <v>845</v>
      </c>
      <c r="D978" s="5" t="str">
        <f>'Исходные данные'!A980</f>
        <v>24.04.2013</v>
      </c>
      <c r="E978" s="1">
        <f>'Исходные данные'!B980</f>
        <v>828.02</v>
      </c>
      <c r="F978" s="12">
        <f t="shared" si="135"/>
        <v>0.97990532544378695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-2.0299318674259607E-2</v>
      </c>
      <c r="J978" s="18">
        <f t="shared" si="138"/>
        <v>-3.822072846923804E-6</v>
      </c>
      <c r="K978" s="12">
        <f t="shared" si="142"/>
        <v>0.84543737096602078</v>
      </c>
      <c r="L978" s="12">
        <f t="shared" si="139"/>
        <v>-0.16790118675664878</v>
      </c>
      <c r="M978" s="12">
        <f t="shared" si="143"/>
        <v>2.8190808514291062E-2</v>
      </c>
      <c r="N978" s="18">
        <f t="shared" si="140"/>
        <v>5.3079280878489984E-6</v>
      </c>
    </row>
    <row r="979" spans="1:14" x14ac:dyDescent="0.2">
      <c r="A979" s="4">
        <v>977</v>
      </c>
      <c r="B979" s="1" t="str">
        <f>'Исходные данные'!A1229</f>
        <v>25.04.2012</v>
      </c>
      <c r="C979" s="1">
        <f>'Исходные данные'!B1229</f>
        <v>851.8</v>
      </c>
      <c r="D979" s="5" t="str">
        <f>'Исходные данные'!A981</f>
        <v>23.04.2013</v>
      </c>
      <c r="E979" s="1">
        <f>'Исходные данные'!B981</f>
        <v>821.98</v>
      </c>
      <c r="F979" s="12">
        <f t="shared" si="135"/>
        <v>0.96499178210847625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-3.5635693629177581E-2</v>
      </c>
      <c r="J979" s="18">
        <f t="shared" si="138"/>
        <v>-6.6909669490610527E-6</v>
      </c>
      <c r="K979" s="12">
        <f t="shared" si="142"/>
        <v>0.83257034540568642</v>
      </c>
      <c r="L979" s="12">
        <f t="shared" si="139"/>
        <v>-0.18323756171156685</v>
      </c>
      <c r="M979" s="12">
        <f t="shared" si="143"/>
        <v>3.3576004022000283E-2</v>
      </c>
      <c r="N979" s="18">
        <f t="shared" si="140"/>
        <v>6.3042391016854639E-6</v>
      </c>
    </row>
    <row r="980" spans="1:14" x14ac:dyDescent="0.2">
      <c r="A980" s="4">
        <v>978</v>
      </c>
      <c r="B980" s="1" t="str">
        <f>'Исходные данные'!A1230</f>
        <v>24.04.2012</v>
      </c>
      <c r="C980" s="1">
        <f>'Исходные данные'!B1230</f>
        <v>856.19</v>
      </c>
      <c r="D980" s="5" t="str">
        <f>'Исходные данные'!A982</f>
        <v>22.04.2013</v>
      </c>
      <c r="E980" s="1">
        <f>'Исходные данные'!B982</f>
        <v>823.03</v>
      </c>
      <c r="F980" s="12">
        <f t="shared" si="135"/>
        <v>0.96127027879325844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-3.9499662110935641E-2</v>
      </c>
      <c r="J980" s="18">
        <f t="shared" si="138"/>
        <v>-7.3957669591676969E-6</v>
      </c>
      <c r="K980" s="12">
        <f t="shared" si="142"/>
        <v>0.82935952707746263</v>
      </c>
      <c r="L980" s="12">
        <f t="shared" si="139"/>
        <v>-0.18710153019332482</v>
      </c>
      <c r="M980" s="12">
        <f t="shared" si="143"/>
        <v>3.5006982600683648E-2</v>
      </c>
      <c r="N980" s="18">
        <f t="shared" si="140"/>
        <v>6.5545746829721899E-6</v>
      </c>
    </row>
    <row r="981" spans="1:14" x14ac:dyDescent="0.2">
      <c r="A981" s="4">
        <v>979</v>
      </c>
      <c r="B981" s="1" t="str">
        <f>'Исходные данные'!A1231</f>
        <v>23.04.2012</v>
      </c>
      <c r="C981" s="1">
        <f>'Исходные данные'!B1231</f>
        <v>867.2</v>
      </c>
      <c r="D981" s="5" t="str">
        <f>'Исходные данные'!A983</f>
        <v>19.04.2013</v>
      </c>
      <c r="E981" s="1">
        <f>'Исходные данные'!B983</f>
        <v>816.69</v>
      </c>
      <c r="F981" s="12">
        <f t="shared" si="135"/>
        <v>0.94175507380073797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-6.0010044794302886E-2</v>
      </c>
      <c r="J981" s="18">
        <f t="shared" si="138"/>
        <v>-1.1204692899384501E-5</v>
      </c>
      <c r="K981" s="12">
        <f t="shared" si="142"/>
        <v>0.81252230497616695</v>
      </c>
      <c r="L981" s="12">
        <f t="shared" si="139"/>
        <v>-0.20761191287669206</v>
      </c>
      <c r="M981" s="12">
        <f t="shared" si="143"/>
        <v>4.3102706368319185E-2</v>
      </c>
      <c r="N981" s="18">
        <f t="shared" si="140"/>
        <v>8.047862481102675E-6</v>
      </c>
    </row>
    <row r="982" spans="1:14" x14ac:dyDescent="0.2">
      <c r="A982" s="4">
        <v>980</v>
      </c>
      <c r="B982" s="1" t="str">
        <f>'Исходные данные'!A1232</f>
        <v>20.04.2012</v>
      </c>
      <c r="C982" s="1">
        <f>'Исходные данные'!B1232</f>
        <v>871.31</v>
      </c>
      <c r="D982" s="5" t="str">
        <f>'Исходные данные'!A984</f>
        <v>18.04.2013</v>
      </c>
      <c r="E982" s="1">
        <f>'Исходные данные'!B984</f>
        <v>812.01</v>
      </c>
      <c r="F982" s="12">
        <f t="shared" si="135"/>
        <v>0.93194155926134215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-7.0485170917777243E-2</v>
      </c>
      <c r="J982" s="18">
        <f t="shared" si="138"/>
        <v>-1.3123809974523628E-5</v>
      </c>
      <c r="K982" s="12">
        <f t="shared" si="142"/>
        <v>0.804055454437962</v>
      </c>
      <c r="L982" s="12">
        <f t="shared" si="139"/>
        <v>-0.21808703900016643</v>
      </c>
      <c r="M982" s="12">
        <f t="shared" si="143"/>
        <v>4.7561956579860128E-2</v>
      </c>
      <c r="N982" s="18">
        <f t="shared" si="140"/>
        <v>8.8556794577226234E-6</v>
      </c>
    </row>
    <row r="983" spans="1:14" x14ac:dyDescent="0.2">
      <c r="A983" s="4">
        <v>981</v>
      </c>
      <c r="B983" s="1" t="str">
        <f>'Исходные данные'!A1233</f>
        <v>19.04.2012</v>
      </c>
      <c r="C983" s="1">
        <f>'Исходные данные'!B1233</f>
        <v>869.4</v>
      </c>
      <c r="D983" s="5" t="str">
        <f>'Исходные данные'!A985</f>
        <v>17.04.2013</v>
      </c>
      <c r="E983" s="1">
        <f>'Исходные данные'!B985</f>
        <v>805.34</v>
      </c>
      <c r="F983" s="12">
        <f t="shared" si="135"/>
        <v>0.92631700023004382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-7.6538770056663999E-2</v>
      </c>
      <c r="J983" s="18">
        <f t="shared" si="138"/>
        <v>-1.421116967068069E-5</v>
      </c>
      <c r="K983" s="12">
        <f t="shared" si="142"/>
        <v>0.79920272808084125</v>
      </c>
      <c r="L983" s="12">
        <f t="shared" si="139"/>
        <v>-0.22414063813905319</v>
      </c>
      <c r="M983" s="12">
        <f t="shared" si="143"/>
        <v>5.0239025665381999E-2</v>
      </c>
      <c r="N983" s="18">
        <f t="shared" si="140"/>
        <v>9.3280218285695266E-6</v>
      </c>
    </row>
    <row r="984" spans="1:14" x14ac:dyDescent="0.2">
      <c r="A984" s="4">
        <v>982</v>
      </c>
      <c r="B984" s="1" t="str">
        <f>'Исходные данные'!A1234</f>
        <v>18.04.2012</v>
      </c>
      <c r="C984" s="1">
        <f>'Исходные данные'!B1234</f>
        <v>865.79</v>
      </c>
      <c r="D984" s="5" t="str">
        <f>'Исходные данные'!A986</f>
        <v>16.04.2013</v>
      </c>
      <c r="E984" s="1">
        <f>'Исходные данные'!B986</f>
        <v>817.2</v>
      </c>
      <c r="F984" s="12">
        <f t="shared" si="135"/>
        <v>0.9438778456669632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-5.7758521986161201E-2</v>
      </c>
      <c r="J984" s="18">
        <f t="shared" si="138"/>
        <v>-1.0694256251508544E-5</v>
      </c>
      <c r="K984" s="12">
        <f t="shared" si="142"/>
        <v>0.81435377850645851</v>
      </c>
      <c r="L984" s="12">
        <f t="shared" si="139"/>
        <v>-0.20536039006855045</v>
      </c>
      <c r="M984" s="12">
        <f t="shared" si="143"/>
        <v>4.2172889809107203E-2</v>
      </c>
      <c r="N984" s="18">
        <f t="shared" si="140"/>
        <v>7.8085047015795525E-6</v>
      </c>
    </row>
    <row r="985" spans="1:14" x14ac:dyDescent="0.2">
      <c r="A985" s="4">
        <v>983</v>
      </c>
      <c r="B985" s="1" t="str">
        <f>'Исходные данные'!A1235</f>
        <v>17.04.2012</v>
      </c>
      <c r="C985" s="1">
        <f>'Исходные данные'!B1235</f>
        <v>866.51</v>
      </c>
      <c r="D985" s="5" t="str">
        <f>'Исходные данные'!A987</f>
        <v>15.04.2013</v>
      </c>
      <c r="E985" s="1">
        <f>'Исходные данные'!B987</f>
        <v>819.67</v>
      </c>
      <c r="F985" s="12">
        <f t="shared" si="135"/>
        <v>0.945944074505776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-5.5571829536375988E-2</v>
      </c>
      <c r="J985" s="18">
        <f t="shared" si="138"/>
        <v>-1.0260661943546011E-5</v>
      </c>
      <c r="K985" s="12">
        <f t="shared" si="142"/>
        <v>0.8161364681520209</v>
      </c>
      <c r="L985" s="12">
        <f t="shared" si="139"/>
        <v>-0.20317369761876522</v>
      </c>
      <c r="M985" s="12">
        <f t="shared" si="143"/>
        <v>4.1279551404081453E-2</v>
      </c>
      <c r="N985" s="18">
        <f t="shared" si="140"/>
        <v>7.6217667417492633E-6</v>
      </c>
    </row>
    <row r="986" spans="1:14" x14ac:dyDescent="0.2">
      <c r="A986" s="4">
        <v>984</v>
      </c>
      <c r="B986" s="1" t="str">
        <f>'Исходные данные'!A1236</f>
        <v>16.04.2012</v>
      </c>
      <c r="C986" s="1">
        <f>'Исходные данные'!B1236</f>
        <v>875.72</v>
      </c>
      <c r="D986" s="5" t="str">
        <f>'Исходные данные'!A988</f>
        <v>12.04.2013</v>
      </c>
      <c r="E986" s="1">
        <f>'Исходные данные'!B988</f>
        <v>845.36</v>
      </c>
      <c r="F986" s="12">
        <f t="shared" si="135"/>
        <v>0.96533138446078659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-3.5283833006360059E-2</v>
      </c>
      <c r="J986" s="18">
        <f t="shared" si="138"/>
        <v>-6.4965474026934644E-6</v>
      </c>
      <c r="K986" s="12">
        <f t="shared" si="142"/>
        <v>0.83286334567056519</v>
      </c>
      <c r="L986" s="12">
        <f t="shared" si="139"/>
        <v>-0.1828857010887493</v>
      </c>
      <c r="M986" s="12">
        <f t="shared" si="143"/>
        <v>3.3447179662723363E-2</v>
      </c>
      <c r="N986" s="18">
        <f t="shared" si="140"/>
        <v>6.1583782047182758E-6</v>
      </c>
    </row>
    <row r="987" spans="1:14" x14ac:dyDescent="0.2">
      <c r="A987" s="4">
        <v>985</v>
      </c>
      <c r="B987" s="1" t="str">
        <f>'Исходные данные'!A1237</f>
        <v>13.04.2012</v>
      </c>
      <c r="C987" s="1">
        <f>'Исходные данные'!B1237</f>
        <v>878.25</v>
      </c>
      <c r="D987" s="5" t="str">
        <f>'Исходные данные'!A989</f>
        <v>11.04.2013</v>
      </c>
      <c r="E987" s="1">
        <f>'Исходные данные'!B989</f>
        <v>860.96</v>
      </c>
      <c r="F987" s="12">
        <f t="shared" si="135"/>
        <v>0.98031312268716198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-1.9883245404826895E-2</v>
      </c>
      <c r="J987" s="18">
        <f t="shared" si="138"/>
        <v>-3.6507348852700047E-6</v>
      </c>
      <c r="K987" s="12">
        <f t="shared" si="142"/>
        <v>0.84578920804698576</v>
      </c>
      <c r="L987" s="12">
        <f t="shared" si="139"/>
        <v>-0.16748511348721606</v>
      </c>
      <c r="M987" s="12">
        <f t="shared" si="143"/>
        <v>2.8051263239825652E-2</v>
      </c>
      <c r="N987" s="18">
        <f t="shared" si="140"/>
        <v>5.1504532182992072E-6</v>
      </c>
    </row>
    <row r="988" spans="1:14" x14ac:dyDescent="0.2">
      <c r="A988" s="4">
        <v>986</v>
      </c>
      <c r="B988" s="1" t="str">
        <f>'Исходные данные'!A1238</f>
        <v>12.04.2012</v>
      </c>
      <c r="C988" s="1">
        <f>'Исходные данные'!B1238</f>
        <v>872.33</v>
      </c>
      <c r="D988" s="5" t="str">
        <f>'Исходные данные'!A990</f>
        <v>10.04.2013</v>
      </c>
      <c r="E988" s="1">
        <f>'Исходные данные'!B990</f>
        <v>865.51</v>
      </c>
      <c r="F988" s="12">
        <f t="shared" si="135"/>
        <v>0.99218185778317836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-7.8488641209206646E-3</v>
      </c>
      <c r="J988" s="18">
        <f t="shared" si="138"/>
        <v>-1.4370967364360422E-6</v>
      </c>
      <c r="K988" s="12">
        <f t="shared" si="142"/>
        <v>0.85602925056509716</v>
      </c>
      <c r="L988" s="12">
        <f t="shared" si="139"/>
        <v>-0.15545073220330993</v>
      </c>
      <c r="M988" s="12">
        <f t="shared" si="143"/>
        <v>2.4164930142545189E-2</v>
      </c>
      <c r="N988" s="18">
        <f t="shared" si="140"/>
        <v>4.4245054709882209E-6</v>
      </c>
    </row>
    <row r="989" spans="1:14" x14ac:dyDescent="0.2">
      <c r="A989" s="4">
        <v>987</v>
      </c>
      <c r="B989" s="1" t="str">
        <f>'Исходные данные'!A1239</f>
        <v>11.04.2012</v>
      </c>
      <c r="C989" s="1">
        <f>'Исходные данные'!B1239</f>
        <v>874.26</v>
      </c>
      <c r="D989" s="5" t="str">
        <f>'Исходные данные'!A991</f>
        <v>09.04.2013</v>
      </c>
      <c r="E989" s="1">
        <f>'Исходные данные'!B991</f>
        <v>861.06</v>
      </c>
      <c r="F989" s="12">
        <f t="shared" si="135"/>
        <v>0.98490151671127579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-1.52136258429227E-2</v>
      </c>
      <c r="J989" s="18">
        <f t="shared" si="138"/>
        <v>-2.7777815758130365E-6</v>
      </c>
      <c r="K989" s="12">
        <f t="shared" si="142"/>
        <v>0.84974795761184407</v>
      </c>
      <c r="L989" s="12">
        <f t="shared" si="139"/>
        <v>-0.16281549392531194</v>
      </c>
      <c r="M989" s="12">
        <f t="shared" si="143"/>
        <v>2.65088850621433E-2</v>
      </c>
      <c r="N989" s="18">
        <f t="shared" si="140"/>
        <v>4.8401277434611103E-6</v>
      </c>
    </row>
    <row r="990" spans="1:14" x14ac:dyDescent="0.2">
      <c r="A990" s="4">
        <v>988</v>
      </c>
      <c r="B990" s="1" t="str">
        <f>'Исходные данные'!A1240</f>
        <v>10.04.2012</v>
      </c>
      <c r="C990" s="1">
        <f>'Исходные данные'!B1240</f>
        <v>878.62</v>
      </c>
      <c r="D990" s="5" t="str">
        <f>'Исходные данные'!A992</f>
        <v>08.04.2013</v>
      </c>
      <c r="E990" s="1">
        <f>'Исходные данные'!B992</f>
        <v>863.15</v>
      </c>
      <c r="F990" s="12">
        <f t="shared" si="135"/>
        <v>0.982392843322483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-1.7764006507403309E-2</v>
      </c>
      <c r="J990" s="18">
        <f t="shared" si="138"/>
        <v>-3.2343905154555579E-6</v>
      </c>
      <c r="K990" s="12">
        <f t="shared" si="142"/>
        <v>0.84758353807113707</v>
      </c>
      <c r="L990" s="12">
        <f t="shared" si="139"/>
        <v>-0.16536587458979254</v>
      </c>
      <c r="M990" s="12">
        <f t="shared" si="143"/>
        <v>2.7345872478847004E-2</v>
      </c>
      <c r="N990" s="18">
        <f t="shared" si="140"/>
        <v>4.979013633302754E-6</v>
      </c>
    </row>
    <row r="991" spans="1:14" x14ac:dyDescent="0.2">
      <c r="A991" s="4">
        <v>989</v>
      </c>
      <c r="B991" s="1" t="str">
        <f>'Исходные данные'!A1241</f>
        <v>09.04.2012</v>
      </c>
      <c r="C991" s="1">
        <f>'Исходные данные'!B1241</f>
        <v>861.07</v>
      </c>
      <c r="D991" s="5" t="str">
        <f>'Исходные данные'!A993</f>
        <v>05.04.2013</v>
      </c>
      <c r="E991" s="1">
        <f>'Исходные данные'!B993</f>
        <v>866.27</v>
      </c>
      <c r="F991" s="12">
        <f t="shared" si="135"/>
        <v>1.0060389979908717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6.0208363246696452E-3</v>
      </c>
      <c r="J991" s="18">
        <f t="shared" si="138"/>
        <v>1.0931871591765863E-6</v>
      </c>
      <c r="K991" s="12">
        <f t="shared" si="142"/>
        <v>0.86798483839802798</v>
      </c>
      <c r="L991" s="12">
        <f t="shared" si="139"/>
        <v>-0.14158103175771955</v>
      </c>
      <c r="M991" s="12">
        <f t="shared" si="143"/>
        <v>2.0045188553580399E-2</v>
      </c>
      <c r="N991" s="18">
        <f t="shared" si="140"/>
        <v>3.6395513095516549E-6</v>
      </c>
    </row>
    <row r="992" spans="1:14" x14ac:dyDescent="0.2">
      <c r="A992" s="4">
        <v>990</v>
      </c>
      <c r="B992" s="1" t="str">
        <f>'Исходные данные'!A1242</f>
        <v>06.04.2012</v>
      </c>
      <c r="C992" s="1">
        <f>'Исходные данные'!B1242</f>
        <v>868.91</v>
      </c>
      <c r="D992" s="5" t="str">
        <f>'Исходные данные'!A994</f>
        <v>04.04.2013</v>
      </c>
      <c r="E992" s="1">
        <f>'Исходные данные'!B994</f>
        <v>871.62</v>
      </c>
      <c r="F992" s="12">
        <f t="shared" si="135"/>
        <v>1.0031188500535153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3.1139965296773774E-3</v>
      </c>
      <c r="J992" s="18">
        <f t="shared" si="138"/>
        <v>5.6382196937876484E-7</v>
      </c>
      <c r="K992" s="12">
        <f t="shared" si="142"/>
        <v>0.8654654090910463</v>
      </c>
      <c r="L992" s="12">
        <f t="shared" si="139"/>
        <v>-0.14448787155271189</v>
      </c>
      <c r="M992" s="12">
        <f t="shared" si="143"/>
        <v>2.087674502583298E-2</v>
      </c>
      <c r="N992" s="18">
        <f t="shared" si="140"/>
        <v>3.7799552383903855E-6</v>
      </c>
    </row>
    <row r="993" spans="1:14" x14ac:dyDescent="0.2">
      <c r="A993" s="4">
        <v>991</v>
      </c>
      <c r="B993" s="1" t="str">
        <f>'Исходные данные'!A1243</f>
        <v>05.04.2012</v>
      </c>
      <c r="C993" s="1">
        <f>'Исходные данные'!B1243</f>
        <v>870.61</v>
      </c>
      <c r="D993" s="5" t="str">
        <f>'Исходные данные'!A995</f>
        <v>03.04.2013</v>
      </c>
      <c r="E993" s="1">
        <f>'Исходные данные'!B995</f>
        <v>868.41</v>
      </c>
      <c r="F993" s="12">
        <f t="shared" si="135"/>
        <v>0.99747303614706928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-2.5301620149837519E-3</v>
      </c>
      <c r="J993" s="18">
        <f t="shared" si="138"/>
        <v>-4.5683394932850143E-7</v>
      </c>
      <c r="K993" s="12">
        <f t="shared" si="142"/>
        <v>0.86059434456869832</v>
      </c>
      <c r="L993" s="12">
        <f t="shared" si="139"/>
        <v>-0.15013203009737297</v>
      </c>
      <c r="M993" s="12">
        <f t="shared" si="143"/>
        <v>2.2539626461158511E-2</v>
      </c>
      <c r="N993" s="18">
        <f t="shared" si="140"/>
        <v>4.0696471260186712E-6</v>
      </c>
    </row>
    <row r="994" spans="1:14" x14ac:dyDescent="0.2">
      <c r="A994" s="4">
        <v>992</v>
      </c>
      <c r="B994" s="1" t="str">
        <f>'Исходные данные'!A1244</f>
        <v>04.04.2012</v>
      </c>
      <c r="C994" s="1">
        <f>'Исходные данные'!B1244</f>
        <v>875.81</v>
      </c>
      <c r="D994" s="5" t="str">
        <f>'Исходные данные'!A996</f>
        <v>02.04.2013</v>
      </c>
      <c r="E994" s="1">
        <f>'Исходные данные'!B996</f>
        <v>871.9</v>
      </c>
      <c r="F994" s="12">
        <f t="shared" si="135"/>
        <v>0.9955355613660497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-4.4744340003358791E-3</v>
      </c>
      <c r="J994" s="18">
        <f t="shared" si="138"/>
        <v>-8.0562756076176498E-7</v>
      </c>
      <c r="K994" s="12">
        <f t="shared" si="142"/>
        <v>0.85892274064672114</v>
      </c>
      <c r="L994" s="12">
        <f t="shared" si="139"/>
        <v>-0.1520763020827251</v>
      </c>
      <c r="M994" s="12">
        <f t="shared" si="143"/>
        <v>2.3127201655156266E-2</v>
      </c>
      <c r="N994" s="18">
        <f t="shared" si="140"/>
        <v>4.1640822180616294E-6</v>
      </c>
    </row>
    <row r="995" spans="1:14" x14ac:dyDescent="0.2">
      <c r="A995" s="4">
        <v>993</v>
      </c>
      <c r="B995" s="1" t="str">
        <f>'Исходные данные'!A1245</f>
        <v>03.04.2012</v>
      </c>
      <c r="C995" s="1">
        <f>'Исходные данные'!B1245</f>
        <v>887.23</v>
      </c>
      <c r="D995" s="5" t="str">
        <f>'Исходные данные'!A997</f>
        <v>01.04.2013</v>
      </c>
      <c r="E995" s="1">
        <f>'Исходные данные'!B997</f>
        <v>870.91</v>
      </c>
      <c r="F995" s="12">
        <f t="shared" si="135"/>
        <v>0.98160567158459466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-1.8565607704211035E-2</v>
      </c>
      <c r="J995" s="18">
        <f t="shared" si="138"/>
        <v>-3.3334315957060901E-6</v>
      </c>
      <c r="K995" s="12">
        <f t="shared" si="142"/>
        <v>0.84690438633341414</v>
      </c>
      <c r="L995" s="12">
        <f t="shared" si="139"/>
        <v>-0.16616747578660032</v>
      </c>
      <c r="M995" s="12">
        <f t="shared" si="143"/>
        <v>2.7611630009290414E-2</v>
      </c>
      <c r="N995" s="18">
        <f t="shared" si="140"/>
        <v>4.9576335635400899E-6</v>
      </c>
    </row>
    <row r="996" spans="1:14" x14ac:dyDescent="0.2">
      <c r="A996" s="4">
        <v>994</v>
      </c>
      <c r="B996" s="1" t="str">
        <f>'Исходные данные'!A1246</f>
        <v>02.04.2012</v>
      </c>
      <c r="C996" s="1">
        <f>'Исходные данные'!B1246</f>
        <v>879.35</v>
      </c>
      <c r="D996" s="5" t="str">
        <f>'Исходные данные'!A998</f>
        <v>29.03.2013</v>
      </c>
      <c r="E996" s="1">
        <f>'Исходные данные'!B998</f>
        <v>871.25</v>
      </c>
      <c r="F996" s="12">
        <f t="shared" si="135"/>
        <v>0.99078865070790922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-9.2540361076395624E-3</v>
      </c>
      <c r="J996" s="18">
        <f t="shared" si="138"/>
        <v>-1.6569131211445705E-6</v>
      </c>
      <c r="K996" s="12">
        <f t="shared" si="142"/>
        <v>0.85482722696511992</v>
      </c>
      <c r="L996" s="12">
        <f t="shared" si="139"/>
        <v>-0.15685590419002884</v>
      </c>
      <c r="M996" s="12">
        <f t="shared" si="143"/>
        <v>2.4603774679271516E-2</v>
      </c>
      <c r="N996" s="18">
        <f t="shared" si="140"/>
        <v>4.4052472479673342E-6</v>
      </c>
    </row>
    <row r="997" spans="1:14" x14ac:dyDescent="0.2">
      <c r="A997" s="4">
        <v>995</v>
      </c>
      <c r="B997" s="1" t="str">
        <f>'Исходные данные'!A1247</f>
        <v>30.03.2012</v>
      </c>
      <c r="C997" s="1">
        <f>'Исходные данные'!B1247</f>
        <v>878.17</v>
      </c>
      <c r="D997" s="5" t="str">
        <f>'Исходные данные'!A999</f>
        <v>28.03.2013</v>
      </c>
      <c r="E997" s="1">
        <f>'Исходные данные'!B999</f>
        <v>865.89</v>
      </c>
      <c r="F997" s="12">
        <f t="shared" si="135"/>
        <v>0.9860163749615678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-1.4082317051310972E-2</v>
      </c>
      <c r="J997" s="18">
        <f t="shared" si="138"/>
        <v>-2.514367964284265E-6</v>
      </c>
      <c r="K997" s="12">
        <f t="shared" si="142"/>
        <v>0.85070982893109603</v>
      </c>
      <c r="L997" s="12">
        <f t="shared" si="139"/>
        <v>-0.16168418513370023</v>
      </c>
      <c r="M997" s="12">
        <f t="shared" si="143"/>
        <v>2.6141775722348659E-2</v>
      </c>
      <c r="N997" s="18">
        <f t="shared" si="140"/>
        <v>4.6675588375322497E-6</v>
      </c>
    </row>
    <row r="998" spans="1:14" x14ac:dyDescent="0.2">
      <c r="A998" s="4">
        <v>996</v>
      </c>
      <c r="B998" s="1" t="str">
        <f>'Исходные данные'!A1248</f>
        <v>29.03.2012</v>
      </c>
      <c r="C998" s="1">
        <f>'Исходные данные'!B1248</f>
        <v>870.83</v>
      </c>
      <c r="D998" s="5" t="str">
        <f>'Исходные данные'!A1000</f>
        <v>27.03.2013</v>
      </c>
      <c r="E998" s="1">
        <f>'Исходные данные'!B1000</f>
        <v>864.66</v>
      </c>
      <c r="F998" s="12">
        <f t="shared" si="135"/>
        <v>0.99291480541552302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-7.1104137681096066E-3</v>
      </c>
      <c r="J998" s="18">
        <f t="shared" si="138"/>
        <v>-1.2660059886394882E-6</v>
      </c>
      <c r="K998" s="12">
        <f t="shared" si="142"/>
        <v>0.85666161912485028</v>
      </c>
      <c r="L998" s="12">
        <f t="shared" si="139"/>
        <v>-0.15471228185049879</v>
      </c>
      <c r="M998" s="12">
        <f t="shared" si="143"/>
        <v>2.3935890155388186E-2</v>
      </c>
      <c r="N998" s="18">
        <f t="shared" si="140"/>
        <v>4.2617745279533636E-6</v>
      </c>
    </row>
    <row r="999" spans="1:14" x14ac:dyDescent="0.2">
      <c r="A999" s="4">
        <v>997</v>
      </c>
      <c r="B999" s="1" t="str">
        <f>'Исходные данные'!A1249</f>
        <v>28.03.2012</v>
      </c>
      <c r="C999" s="1">
        <f>'Исходные данные'!B1249</f>
        <v>883.19</v>
      </c>
      <c r="D999" s="5" t="str">
        <f>'Исходные данные'!A1001</f>
        <v>26.03.2013</v>
      </c>
      <c r="E999" s="1">
        <f>'Исходные данные'!B1001</f>
        <v>872.53</v>
      </c>
      <c r="F999" s="12">
        <f t="shared" si="135"/>
        <v>0.98793011696237498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-1.2143315555340862E-2</v>
      </c>
      <c r="J999" s="18">
        <f t="shared" si="138"/>
        <v>-2.1560773450882378E-6</v>
      </c>
      <c r="K999" s="12">
        <f t="shared" si="142"/>
        <v>0.85236095681443214</v>
      </c>
      <c r="L999" s="12">
        <f t="shared" si="139"/>
        <v>-0.15974518363773002</v>
      </c>
      <c r="M999" s="12">
        <f t="shared" si="143"/>
        <v>2.5518523695452097E-2</v>
      </c>
      <c r="N999" s="18">
        <f t="shared" si="140"/>
        <v>4.530880431223155E-6</v>
      </c>
    </row>
    <row r="1000" spans="1:14" x14ac:dyDescent="0.2">
      <c r="A1000" s="4">
        <v>998</v>
      </c>
      <c r="B1000" s="1" t="str">
        <f>'Исходные данные'!A1250</f>
        <v>27.03.2012</v>
      </c>
      <c r="C1000" s="1">
        <f>'Исходные данные'!B1250</f>
        <v>896.14</v>
      </c>
      <c r="D1000" s="5" t="str">
        <f>'Исходные данные'!A1002</f>
        <v>25.03.2013</v>
      </c>
      <c r="E1000" s="1">
        <f>'Исходные данные'!B1002</f>
        <v>887.3</v>
      </c>
      <c r="F1000" s="12">
        <f t="shared" si="135"/>
        <v>0.99013546990425605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-9.9135069278785317E-3</v>
      </c>
      <c r="J1000" s="18">
        <f t="shared" si="138"/>
        <v>-1.755256295416922E-6</v>
      </c>
      <c r="K1000" s="12">
        <f t="shared" si="142"/>
        <v>0.85426367919466994</v>
      </c>
      <c r="L1000" s="12">
        <f t="shared" si="139"/>
        <v>-0.15751537501026769</v>
      </c>
      <c r="M1000" s="12">
        <f t="shared" si="143"/>
        <v>2.481109336462527E-2</v>
      </c>
      <c r="N1000" s="18">
        <f t="shared" si="140"/>
        <v>4.3929790074555478E-6</v>
      </c>
    </row>
    <row r="1001" spans="1:14" x14ac:dyDescent="0.2">
      <c r="A1001" s="4">
        <v>999</v>
      </c>
      <c r="B1001" s="1" t="str">
        <f>'Исходные данные'!A1251</f>
        <v>26.03.2012</v>
      </c>
      <c r="C1001" s="1">
        <f>'Исходные данные'!B1251</f>
        <v>892.72</v>
      </c>
      <c r="D1001" s="5" t="str">
        <f>'Исходные данные'!A1003</f>
        <v>22.03.2013</v>
      </c>
      <c r="E1001" s="1">
        <f>'Исходные данные'!B1003</f>
        <v>893.6</v>
      </c>
      <c r="F1001" s="12">
        <f t="shared" si="135"/>
        <v>1.0009857514114169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9.8526587754526034E-4</v>
      </c>
      <c r="J1001" s="18">
        <f t="shared" si="138"/>
        <v>1.7396137694290894E-7</v>
      </c>
      <c r="K1001" s="12">
        <f t="shared" si="142"/>
        <v>0.863625025881403</v>
      </c>
      <c r="L1001" s="12">
        <f t="shared" si="139"/>
        <v>-0.1466166022048439</v>
      </c>
      <c r="M1001" s="12">
        <f t="shared" si="143"/>
        <v>2.1496428042093448E-2</v>
      </c>
      <c r="N1001" s="18">
        <f t="shared" si="140"/>
        <v>3.7954711583777061E-6</v>
      </c>
    </row>
    <row r="1002" spans="1:14" x14ac:dyDescent="0.2">
      <c r="A1002" s="4">
        <v>1000</v>
      </c>
      <c r="B1002" s="1" t="str">
        <f>'Исходные данные'!A1252</f>
        <v>23.03.2012</v>
      </c>
      <c r="C1002" s="1">
        <f>'Исходные данные'!B1252</f>
        <v>878.79</v>
      </c>
      <c r="D1002" s="5" t="str">
        <f>'Исходные данные'!A1004</f>
        <v>21.03.2013</v>
      </c>
      <c r="E1002" s="1">
        <f>'Исходные данные'!B1004</f>
        <v>904.54</v>
      </c>
      <c r="F1002" s="12">
        <f t="shared" si="135"/>
        <v>1.0293016534098021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2.8880565893011561E-2</v>
      </c>
      <c r="J1002" s="18">
        <f t="shared" si="138"/>
        <v>5.0850035719549618E-6</v>
      </c>
      <c r="K1002" s="12">
        <f t="shared" si="142"/>
        <v>0.88805526533459145</v>
      </c>
      <c r="L1002" s="12">
        <f t="shared" si="139"/>
        <v>-0.1187213021893776</v>
      </c>
      <c r="M1002" s="12">
        <f t="shared" si="143"/>
        <v>1.4094747593541521E-2</v>
      </c>
      <c r="N1002" s="18">
        <f t="shared" si="140"/>
        <v>2.4816633484423925E-6</v>
      </c>
    </row>
    <row r="1003" spans="1:14" x14ac:dyDescent="0.2">
      <c r="A1003" s="4">
        <v>1001</v>
      </c>
      <c r="B1003" s="1" t="str">
        <f>'Исходные данные'!A1253</f>
        <v>22.03.2012</v>
      </c>
      <c r="C1003" s="1">
        <f>'Исходные данные'!B1253</f>
        <v>883.06</v>
      </c>
      <c r="D1003" s="5" t="str">
        <f>'Исходные данные'!A1005</f>
        <v>20.03.2013</v>
      </c>
      <c r="E1003" s="1">
        <f>'Исходные данные'!B1005</f>
        <v>902.26</v>
      </c>
      <c r="F1003" s="12">
        <f t="shared" si="135"/>
        <v>1.0217425769483388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2.1509578398754954E-2</v>
      </c>
      <c r="J1003" s="18">
        <f t="shared" si="138"/>
        <v>3.7766229771054838E-6</v>
      </c>
      <c r="K1003" s="12">
        <f t="shared" si="142"/>
        <v>0.8815334865825305</v>
      </c>
      <c r="L1003" s="12">
        <f t="shared" si="139"/>
        <v>-0.12609228968363426</v>
      </c>
      <c r="M1003" s="12">
        <f t="shared" si="143"/>
        <v>1.5899265517661545E-2</v>
      </c>
      <c r="N1003" s="18">
        <f t="shared" si="140"/>
        <v>2.7915717528232509E-6</v>
      </c>
    </row>
    <row r="1004" spans="1:14" x14ac:dyDescent="0.2">
      <c r="A1004" s="4">
        <v>1002</v>
      </c>
      <c r="B1004" s="1" t="str">
        <f>'Исходные данные'!A1254</f>
        <v>21.03.2012</v>
      </c>
      <c r="C1004" s="1">
        <f>'Исходные данные'!B1254</f>
        <v>893.02</v>
      </c>
      <c r="D1004" s="5" t="str">
        <f>'Исходные данные'!A1006</f>
        <v>19.03.2013</v>
      </c>
      <c r="E1004" s="1">
        <f>'Исходные данные'!B1006</f>
        <v>904.59</v>
      </c>
      <c r="F1004" s="12">
        <f t="shared" si="135"/>
        <v>1.0129560368188844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1.2872825330591571E-2</v>
      </c>
      <c r="J1004" s="18">
        <f t="shared" si="138"/>
        <v>2.2538851327088696E-6</v>
      </c>
      <c r="K1004" s="12">
        <f t="shared" si="142"/>
        <v>0.8739526834232364</v>
      </c>
      <c r="L1004" s="12">
        <f t="shared" si="139"/>
        <v>-0.13472904275179759</v>
      </c>
      <c r="M1004" s="12">
        <f t="shared" si="143"/>
        <v>1.815191496081571E-2</v>
      </c>
      <c r="N1004" s="18">
        <f t="shared" si="140"/>
        <v>3.1781936140430875E-6</v>
      </c>
    </row>
    <row r="1005" spans="1:14" x14ac:dyDescent="0.2">
      <c r="A1005" s="4">
        <v>1003</v>
      </c>
      <c r="B1005" s="1" t="str">
        <f>'Исходные данные'!A1255</f>
        <v>20.03.2012</v>
      </c>
      <c r="C1005" s="1">
        <f>'Исходные данные'!B1255</f>
        <v>895.13</v>
      </c>
      <c r="D1005" s="5" t="str">
        <f>'Исходные данные'!A1007</f>
        <v>18.03.2013</v>
      </c>
      <c r="E1005" s="1">
        <f>'Исходные данные'!B1007</f>
        <v>905.46</v>
      </c>
      <c r="F1005" s="12">
        <f t="shared" si="135"/>
        <v>1.0115402232078023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1.1474142734973554E-2</v>
      </c>
      <c r="J1005" s="18">
        <f t="shared" si="138"/>
        <v>2.0033845484884903E-6</v>
      </c>
      <c r="K1005" s="12">
        <f t="shared" si="142"/>
        <v>0.87273115547961688</v>
      </c>
      <c r="L1005" s="12">
        <f t="shared" si="139"/>
        <v>-0.13612772534741568</v>
      </c>
      <c r="M1005" s="12">
        <f t="shared" si="143"/>
        <v>1.8530757608261447E-2</v>
      </c>
      <c r="N1005" s="18">
        <f t="shared" si="140"/>
        <v>3.2354690299451011E-6</v>
      </c>
    </row>
    <row r="1006" spans="1:14" x14ac:dyDescent="0.2">
      <c r="A1006" s="4">
        <v>1004</v>
      </c>
      <c r="B1006" s="1" t="str">
        <f>'Исходные данные'!A1256</f>
        <v>19.03.2012</v>
      </c>
      <c r="C1006" s="1">
        <f>'Исходные данные'!B1256</f>
        <v>906.42</v>
      </c>
      <c r="D1006" s="5" t="str">
        <f>'Исходные данные'!A1008</f>
        <v>15.03.2013</v>
      </c>
      <c r="E1006" s="1">
        <f>'Исходные данные'!B1008</f>
        <v>931.51</v>
      </c>
      <c r="F1006" s="12">
        <f t="shared" si="135"/>
        <v>1.0276803247942454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2.7304150573385026E-2</v>
      </c>
      <c r="J1006" s="18">
        <f t="shared" si="138"/>
        <v>4.7539970886539841E-6</v>
      </c>
      <c r="K1006" s="12">
        <f t="shared" si="142"/>
        <v>0.88665642427656632</v>
      </c>
      <c r="L1006" s="12">
        <f t="shared" si="139"/>
        <v>-0.1202977175090042</v>
      </c>
      <c r="M1006" s="12">
        <f t="shared" si="143"/>
        <v>1.4471540837876181E-2</v>
      </c>
      <c r="N1006" s="18">
        <f t="shared" si="140"/>
        <v>2.5196778353054413E-6</v>
      </c>
    </row>
    <row r="1007" spans="1:14" x14ac:dyDescent="0.2">
      <c r="A1007" s="4">
        <v>1005</v>
      </c>
      <c r="B1007" s="1" t="str">
        <f>'Исходные данные'!A1257</f>
        <v>16.03.2012</v>
      </c>
      <c r="C1007" s="1">
        <f>'Исходные данные'!B1257</f>
        <v>914.52</v>
      </c>
      <c r="D1007" s="5" t="str">
        <f>'Исходные данные'!A1009</f>
        <v>14.03.2013</v>
      </c>
      <c r="E1007" s="1">
        <f>'Исходные данные'!B1009</f>
        <v>928.7</v>
      </c>
      <c r="F1007" s="12">
        <f t="shared" si="135"/>
        <v>1.0155054017408041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1.5386421315936387E-2</v>
      </c>
      <c r="J1007" s="18">
        <f t="shared" si="138"/>
        <v>2.6714929399230021E-6</v>
      </c>
      <c r="K1007" s="12">
        <f t="shared" si="142"/>
        <v>0.87615221058290826</v>
      </c>
      <c r="L1007" s="12">
        <f t="shared" si="139"/>
        <v>-0.13221544676645286</v>
      </c>
      <c r="M1007" s="12">
        <f t="shared" si="143"/>
        <v>1.7480924363652738E-2</v>
      </c>
      <c r="N1007" s="18">
        <f t="shared" si="140"/>
        <v>3.03515450811534E-6</v>
      </c>
    </row>
    <row r="1008" spans="1:14" x14ac:dyDescent="0.2">
      <c r="A1008" s="4">
        <v>1006</v>
      </c>
      <c r="B1008" s="1" t="str">
        <f>'Исходные данные'!A1258</f>
        <v>15.03.2012</v>
      </c>
      <c r="C1008" s="1">
        <f>'Исходные данные'!B1258</f>
        <v>912.21</v>
      </c>
      <c r="D1008" s="5" t="str">
        <f>'Исходные данные'!A1010</f>
        <v>13.03.2013</v>
      </c>
      <c r="E1008" s="1">
        <f>'Исходные данные'!B1010</f>
        <v>927.44</v>
      </c>
      <c r="F1008" s="12">
        <f t="shared" si="135"/>
        <v>1.0166957169949902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1.6557875636411888E-2</v>
      </c>
      <c r="J1008" s="18">
        <f t="shared" si="138"/>
        <v>2.866864694075519E-6</v>
      </c>
      <c r="K1008" s="12">
        <f t="shared" si="142"/>
        <v>0.87717918428433617</v>
      </c>
      <c r="L1008" s="12">
        <f t="shared" si="139"/>
        <v>-0.13104399244597728</v>
      </c>
      <c r="M1008" s="12">
        <f t="shared" si="143"/>
        <v>1.7172527956181356E-2</v>
      </c>
      <c r="N1008" s="18">
        <f t="shared" si="140"/>
        <v>2.9732868627988829E-6</v>
      </c>
    </row>
    <row r="1009" spans="1:14" x14ac:dyDescent="0.2">
      <c r="A1009" s="4">
        <v>1007</v>
      </c>
      <c r="B1009" s="1" t="str">
        <f>'Исходные данные'!A1259</f>
        <v>14.03.2012</v>
      </c>
      <c r="C1009" s="1">
        <f>'Исходные данные'!B1259</f>
        <v>912.96</v>
      </c>
      <c r="D1009" s="5" t="str">
        <f>'Исходные данные'!A1011</f>
        <v>12.03.2013</v>
      </c>
      <c r="E1009" s="1">
        <f>'Исходные данные'!B1011</f>
        <v>929.48</v>
      </c>
      <c r="F1009" s="12">
        <f t="shared" si="135"/>
        <v>1.0180949877322116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1.7933221960276816E-2</v>
      </c>
      <c r="J1009" s="18">
        <f t="shared" si="138"/>
        <v>3.0963288054824264E-6</v>
      </c>
      <c r="K1009" s="12">
        <f t="shared" si="142"/>
        <v>0.87838643945749328</v>
      </c>
      <c r="L1009" s="12">
        <f t="shared" si="139"/>
        <v>-0.12966864612211232</v>
      </c>
      <c r="M1009" s="12">
        <f t="shared" si="143"/>
        <v>1.6813957787141603E-2</v>
      </c>
      <c r="N1009" s="18">
        <f t="shared" si="140"/>
        <v>2.9030779826297586E-6</v>
      </c>
    </row>
    <row r="1010" spans="1:14" x14ac:dyDescent="0.2">
      <c r="A1010" s="4">
        <v>1008</v>
      </c>
      <c r="B1010" s="1" t="str">
        <f>'Исходные данные'!A1260</f>
        <v>13.03.2012</v>
      </c>
      <c r="C1010" s="1">
        <f>'Исходные данные'!B1260</f>
        <v>902.45</v>
      </c>
      <c r="D1010" s="5" t="str">
        <f>'Исходные данные'!A1012</f>
        <v>11.03.2013</v>
      </c>
      <c r="E1010" s="1">
        <f>'Исходные данные'!B1012</f>
        <v>938.25</v>
      </c>
      <c r="F1010" s="12">
        <f t="shared" si="135"/>
        <v>1.039669787799878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3.8903151004872703E-2</v>
      </c>
      <c r="J1010" s="18">
        <f t="shared" si="138"/>
        <v>6.6982244717035939E-6</v>
      </c>
      <c r="K1010" s="12">
        <f t="shared" si="142"/>
        <v>0.89700062776192413</v>
      </c>
      <c r="L1010" s="12">
        <f t="shared" si="139"/>
        <v>-0.10869871707751656</v>
      </c>
      <c r="M1010" s="12">
        <f t="shared" si="143"/>
        <v>1.1815411094297996E-2</v>
      </c>
      <c r="N1010" s="18">
        <f t="shared" si="140"/>
        <v>2.0343410158511897E-6</v>
      </c>
    </row>
    <row r="1011" spans="1:14" x14ac:dyDescent="0.2">
      <c r="A1011" s="4">
        <v>1009</v>
      </c>
      <c r="B1011" s="1" t="str">
        <f>'Исходные данные'!A1261</f>
        <v>12.03.2012</v>
      </c>
      <c r="C1011" s="1">
        <f>'Исходные данные'!B1261</f>
        <v>894.6</v>
      </c>
      <c r="D1011" s="5" t="str">
        <f>'Исходные данные'!A1013</f>
        <v>07.03.2013</v>
      </c>
      <c r="E1011" s="1">
        <f>'Исходные данные'!B1013</f>
        <v>931.51</v>
      </c>
      <c r="F1011" s="12">
        <f t="shared" si="135"/>
        <v>1.041258663089649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4.0430234358325899E-2</v>
      </c>
      <c r="J1011" s="18">
        <f t="shared" si="138"/>
        <v>6.9417240717143831E-6</v>
      </c>
      <c r="K1011" s="12">
        <f t="shared" si="142"/>
        <v>0.89837146891657194</v>
      </c>
      <c r="L1011" s="12">
        <f t="shared" si="139"/>
        <v>-0.10717163372406337</v>
      </c>
      <c r="M1011" s="12">
        <f t="shared" si="143"/>
        <v>1.1485759075084803E-2</v>
      </c>
      <c r="N1011" s="18">
        <f t="shared" si="140"/>
        <v>1.9720630245866705E-6</v>
      </c>
    </row>
    <row r="1012" spans="1:14" x14ac:dyDescent="0.2">
      <c r="A1012" s="4">
        <v>1010</v>
      </c>
      <c r="B1012" s="1" t="str">
        <f>'Исходные данные'!A1262</f>
        <v>11.03.2012</v>
      </c>
      <c r="C1012" s="1">
        <f>'Исходные данные'!B1262</f>
        <v>893.49</v>
      </c>
      <c r="D1012" s="5" t="str">
        <f>'Исходные данные'!A1014</f>
        <v>06.03.2013</v>
      </c>
      <c r="E1012" s="1">
        <f>'Исходные данные'!B1014</f>
        <v>930.16</v>
      </c>
      <c r="F1012" s="12">
        <f t="shared" si="135"/>
        <v>1.041041309919529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4.0221471765302157E-2</v>
      </c>
      <c r="J1012" s="18">
        <f t="shared" si="138"/>
        <v>6.886605664291877E-6</v>
      </c>
      <c r="K1012" s="12">
        <f t="shared" si="142"/>
        <v>0.89818394213419217</v>
      </c>
      <c r="L1012" s="12">
        <f t="shared" si="139"/>
        <v>-0.10738039631708703</v>
      </c>
      <c r="M1012" s="12">
        <f t="shared" si="143"/>
        <v>1.1530549513214684E-2</v>
      </c>
      <c r="N1012" s="18">
        <f t="shared" si="140"/>
        <v>1.9742277968705171E-6</v>
      </c>
    </row>
    <row r="1013" spans="1:14" x14ac:dyDescent="0.2">
      <c r="A1013" s="4">
        <v>1011</v>
      </c>
      <c r="B1013" s="1" t="str">
        <f>'Исходные данные'!A1263</f>
        <v>07.03.2012</v>
      </c>
      <c r="C1013" s="1">
        <f>'Исходные данные'!B1263</f>
        <v>878.07</v>
      </c>
      <c r="D1013" s="5" t="str">
        <f>'Исходные данные'!A1015</f>
        <v>05.03.2013</v>
      </c>
      <c r="E1013" s="1">
        <f>'Исходные данные'!B1015</f>
        <v>919.35</v>
      </c>
      <c r="F1013" s="12">
        <f t="shared" si="135"/>
        <v>1.0470121972052342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4.5940581491253706E-2</v>
      </c>
      <c r="J1013" s="18">
        <f t="shared" si="138"/>
        <v>7.8438614648778848E-6</v>
      </c>
      <c r="K1013" s="12">
        <f t="shared" si="142"/>
        <v>0.9033354716933103</v>
      </c>
      <c r="L1013" s="12">
        <f t="shared" si="139"/>
        <v>-0.10166128659113556</v>
      </c>
      <c r="M1013" s="12">
        <f t="shared" si="143"/>
        <v>1.0335017191365004E-2</v>
      </c>
      <c r="N1013" s="18">
        <f t="shared" si="140"/>
        <v>1.7645933171662637E-6</v>
      </c>
    </row>
    <row r="1014" spans="1:14" x14ac:dyDescent="0.2">
      <c r="A1014" s="4">
        <v>1012</v>
      </c>
      <c r="B1014" s="1" t="str">
        <f>'Исходные данные'!A1264</f>
        <v>06.03.2012</v>
      </c>
      <c r="C1014" s="1">
        <f>'Исходные данные'!B1264</f>
        <v>877.64</v>
      </c>
      <c r="D1014" s="5" t="str">
        <f>'Исходные данные'!A1016</f>
        <v>04.03.2013</v>
      </c>
      <c r="E1014" s="1">
        <f>'Исходные данные'!B1016</f>
        <v>916.27</v>
      </c>
      <c r="F1014" s="12">
        <f t="shared" si="135"/>
        <v>1.0440157695638304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4.3074594292566083E-2</v>
      </c>
      <c r="J1014" s="18">
        <f t="shared" si="138"/>
        <v>7.333998077544993E-6</v>
      </c>
      <c r="K1014" s="12">
        <f t="shared" si="142"/>
        <v>0.9007502301994027</v>
      </c>
      <c r="L1014" s="12">
        <f t="shared" si="139"/>
        <v>-0.1045272737898231</v>
      </c>
      <c r="M1014" s="12">
        <f t="shared" si="143"/>
        <v>1.0925950965932645E-2</v>
      </c>
      <c r="N1014" s="18">
        <f t="shared" si="140"/>
        <v>1.8602822544362319E-6</v>
      </c>
    </row>
    <row r="1015" spans="1:14" x14ac:dyDescent="0.2">
      <c r="A1015" s="4">
        <v>1013</v>
      </c>
      <c r="B1015" s="1" t="str">
        <f>'Исходные данные'!A1265</f>
        <v>05.03.2012</v>
      </c>
      <c r="C1015" s="1">
        <f>'Исходные данные'!B1265</f>
        <v>890.26</v>
      </c>
      <c r="D1015" s="5" t="str">
        <f>'Исходные данные'!A1017</f>
        <v>01.03.2013</v>
      </c>
      <c r="E1015" s="1">
        <f>'Исходные данные'!B1017</f>
        <v>919.15</v>
      </c>
      <c r="F1015" s="12">
        <f t="shared" si="135"/>
        <v>1.0324511940332037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3.1935775034305627E-2</v>
      </c>
      <c r="J1015" s="18">
        <f t="shared" si="138"/>
        <v>5.4222960505382882E-6</v>
      </c>
      <c r="K1015" s="12">
        <f t="shared" si="142"/>
        <v>0.89077260881182319</v>
      </c>
      <c r="L1015" s="12">
        <f t="shared" si="139"/>
        <v>-0.11566609304808362</v>
      </c>
      <c r="M1015" s="12">
        <f t="shared" si="143"/>
        <v>1.3378645081007943E-2</v>
      </c>
      <c r="N1015" s="18">
        <f t="shared" si="140"/>
        <v>2.2715269726936863E-6</v>
      </c>
    </row>
    <row r="1016" spans="1:14" x14ac:dyDescent="0.2">
      <c r="A1016" s="4">
        <v>1014</v>
      </c>
      <c r="B1016" s="1" t="str">
        <f>'Исходные данные'!A1266</f>
        <v>02.03.2012</v>
      </c>
      <c r="C1016" s="1">
        <f>'Исходные данные'!B1266</f>
        <v>885.46</v>
      </c>
      <c r="D1016" s="5" t="str">
        <f>'Исходные данные'!A1018</f>
        <v>28.02.2013</v>
      </c>
      <c r="E1016" s="1">
        <f>'Исходные данные'!B1018</f>
        <v>927.7</v>
      </c>
      <c r="F1016" s="12">
        <f t="shared" si="135"/>
        <v>1.0477040182504009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4.6601120675718283E-2</v>
      </c>
      <c r="J1016" s="18">
        <f t="shared" si="138"/>
        <v>7.890205158301164E-6</v>
      </c>
      <c r="K1016" s="12">
        <f t="shared" si="142"/>
        <v>0.90393235728053767</v>
      </c>
      <c r="L1016" s="12">
        <f t="shared" si="139"/>
        <v>-0.10100074740667098</v>
      </c>
      <c r="M1016" s="12">
        <f t="shared" si="143"/>
        <v>1.020115097670616E-2</v>
      </c>
      <c r="N1016" s="18">
        <f t="shared" si="140"/>
        <v>1.7271939577829754E-6</v>
      </c>
    </row>
    <row r="1017" spans="1:14" x14ac:dyDescent="0.2">
      <c r="A1017" s="4">
        <v>1015</v>
      </c>
      <c r="B1017" s="1" t="str">
        <f>'Исходные данные'!A1267</f>
        <v>01.03.2012</v>
      </c>
      <c r="C1017" s="1">
        <f>'Исходные данные'!B1267</f>
        <v>879.39</v>
      </c>
      <c r="D1017" s="5" t="str">
        <f>'Исходные данные'!A1019</f>
        <v>27.02.2013</v>
      </c>
      <c r="E1017" s="1">
        <f>'Исходные данные'!B1019</f>
        <v>929.19</v>
      </c>
      <c r="F1017" s="12">
        <f t="shared" si="135"/>
        <v>1.0566301640910176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5.5084753600112918E-2</v>
      </c>
      <c r="J1017" s="18">
        <f t="shared" si="138"/>
        <v>9.3005689206352564E-6</v>
      </c>
      <c r="K1017" s="12">
        <f t="shared" si="142"/>
        <v>0.91163360869371124</v>
      </c>
      <c r="L1017" s="12">
        <f t="shared" si="139"/>
        <v>-9.2517114482276314E-2</v>
      </c>
      <c r="M1017" s="12">
        <f t="shared" si="143"/>
        <v>8.5594164721266262E-3</v>
      </c>
      <c r="N1017" s="18">
        <f t="shared" si="140"/>
        <v>1.4451810640262386E-6</v>
      </c>
    </row>
    <row r="1018" spans="1:14" x14ac:dyDescent="0.2">
      <c r="A1018" s="4">
        <v>1016</v>
      </c>
      <c r="B1018" s="1" t="str">
        <f>'Исходные данные'!A1268</f>
        <v>29.02.2012</v>
      </c>
      <c r="C1018" s="1">
        <f>'Исходные данные'!B1268</f>
        <v>879.6</v>
      </c>
      <c r="D1018" s="5" t="str">
        <f>'Исходные данные'!A1020</f>
        <v>26.02.2013</v>
      </c>
      <c r="E1018" s="1">
        <f>'Исходные данные'!B1020</f>
        <v>932.03</v>
      </c>
      <c r="F1018" s="12">
        <f t="shared" si="135"/>
        <v>1.0596066393815371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5.7897744328137185E-2</v>
      </c>
      <c r="J1018" s="18">
        <f t="shared" si="138"/>
        <v>9.7482333751589997E-6</v>
      </c>
      <c r="K1018" s="12">
        <f t="shared" si="142"/>
        <v>0.91420163580716984</v>
      </c>
      <c r="L1018" s="12">
        <f t="shared" si="139"/>
        <v>-8.9704123754252033E-2</v>
      </c>
      <c r="M1018" s="12">
        <f t="shared" si="143"/>
        <v>8.0468298185181683E-3</v>
      </c>
      <c r="N1018" s="18">
        <f t="shared" si="140"/>
        <v>1.3548433693120918E-6</v>
      </c>
    </row>
    <row r="1019" spans="1:14" x14ac:dyDescent="0.2">
      <c r="A1019" s="4">
        <v>1017</v>
      </c>
      <c r="B1019" s="1" t="str">
        <f>'Исходные данные'!A1269</f>
        <v>28.02.2012</v>
      </c>
      <c r="C1019" s="1">
        <f>'Исходные данные'!B1269</f>
        <v>878.51</v>
      </c>
      <c r="D1019" s="5" t="str">
        <f>'Исходные данные'!A1021</f>
        <v>25.02.2013</v>
      </c>
      <c r="E1019" s="1">
        <f>'Исходные данные'!B1021</f>
        <v>934.99</v>
      </c>
      <c r="F1019" s="12">
        <f t="shared" si="135"/>
        <v>1.0642906739820832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6.2308543442690149E-2</v>
      </c>
      <c r="J1019" s="18">
        <f t="shared" si="138"/>
        <v>1.0461598346317944E-5</v>
      </c>
      <c r="K1019" s="12">
        <f t="shared" si="142"/>
        <v>0.91824290162681022</v>
      </c>
      <c r="L1019" s="12">
        <f t="shared" si="139"/>
        <v>-8.5293324639699103E-2</v>
      </c>
      <c r="M1019" s="12">
        <f t="shared" si="143"/>
        <v>7.2749512280931069E-3</v>
      </c>
      <c r="N1019" s="18">
        <f t="shared" si="140"/>
        <v>1.2214635992472596E-6</v>
      </c>
    </row>
    <row r="1020" spans="1:14" x14ac:dyDescent="0.2">
      <c r="A1020" s="4">
        <v>1018</v>
      </c>
      <c r="B1020" s="1" t="str">
        <f>'Исходные данные'!A1270</f>
        <v>27.02.2012</v>
      </c>
      <c r="C1020" s="1">
        <f>'Исходные данные'!B1270</f>
        <v>879.01</v>
      </c>
      <c r="D1020" s="5" t="str">
        <f>'Исходные данные'!A1022</f>
        <v>22.02.2013</v>
      </c>
      <c r="E1020" s="1">
        <f>'Исходные данные'!B1022</f>
        <v>934.57</v>
      </c>
      <c r="F1020" s="12">
        <f t="shared" si="135"/>
        <v>1.0632074720424114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6.1290256272574978E-2</v>
      </c>
      <c r="J1020" s="18">
        <f t="shared" si="138"/>
        <v>1.0261906413114635E-5</v>
      </c>
      <c r="K1020" s="12">
        <f t="shared" si="142"/>
        <v>0.91730834256653915</v>
      </c>
      <c r="L1020" s="12">
        <f t="shared" si="139"/>
        <v>-8.6311611809814198E-2</v>
      </c>
      <c r="M1020" s="12">
        <f t="shared" si="143"/>
        <v>7.4496943332080625E-3</v>
      </c>
      <c r="N1020" s="18">
        <f t="shared" si="140"/>
        <v>1.2473119008298082E-6</v>
      </c>
    </row>
    <row r="1021" spans="1:14" x14ac:dyDescent="0.2">
      <c r="A1021" s="4">
        <v>1019</v>
      </c>
      <c r="B1021" s="1" t="str">
        <f>'Исходные данные'!A1271</f>
        <v>24.02.2012</v>
      </c>
      <c r="C1021" s="1">
        <f>'Исходные данные'!B1271</f>
        <v>873.03</v>
      </c>
      <c r="D1021" s="5" t="str">
        <f>'Исходные данные'!A1023</f>
        <v>21.02.2013</v>
      </c>
      <c r="E1021" s="1">
        <f>'Исходные данные'!B1023</f>
        <v>933.28</v>
      </c>
      <c r="F1021" s="12">
        <f t="shared" si="135"/>
        <v>1.0690125196155917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6.6735343494994645E-2</v>
      </c>
      <c r="J1021" s="18">
        <f t="shared" si="138"/>
        <v>1.114239837909753E-5</v>
      </c>
      <c r="K1021" s="12">
        <f t="shared" si="142"/>
        <v>0.92231678984319776</v>
      </c>
      <c r="L1021" s="12">
        <f t="shared" si="139"/>
        <v>-8.0866524587394586E-2</v>
      </c>
      <c r="M1021" s="12">
        <f t="shared" si="143"/>
        <v>6.5393947988436974E-3</v>
      </c>
      <c r="N1021" s="18">
        <f t="shared" si="140"/>
        <v>1.0918433650136213E-6</v>
      </c>
    </row>
    <row r="1022" spans="1:14" x14ac:dyDescent="0.2">
      <c r="A1022" s="4">
        <v>1020</v>
      </c>
      <c r="B1022" s="1" t="str">
        <f>'Исходные данные'!A1272</f>
        <v>22.02.2012</v>
      </c>
      <c r="C1022" s="1">
        <f>'Исходные данные'!B1272</f>
        <v>860.06</v>
      </c>
      <c r="D1022" s="5" t="str">
        <f>'Исходные данные'!A1024</f>
        <v>20.02.2013</v>
      </c>
      <c r="E1022" s="1">
        <f>'Исходные данные'!B1024</f>
        <v>945.86</v>
      </c>
      <c r="F1022" s="12">
        <f t="shared" si="135"/>
        <v>1.0997604818268494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9.5092412300929893E-2</v>
      </c>
      <c r="J1022" s="18">
        <f t="shared" si="138"/>
        <v>1.5832693913507289E-5</v>
      </c>
      <c r="K1022" s="12">
        <f t="shared" si="142"/>
        <v>0.94884534893912387</v>
      </c>
      <c r="L1022" s="12">
        <f t="shared" si="139"/>
        <v>-5.2509455781459352E-2</v>
      </c>
      <c r="M1022" s="12">
        <f t="shared" si="143"/>
        <v>2.7572429464650379E-3</v>
      </c>
      <c r="N1022" s="18">
        <f t="shared" si="140"/>
        <v>4.5907536216883851E-7</v>
      </c>
    </row>
    <row r="1023" spans="1:14" x14ac:dyDescent="0.2">
      <c r="A1023" s="4">
        <v>1021</v>
      </c>
      <c r="B1023" s="1" t="str">
        <f>'Исходные данные'!A1273</f>
        <v>21.02.2012</v>
      </c>
      <c r="C1023" s="1">
        <f>'Исходные данные'!B1273</f>
        <v>862.23</v>
      </c>
      <c r="D1023" s="5" t="str">
        <f>'Исходные данные'!A1025</f>
        <v>19.02.2013</v>
      </c>
      <c r="E1023" s="1">
        <f>'Исходные данные'!B1025</f>
        <v>947.52</v>
      </c>
      <c r="F1023" s="12">
        <f t="shared" si="135"/>
        <v>1.0989179221321457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9.4325988494310203E-2</v>
      </c>
      <c r="J1023" s="18">
        <f t="shared" si="138"/>
        <v>1.5661252284703837E-5</v>
      </c>
      <c r="K1023" s="12">
        <f t="shared" si="142"/>
        <v>0.94811840988218021</v>
      </c>
      <c r="L1023" s="12">
        <f t="shared" si="139"/>
        <v>-5.327587958807898E-2</v>
      </c>
      <c r="M1023" s="12">
        <f t="shared" si="143"/>
        <v>2.8383193458834935E-3</v>
      </c>
      <c r="N1023" s="18">
        <f t="shared" si="140"/>
        <v>4.7125544136882608E-7</v>
      </c>
    </row>
    <row r="1024" spans="1:14" x14ac:dyDescent="0.2">
      <c r="A1024" s="4">
        <v>1022</v>
      </c>
      <c r="B1024" s="1" t="str">
        <f>'Исходные данные'!A1274</f>
        <v>20.02.2012</v>
      </c>
      <c r="C1024" s="1">
        <f>'Исходные данные'!B1274</f>
        <v>867.4</v>
      </c>
      <c r="D1024" s="5" t="str">
        <f>'Исходные данные'!A1026</f>
        <v>18.02.2013</v>
      </c>
      <c r="E1024" s="1">
        <f>'Исходные данные'!B1026</f>
        <v>943.03</v>
      </c>
      <c r="F1024" s="12">
        <f t="shared" si="135"/>
        <v>1.0871916071016832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8.359786408776923E-2</v>
      </c>
      <c r="J1024" s="18">
        <f t="shared" si="138"/>
        <v>1.3841286917939619E-5</v>
      </c>
      <c r="K1024" s="12">
        <f t="shared" si="142"/>
        <v>0.93800124377127692</v>
      </c>
      <c r="L1024" s="12">
        <f t="shared" si="139"/>
        <v>-6.4004003994619946E-2</v>
      </c>
      <c r="M1024" s="12">
        <f t="shared" si="143"/>
        <v>4.0965125273433297E-3</v>
      </c>
      <c r="N1024" s="18">
        <f t="shared" si="140"/>
        <v>6.7825901860797211E-7</v>
      </c>
    </row>
    <row r="1025" spans="1:14" x14ac:dyDescent="0.2">
      <c r="A1025" s="4">
        <v>1023</v>
      </c>
      <c r="B1025" s="1" t="str">
        <f>'Исходные данные'!A1275</f>
        <v>17.02.2012</v>
      </c>
      <c r="C1025" s="1">
        <f>'Исходные данные'!B1275</f>
        <v>863.48</v>
      </c>
      <c r="D1025" s="5" t="str">
        <f>'Исходные данные'!A1027</f>
        <v>15.02.2013</v>
      </c>
      <c r="E1025" s="1">
        <f>'Исходные данные'!B1027</f>
        <v>945.04</v>
      </c>
      <c r="F1025" s="12">
        <f t="shared" si="135"/>
        <v>1.094454996062445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9.0256518873588071E-2</v>
      </c>
      <c r="J1025" s="18">
        <f t="shared" si="138"/>
        <v>1.4902050758421838E-5</v>
      </c>
      <c r="K1025" s="12">
        <f t="shared" si="142"/>
        <v>0.94426791087455964</v>
      </c>
      <c r="L1025" s="12">
        <f t="shared" si="139"/>
        <v>-5.7345349208801084E-2</v>
      </c>
      <c r="M1025" s="12">
        <f t="shared" si="143"/>
        <v>3.2884890758793466E-3</v>
      </c>
      <c r="N1025" s="18">
        <f t="shared" si="140"/>
        <v>5.4295503237728167E-7</v>
      </c>
    </row>
    <row r="1026" spans="1:14" x14ac:dyDescent="0.2">
      <c r="A1026" s="4">
        <v>1024</v>
      </c>
      <c r="B1026" s="1" t="str">
        <f>'Исходные данные'!A1276</f>
        <v>16.02.2012</v>
      </c>
      <c r="C1026" s="1">
        <f>'Исходные данные'!B1276</f>
        <v>860.03</v>
      </c>
      <c r="D1026" s="5" t="str">
        <f>'Исходные данные'!A1028</f>
        <v>14.02.2013</v>
      </c>
      <c r="E1026" s="1">
        <f>'Исходные данные'!B1028</f>
        <v>946.71</v>
      </c>
      <c r="F1026" s="12">
        <f t="shared" ref="F1026:F1089" si="144">E1026/C1026</f>
        <v>1.1007871818424939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9.6025543727341373E-2</v>
      </c>
      <c r="J1026" s="18">
        <f t="shared" ref="J1026:J1089" si="147">H1026*I1026</f>
        <v>1.5810310660398847E-5</v>
      </c>
      <c r="K1026" s="12">
        <f t="shared" si="142"/>
        <v>0.94973115957762022</v>
      </c>
      <c r="L1026" s="12">
        <f t="shared" ref="L1026:L1089" si="148">LN(K1026)</f>
        <v>-5.1576324355047824E-2</v>
      </c>
      <c r="M1026" s="12">
        <f t="shared" si="143"/>
        <v>2.6601172339771021E-3</v>
      </c>
      <c r="N1026" s="18">
        <f t="shared" ref="N1026:N1089" si="149">M1026*H1026</f>
        <v>4.3798012726361576E-7</v>
      </c>
    </row>
    <row r="1027" spans="1:14" x14ac:dyDescent="0.2">
      <c r="A1027" s="4">
        <v>1025</v>
      </c>
      <c r="B1027" s="1" t="str">
        <f>'Исходные данные'!A1277</f>
        <v>15.02.2012</v>
      </c>
      <c r="C1027" s="1">
        <f>'Исходные данные'!B1277</f>
        <v>861.97</v>
      </c>
      <c r="D1027" s="5" t="str">
        <f>'Исходные данные'!A1029</f>
        <v>13.02.2013</v>
      </c>
      <c r="E1027" s="1">
        <f>'Исходные данные'!B1029</f>
        <v>946.85</v>
      </c>
      <c r="F1027" s="12">
        <f t="shared" si="144"/>
        <v>1.0984721045976078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9.3920218435074684E-2</v>
      </c>
      <c r="J1027" s="18">
        <f t="shared" si="147"/>
        <v>1.5420515490959331E-5</v>
      </c>
      <c r="K1027" s="12">
        <f t="shared" ref="K1027:K1090" si="151">F1027/GEOMEAN(F$2:F$1242)</f>
        <v>0.94773376986181945</v>
      </c>
      <c r="L1027" s="12">
        <f t="shared" si="148"/>
        <v>-5.3681649647314568E-2</v>
      </c>
      <c r="M1027" s="12">
        <f t="shared" ref="M1027:M1090" si="152">POWER(L1027-AVERAGE(L$2:L$1242),2)</f>
        <v>2.8817195088570312E-3</v>
      </c>
      <c r="N1027" s="18">
        <f t="shared" si="149"/>
        <v>4.7314200357879765E-7</v>
      </c>
    </row>
    <row r="1028" spans="1:14" x14ac:dyDescent="0.2">
      <c r="A1028" s="4">
        <v>1026</v>
      </c>
      <c r="B1028" s="1" t="str">
        <f>'Исходные данные'!A1278</f>
        <v>14.02.2012</v>
      </c>
      <c r="C1028" s="1">
        <f>'Исходные данные'!B1278</f>
        <v>853.43</v>
      </c>
      <c r="D1028" s="5" t="str">
        <f>'Исходные данные'!A1030</f>
        <v>12.02.2013</v>
      </c>
      <c r="E1028" s="1">
        <f>'Исходные данные'!B1030</f>
        <v>937.85</v>
      </c>
      <c r="F1028" s="12">
        <f t="shared" si="144"/>
        <v>1.0989184818907234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9.4326497866688133E-2</v>
      </c>
      <c r="J1028" s="18">
        <f t="shared" si="147"/>
        <v>1.5443995901591335E-5</v>
      </c>
      <c r="K1028" s="12">
        <f t="shared" si="151"/>
        <v>0.94811889282763218</v>
      </c>
      <c r="L1028" s="12">
        <f t="shared" si="148"/>
        <v>-5.3275370215701091E-2</v>
      </c>
      <c r="M1028" s="12">
        <f t="shared" si="152"/>
        <v>2.8382650716200137E-3</v>
      </c>
      <c r="N1028" s="18">
        <f t="shared" si="149"/>
        <v>4.6470668502587948E-7</v>
      </c>
    </row>
    <row r="1029" spans="1:14" x14ac:dyDescent="0.2">
      <c r="A1029" s="4">
        <v>1027</v>
      </c>
      <c r="B1029" s="1" t="str">
        <f>'Исходные данные'!A1279</f>
        <v>13.02.2012</v>
      </c>
      <c r="C1029" s="1">
        <f>'Исходные данные'!B1279</f>
        <v>850.55</v>
      </c>
      <c r="D1029" s="5" t="str">
        <f>'Исходные данные'!A1031</f>
        <v>11.02.2013</v>
      </c>
      <c r="E1029" s="1">
        <f>'Исходные данные'!B1031</f>
        <v>938.9</v>
      </c>
      <c r="F1029" s="12">
        <f t="shared" si="144"/>
        <v>1.103873963905708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9.8825778208909892E-2</v>
      </c>
      <c r="J1029" s="18">
        <f t="shared" si="147"/>
        <v>1.6135498214736164E-5</v>
      </c>
      <c r="K1029" s="12">
        <f t="shared" si="151"/>
        <v>0.95239435656666294</v>
      </c>
      <c r="L1029" s="12">
        <f t="shared" si="148"/>
        <v>-4.8776089873479291E-2</v>
      </c>
      <c r="M1029" s="12">
        <f t="shared" si="152"/>
        <v>2.3791069433457316E-3</v>
      </c>
      <c r="N1029" s="18">
        <f t="shared" si="149"/>
        <v>3.8844192813611947E-7</v>
      </c>
    </row>
    <row r="1030" spans="1:14" x14ac:dyDescent="0.2">
      <c r="A1030" s="4">
        <v>1028</v>
      </c>
      <c r="B1030" s="1" t="str">
        <f>'Исходные данные'!A1280</f>
        <v>10.02.2012</v>
      </c>
      <c r="C1030" s="1">
        <f>'Исходные данные'!B1280</f>
        <v>842.4</v>
      </c>
      <c r="D1030" s="5" t="str">
        <f>'Исходные данные'!A1032</f>
        <v>08.02.2013</v>
      </c>
      <c r="E1030" s="1">
        <f>'Исходные данные'!B1032</f>
        <v>936.96</v>
      </c>
      <c r="F1030" s="12">
        <f t="shared" si="144"/>
        <v>1.1122507122507124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0.10638563107307172</v>
      </c>
      <c r="J1030" s="18">
        <f t="shared" si="147"/>
        <v>1.7321331771929949E-5</v>
      </c>
      <c r="K1030" s="12">
        <f t="shared" si="151"/>
        <v>0.9596216018057242</v>
      </c>
      <c r="L1030" s="12">
        <f t="shared" si="148"/>
        <v>-4.1216237009317522E-2</v>
      </c>
      <c r="M1030" s="12">
        <f t="shared" si="152"/>
        <v>1.6987781932082376E-3</v>
      </c>
      <c r="N1030" s="18">
        <f t="shared" si="149"/>
        <v>2.7658905055767126E-7</v>
      </c>
    </row>
    <row r="1031" spans="1:14" x14ac:dyDescent="0.2">
      <c r="A1031" s="4">
        <v>1029</v>
      </c>
      <c r="B1031" s="1" t="str">
        <f>'Исходные данные'!A1281</f>
        <v>09.02.2012</v>
      </c>
      <c r="C1031" s="1">
        <f>'Исходные данные'!B1281</f>
        <v>852.74</v>
      </c>
      <c r="D1031" s="5" t="str">
        <f>'Исходные данные'!A1033</f>
        <v>07.02.2013</v>
      </c>
      <c r="E1031" s="1">
        <f>'Исходные данные'!B1033</f>
        <v>941.63</v>
      </c>
      <c r="F1031" s="12">
        <f t="shared" si="144"/>
        <v>1.1042404484368038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9.9157721637576815E-2</v>
      </c>
      <c r="J1031" s="18">
        <f t="shared" si="147"/>
        <v>1.6099449080559434E-5</v>
      </c>
      <c r="K1031" s="12">
        <f t="shared" si="151"/>
        <v>0.95271055009110261</v>
      </c>
      <c r="L1031" s="12">
        <f t="shared" si="148"/>
        <v>-4.8444146444812416E-2</v>
      </c>
      <c r="M1031" s="12">
        <f t="shared" si="152"/>
        <v>2.346835324766434E-3</v>
      </c>
      <c r="N1031" s="18">
        <f t="shared" si="149"/>
        <v>3.8103694989717484E-7</v>
      </c>
    </row>
    <row r="1032" spans="1:14" x14ac:dyDescent="0.2">
      <c r="A1032" s="4">
        <v>1030</v>
      </c>
      <c r="B1032" s="1" t="str">
        <f>'Исходные данные'!A1282</f>
        <v>08.02.2012</v>
      </c>
      <c r="C1032" s="1">
        <f>'Исходные данные'!B1282</f>
        <v>856.5</v>
      </c>
      <c r="D1032" s="5" t="str">
        <f>'Исходные данные'!A1034</f>
        <v>06.02.2013</v>
      </c>
      <c r="E1032" s="1">
        <f>'Исходные данные'!B1034</f>
        <v>945.25</v>
      </c>
      <c r="F1032" s="12">
        <f t="shared" si="144"/>
        <v>1.1036193812025685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9.8595125006867582E-2</v>
      </c>
      <c r="J1032" s="18">
        <f t="shared" si="147"/>
        <v>1.5963425390968428E-5</v>
      </c>
      <c r="K1032" s="12">
        <f t="shared" si="151"/>
        <v>0.95217470909088442</v>
      </c>
      <c r="L1032" s="12">
        <f t="shared" si="148"/>
        <v>-4.900674307552158E-2</v>
      </c>
      <c r="M1032" s="12">
        <f t="shared" si="152"/>
        <v>2.4016608668701849E-3</v>
      </c>
      <c r="N1032" s="18">
        <f t="shared" si="149"/>
        <v>3.888501998452793E-7</v>
      </c>
    </row>
    <row r="1033" spans="1:14" x14ac:dyDescent="0.2">
      <c r="A1033" s="4">
        <v>1031</v>
      </c>
      <c r="B1033" s="1" t="str">
        <f>'Исходные данные'!A1283</f>
        <v>07.02.2012</v>
      </c>
      <c r="C1033" s="1">
        <f>'Исходные данные'!B1283</f>
        <v>855.09</v>
      </c>
      <c r="D1033" s="5" t="str">
        <f>'Исходные данные'!A1035</f>
        <v>05.02.2013</v>
      </c>
      <c r="E1033" s="1">
        <f>'Исходные данные'!B1035</f>
        <v>941.78</v>
      </c>
      <c r="F1033" s="12">
        <f t="shared" si="144"/>
        <v>1.1013811411664269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9.656497509789555E-2</v>
      </c>
      <c r="J1033" s="18">
        <f t="shared" si="147"/>
        <v>1.5591088869959518E-5</v>
      </c>
      <c r="K1033" s="12">
        <f t="shared" si="151"/>
        <v>0.95024361256287082</v>
      </c>
      <c r="L1033" s="12">
        <f t="shared" si="148"/>
        <v>-5.1036892984493709E-2</v>
      </c>
      <c r="M1033" s="12">
        <f t="shared" si="152"/>
        <v>2.604764445510666E-3</v>
      </c>
      <c r="N1033" s="18">
        <f t="shared" si="149"/>
        <v>4.2055739064911392E-7</v>
      </c>
    </row>
    <row r="1034" spans="1:14" x14ac:dyDescent="0.2">
      <c r="A1034" s="4">
        <v>1032</v>
      </c>
      <c r="B1034" s="1" t="str">
        <f>'Исходные данные'!A1284</f>
        <v>06.02.2012</v>
      </c>
      <c r="C1034" s="1">
        <f>'Исходные данные'!B1284</f>
        <v>850.21</v>
      </c>
      <c r="D1034" s="5" t="str">
        <f>'Исходные данные'!A1036</f>
        <v>04.02.2013</v>
      </c>
      <c r="E1034" s="1">
        <f>'Исходные данные'!B1036</f>
        <v>946.23</v>
      </c>
      <c r="F1034" s="12">
        <f t="shared" si="144"/>
        <v>1.1129368038484608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0.10700229067099434</v>
      </c>
      <c r="J1034" s="18">
        <f t="shared" si="147"/>
        <v>1.7228047425061364E-5</v>
      </c>
      <c r="K1034" s="12">
        <f t="shared" si="151"/>
        <v>0.96021354417156413</v>
      </c>
      <c r="L1034" s="12">
        <f t="shared" si="148"/>
        <v>-4.0599577411394895E-2</v>
      </c>
      <c r="M1034" s="12">
        <f t="shared" si="152"/>
        <v>1.6483256859838489E-3</v>
      </c>
      <c r="N1034" s="18">
        <f t="shared" si="149"/>
        <v>2.6539088940994411E-7</v>
      </c>
    </row>
    <row r="1035" spans="1:14" x14ac:dyDescent="0.2">
      <c r="A1035" s="4">
        <v>1033</v>
      </c>
      <c r="B1035" s="1" t="str">
        <f>'Исходные данные'!A1285</f>
        <v>03.02.2012</v>
      </c>
      <c r="C1035" s="1">
        <f>'Исходные данные'!B1285</f>
        <v>844.39</v>
      </c>
      <c r="D1035" s="5" t="str">
        <f>'Исходные данные'!A1037</f>
        <v>01.02.2013</v>
      </c>
      <c r="E1035" s="1">
        <f>'Исходные данные'!B1037</f>
        <v>947.64</v>
      </c>
      <c r="F1035" s="12">
        <f t="shared" si="144"/>
        <v>1.1222776205307974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0.11536021012201469</v>
      </c>
      <c r="J1035" s="18">
        <f t="shared" si="147"/>
        <v>1.8521885340453609E-5</v>
      </c>
      <c r="K1035" s="12">
        <f t="shared" si="151"/>
        <v>0.96827256303138476</v>
      </c>
      <c r="L1035" s="12">
        <f t="shared" si="148"/>
        <v>-3.2241657960374544E-2</v>
      </c>
      <c r="M1035" s="12">
        <f t="shared" si="152"/>
        <v>1.039524508033785E-3</v>
      </c>
      <c r="N1035" s="18">
        <f t="shared" si="149"/>
        <v>1.6690290114787939E-7</v>
      </c>
    </row>
    <row r="1036" spans="1:14" x14ac:dyDescent="0.2">
      <c r="A1036" s="4">
        <v>1034</v>
      </c>
      <c r="B1036" s="1" t="str">
        <f>'Исходные данные'!A1286</f>
        <v>02.02.2012</v>
      </c>
      <c r="C1036" s="1">
        <f>'Исходные данные'!B1286</f>
        <v>839.73</v>
      </c>
      <c r="D1036" s="5" t="str">
        <f>'Исходные данные'!A1038</f>
        <v>31.01.2013</v>
      </c>
      <c r="E1036" s="1">
        <f>'Исходные данные'!B1038</f>
        <v>942.75</v>
      </c>
      <c r="F1036" s="12">
        <f t="shared" si="144"/>
        <v>1.1226822907363081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0.11572072454177131</v>
      </c>
      <c r="J1036" s="18">
        <f t="shared" si="147"/>
        <v>1.852791145208601E-5</v>
      </c>
      <c r="K1036" s="12">
        <f t="shared" si="151"/>
        <v>0.96862170218368027</v>
      </c>
      <c r="L1036" s="12">
        <f t="shared" si="148"/>
        <v>-3.1881143540617898E-2</v>
      </c>
      <c r="M1036" s="12">
        <f t="shared" si="152"/>
        <v>1.0164073134574841E-3</v>
      </c>
      <c r="N1036" s="18">
        <f t="shared" si="149"/>
        <v>1.627358001564811E-7</v>
      </c>
    </row>
    <row r="1037" spans="1:14" x14ac:dyDescent="0.2">
      <c r="A1037" s="4">
        <v>1035</v>
      </c>
      <c r="B1037" s="1" t="str">
        <f>'Исходные данные'!A1287</f>
        <v>01.02.2012</v>
      </c>
      <c r="C1037" s="1">
        <f>'Исходные данные'!B1287</f>
        <v>837.86</v>
      </c>
      <c r="D1037" s="5" t="str">
        <f>'Исходные данные'!A1039</f>
        <v>30.01.2013</v>
      </c>
      <c r="E1037" s="1">
        <f>'Исходные данные'!B1039</f>
        <v>947.39</v>
      </c>
      <c r="F1037" s="12">
        <f t="shared" si="144"/>
        <v>1.1307258969278877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0.12285981314410509</v>
      </c>
      <c r="J1037" s="18">
        <f t="shared" si="147"/>
        <v>1.9616040169193563E-5</v>
      </c>
      <c r="K1037" s="12">
        <f t="shared" si="151"/>
        <v>0.97556152085301473</v>
      </c>
      <c r="L1037" s="12">
        <f t="shared" si="148"/>
        <v>-2.4742054938284144E-2</v>
      </c>
      <c r="M1037" s="12">
        <f t="shared" si="152"/>
        <v>6.1216928256907217E-4</v>
      </c>
      <c r="N1037" s="18">
        <f t="shared" si="149"/>
        <v>9.7740155465941264E-8</v>
      </c>
    </row>
    <row r="1038" spans="1:14" x14ac:dyDescent="0.2">
      <c r="A1038" s="4">
        <v>1036</v>
      </c>
      <c r="B1038" s="1" t="str">
        <f>'Исходные данные'!A1288</f>
        <v>31.01.2012</v>
      </c>
      <c r="C1038" s="1">
        <f>'Исходные данные'!B1288</f>
        <v>832.29</v>
      </c>
      <c r="D1038" s="5" t="str">
        <f>'Исходные данные'!A1040</f>
        <v>29.01.2013</v>
      </c>
      <c r="E1038" s="1">
        <f>'Исходные данные'!B1040</f>
        <v>948.51</v>
      </c>
      <c r="F1038" s="12">
        <f t="shared" si="144"/>
        <v>1.1396388278124212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0.1307113945006689</v>
      </c>
      <c r="J1038" s="18">
        <f t="shared" si="147"/>
        <v>2.0811391015314621E-5</v>
      </c>
      <c r="K1038" s="12">
        <f t="shared" si="151"/>
        <v>0.98325137073847102</v>
      </c>
      <c r="L1038" s="12">
        <f t="shared" si="148"/>
        <v>-1.6890473581720241E-2</v>
      </c>
      <c r="M1038" s="12">
        <f t="shared" si="152"/>
        <v>2.8528809781479031E-4</v>
      </c>
      <c r="N1038" s="18">
        <f t="shared" si="149"/>
        <v>4.5422529369530539E-8</v>
      </c>
    </row>
    <row r="1039" spans="1:14" x14ac:dyDescent="0.2">
      <c r="A1039" s="4">
        <v>1037</v>
      </c>
      <c r="B1039" s="1" t="str">
        <f>'Исходные данные'!A1289</f>
        <v>30.01.2012</v>
      </c>
      <c r="C1039" s="1">
        <f>'Исходные данные'!B1289</f>
        <v>827.08</v>
      </c>
      <c r="D1039" s="5" t="str">
        <f>'Исходные данные'!A1041</f>
        <v>28.01.2013</v>
      </c>
      <c r="E1039" s="1">
        <f>'Исходные данные'!B1041</f>
        <v>950.25</v>
      </c>
      <c r="F1039" s="12">
        <f t="shared" si="144"/>
        <v>1.1489215069884413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0.13882368233678896</v>
      </c>
      <c r="J1039" s="18">
        <f t="shared" si="147"/>
        <v>2.2041309376182612E-5</v>
      </c>
      <c r="K1039" s="12">
        <f t="shared" si="151"/>
        <v>0.99126023003775199</v>
      </c>
      <c r="L1039" s="12">
        <f t="shared" si="148"/>
        <v>-8.778185745600256E-3</v>
      </c>
      <c r="M1039" s="12">
        <f t="shared" si="152"/>
        <v>7.7056544984260007E-5</v>
      </c>
      <c r="N1039" s="18">
        <f t="shared" si="149"/>
        <v>1.2234419364682965E-8</v>
      </c>
    </row>
    <row r="1040" spans="1:14" x14ac:dyDescent="0.2">
      <c r="A1040" s="4">
        <v>1038</v>
      </c>
      <c r="B1040" s="1" t="str">
        <f>'Исходные данные'!A1290</f>
        <v>27.01.2012</v>
      </c>
      <c r="C1040" s="1">
        <f>'Исходные данные'!B1290</f>
        <v>834.55</v>
      </c>
      <c r="D1040" s="5" t="str">
        <f>'Исходные данные'!A1042</f>
        <v>25.01.2013</v>
      </c>
      <c r="E1040" s="1">
        <f>'Исходные данные'!B1042</f>
        <v>945.87</v>
      </c>
      <c r="F1040" s="12">
        <f t="shared" si="144"/>
        <v>1.133389251692529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0.1252124814655437</v>
      </c>
      <c r="J1040" s="18">
        <f t="shared" si="147"/>
        <v>1.9824745570469246E-5</v>
      </c>
      <c r="K1040" s="12">
        <f t="shared" si="151"/>
        <v>0.97785939554733625</v>
      </c>
      <c r="L1040" s="12">
        <f t="shared" si="148"/>
        <v>-2.2389386616845513E-2</v>
      </c>
      <c r="M1040" s="12">
        <f t="shared" si="152"/>
        <v>5.0128463307858224E-4</v>
      </c>
      <c r="N1040" s="18">
        <f t="shared" si="149"/>
        <v>7.9367808966421981E-8</v>
      </c>
    </row>
    <row r="1041" spans="1:14" x14ac:dyDescent="0.2">
      <c r="A1041" s="4">
        <v>1039</v>
      </c>
      <c r="B1041" s="1" t="str">
        <f>'Исходные данные'!A1291</f>
        <v>26.01.2012</v>
      </c>
      <c r="C1041" s="1">
        <f>'Исходные данные'!B1291</f>
        <v>836.94</v>
      </c>
      <c r="D1041" s="5" t="str">
        <f>'Исходные данные'!A1043</f>
        <v>24.01.2013</v>
      </c>
      <c r="E1041" s="1">
        <f>'Исходные данные'!B1043</f>
        <v>939.13</v>
      </c>
      <c r="F1041" s="12">
        <f t="shared" si="144"/>
        <v>1.1220995531340359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0.11520153144783768</v>
      </c>
      <c r="J1041" s="18">
        <f t="shared" si="147"/>
        <v>1.8188815667745812E-5</v>
      </c>
      <c r="K1041" s="12">
        <f t="shared" si="151"/>
        <v>0.96811893101422575</v>
      </c>
      <c r="L1041" s="12">
        <f t="shared" si="148"/>
        <v>-3.2400336634551524E-2</v>
      </c>
      <c r="M1041" s="12">
        <f t="shared" si="152"/>
        <v>1.0497818140322633E-3</v>
      </c>
      <c r="N1041" s="18">
        <f t="shared" si="149"/>
        <v>1.6574682356050441E-7</v>
      </c>
    </row>
    <row r="1042" spans="1:14" x14ac:dyDescent="0.2">
      <c r="A1042" s="4">
        <v>1040</v>
      </c>
      <c r="B1042" s="1" t="str">
        <f>'Исходные данные'!A1292</f>
        <v>25.01.2012</v>
      </c>
      <c r="C1042" s="1">
        <f>'Исходные данные'!B1292</f>
        <v>834.94</v>
      </c>
      <c r="D1042" s="5" t="str">
        <f>'Исходные данные'!A1044</f>
        <v>23.01.2013</v>
      </c>
      <c r="E1042" s="1">
        <f>'Исходные данные'!B1044</f>
        <v>941.2</v>
      </c>
      <c r="F1042" s="12">
        <f t="shared" si="144"/>
        <v>1.1272666299374805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0.11979579087156375</v>
      </c>
      <c r="J1042" s="18">
        <f t="shared" si="147"/>
        <v>1.8861398791812765E-5</v>
      </c>
      <c r="K1042" s="12">
        <f t="shared" si="151"/>
        <v>0.97257695335052163</v>
      </c>
      <c r="L1042" s="12">
        <f t="shared" si="148"/>
        <v>-2.7806077210825512E-2</v>
      </c>
      <c r="M1042" s="12">
        <f t="shared" si="152"/>
        <v>7.731779298543914E-4</v>
      </c>
      <c r="N1042" s="18">
        <f t="shared" si="149"/>
        <v>1.2173397050024042E-7</v>
      </c>
    </row>
    <row r="1043" spans="1:14" x14ac:dyDescent="0.2">
      <c r="A1043" s="4">
        <v>1041</v>
      </c>
      <c r="B1043" s="1" t="str">
        <f>'Исходные данные'!A1293</f>
        <v>24.01.2012</v>
      </c>
      <c r="C1043" s="1">
        <f>'Исходные данные'!B1293</f>
        <v>828.03</v>
      </c>
      <c r="D1043" s="5" t="str">
        <f>'Исходные данные'!A1045</f>
        <v>22.01.2013</v>
      </c>
      <c r="E1043" s="1">
        <f>'Исходные данные'!B1045</f>
        <v>936.92</v>
      </c>
      <c r="F1043" s="12">
        <f t="shared" si="144"/>
        <v>1.1315048971655617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0.12354851411175036</v>
      </c>
      <c r="J1043" s="18">
        <f t="shared" si="147"/>
        <v>1.9397958887975611E-5</v>
      </c>
      <c r="K1043" s="12">
        <f t="shared" si="151"/>
        <v>0.97623362242836109</v>
      </c>
      <c r="L1043" s="12">
        <f t="shared" si="148"/>
        <v>-2.4053353970638802E-2</v>
      </c>
      <c r="M1043" s="12">
        <f t="shared" si="152"/>
        <v>5.7856383723684673E-4</v>
      </c>
      <c r="N1043" s="18">
        <f t="shared" si="149"/>
        <v>9.0838466245239787E-8</v>
      </c>
    </row>
    <row r="1044" spans="1:14" x14ac:dyDescent="0.2">
      <c r="A1044" s="4">
        <v>1042</v>
      </c>
      <c r="B1044" s="1" t="str">
        <f>'Исходные данные'!A1294</f>
        <v>23.01.2012</v>
      </c>
      <c r="C1044" s="1">
        <f>'Исходные данные'!B1294</f>
        <v>816.35</v>
      </c>
      <c r="D1044" s="5" t="str">
        <f>'Исходные данные'!A1046</f>
        <v>21.01.2013</v>
      </c>
      <c r="E1044" s="1">
        <f>'Исходные данные'!B1046</f>
        <v>941.49</v>
      </c>
      <c r="F1044" s="12">
        <f t="shared" si="144"/>
        <v>1.1532920928523305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0.14262054211971542</v>
      </c>
      <c r="J1044" s="18">
        <f t="shared" si="147"/>
        <v>2.232989907770735E-5</v>
      </c>
      <c r="K1044" s="12">
        <f t="shared" si="151"/>
        <v>0.99503106026635013</v>
      </c>
      <c r="L1044" s="12">
        <f t="shared" si="148"/>
        <v>-4.9813259626737523E-3</v>
      </c>
      <c r="M1044" s="12">
        <f t="shared" si="152"/>
        <v>2.4813608346407864E-5</v>
      </c>
      <c r="N1044" s="18">
        <f t="shared" si="149"/>
        <v>3.8850320009578015E-9</v>
      </c>
    </row>
    <row r="1045" spans="1:14" x14ac:dyDescent="0.2">
      <c r="A1045" s="4">
        <v>1043</v>
      </c>
      <c r="B1045" s="1" t="str">
        <f>'Исходные данные'!A1295</f>
        <v>20.01.2012</v>
      </c>
      <c r="C1045" s="1">
        <f>'Исходные данные'!B1295</f>
        <v>820.6</v>
      </c>
      <c r="D1045" s="5" t="str">
        <f>'Исходные данные'!A1047</f>
        <v>18.01.2013</v>
      </c>
      <c r="E1045" s="1">
        <f>'Исходные данные'!B1047</f>
        <v>942.8</v>
      </c>
      <c r="F1045" s="12">
        <f t="shared" si="144"/>
        <v>1.1489154277358029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0.13881839105389018</v>
      </c>
      <c r="J1045" s="18">
        <f t="shared" si="147"/>
        <v>2.1673939321378174E-5</v>
      </c>
      <c r="K1045" s="12">
        <f t="shared" si="151"/>
        <v>0.99125498501332499</v>
      </c>
      <c r="L1045" s="12">
        <f t="shared" si="148"/>
        <v>-8.7834770284990656E-3</v>
      </c>
      <c r="M1045" s="12">
        <f t="shared" si="152"/>
        <v>7.7149468710171264E-5</v>
      </c>
      <c r="N1045" s="18">
        <f t="shared" si="149"/>
        <v>1.2045470998519809E-8</v>
      </c>
    </row>
    <row r="1046" spans="1:14" x14ac:dyDescent="0.2">
      <c r="A1046" s="4">
        <v>1044</v>
      </c>
      <c r="B1046" s="1" t="str">
        <f>'Исходные данные'!A1296</f>
        <v>19.01.2012</v>
      </c>
      <c r="C1046" s="1">
        <f>'Исходные данные'!B1296</f>
        <v>820.88</v>
      </c>
      <c r="D1046" s="5" t="str">
        <f>'Исходные данные'!A1048</f>
        <v>17.01.2013</v>
      </c>
      <c r="E1046" s="1">
        <f>'Исходные данные'!B1048</f>
        <v>934.85</v>
      </c>
      <c r="F1046" s="12">
        <f t="shared" si="144"/>
        <v>1.1388388071338076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0.13000915305732944</v>
      </c>
      <c r="J1046" s="18">
        <f t="shared" si="147"/>
        <v>2.0241884625868582E-5</v>
      </c>
      <c r="K1046" s="12">
        <f t="shared" si="151"/>
        <v>0.98256113326176453</v>
      </c>
      <c r="L1046" s="12">
        <f t="shared" si="148"/>
        <v>-1.7592715025059737E-2</v>
      </c>
      <c r="M1046" s="12">
        <f t="shared" si="152"/>
        <v>3.0950362195296361E-4</v>
      </c>
      <c r="N1046" s="18">
        <f t="shared" si="149"/>
        <v>4.8188427195566151E-8</v>
      </c>
    </row>
    <row r="1047" spans="1:14" x14ac:dyDescent="0.2">
      <c r="A1047" s="4">
        <v>1045</v>
      </c>
      <c r="B1047" s="1" t="str">
        <f>'Исходные данные'!A1297</f>
        <v>18.01.2012</v>
      </c>
      <c r="C1047" s="1">
        <f>'Исходные данные'!B1297</f>
        <v>813.28</v>
      </c>
      <c r="D1047" s="5" t="str">
        <f>'Исходные данные'!A1049</f>
        <v>16.01.2013</v>
      </c>
      <c r="E1047" s="1">
        <f>'Исходные данные'!B1049</f>
        <v>931.99</v>
      </c>
      <c r="F1047" s="12">
        <f t="shared" si="144"/>
        <v>1.1459644894747196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0.13624663131570217</v>
      </c>
      <c r="J1047" s="18">
        <f t="shared" si="147"/>
        <v>2.1153827503268306E-5</v>
      </c>
      <c r="K1047" s="12">
        <f t="shared" si="151"/>
        <v>0.98870899059881012</v>
      </c>
      <c r="L1047" s="12">
        <f t="shared" si="148"/>
        <v>-1.1355236766687061E-2</v>
      </c>
      <c r="M1047" s="12">
        <f t="shared" si="152"/>
        <v>1.2894140202752223E-4</v>
      </c>
      <c r="N1047" s="18">
        <f t="shared" si="149"/>
        <v>2.0019608192730592E-8</v>
      </c>
    </row>
    <row r="1048" spans="1:14" x14ac:dyDescent="0.2">
      <c r="A1048" s="4">
        <v>1046</v>
      </c>
      <c r="B1048" s="1" t="str">
        <f>'Исходные данные'!A1298</f>
        <v>17.01.2012</v>
      </c>
      <c r="C1048" s="1">
        <f>'Исходные данные'!B1298</f>
        <v>814.22</v>
      </c>
      <c r="D1048" s="5" t="str">
        <f>'Исходные данные'!A1050</f>
        <v>15.01.2013</v>
      </c>
      <c r="E1048" s="1">
        <f>'Исходные данные'!B1050</f>
        <v>936.85</v>
      </c>
      <c r="F1048" s="12">
        <f t="shared" si="144"/>
        <v>1.150610400137555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0.14029258428814109</v>
      </c>
      <c r="J1048" s="18">
        <f t="shared" si="147"/>
        <v>2.1721212787898807E-5</v>
      </c>
      <c r="K1048" s="12">
        <f t="shared" si="151"/>
        <v>0.99271736405545163</v>
      </c>
      <c r="L1048" s="12">
        <f t="shared" si="148"/>
        <v>-7.309283794248141E-3</v>
      </c>
      <c r="M1048" s="12">
        <f t="shared" si="152"/>
        <v>5.3425629584858908E-5</v>
      </c>
      <c r="N1048" s="18">
        <f t="shared" si="149"/>
        <v>8.2717805394242526E-9</v>
      </c>
    </row>
    <row r="1049" spans="1:14" x14ac:dyDescent="0.2">
      <c r="A1049" s="4">
        <v>1047</v>
      </c>
      <c r="B1049" s="1" t="str">
        <f>'Исходные данные'!A1299</f>
        <v>16.01.2012</v>
      </c>
      <c r="C1049" s="1">
        <f>'Исходные данные'!B1299</f>
        <v>795.61</v>
      </c>
      <c r="D1049" s="5" t="str">
        <f>'Исходные данные'!A1051</f>
        <v>14.01.2013</v>
      </c>
      <c r="E1049" s="1">
        <f>'Исходные данные'!B1051</f>
        <v>935.47</v>
      </c>
      <c r="F1049" s="12">
        <f t="shared" si="144"/>
        <v>1.1757896456806727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0.16193996075628572</v>
      </c>
      <c r="J1049" s="18">
        <f t="shared" si="147"/>
        <v>2.5002852213417618E-5</v>
      </c>
      <c r="K1049" s="12">
        <f t="shared" si="151"/>
        <v>1.0144413761637034</v>
      </c>
      <c r="L1049" s="12">
        <f t="shared" si="148"/>
        <v>1.4338092673896444E-2</v>
      </c>
      <c r="M1049" s="12">
        <f t="shared" si="152"/>
        <v>2.0558090152524209E-4</v>
      </c>
      <c r="N1049" s="18">
        <f t="shared" si="149"/>
        <v>3.1740830828485147E-8</v>
      </c>
    </row>
    <row r="1050" spans="1:14" x14ac:dyDescent="0.2">
      <c r="A1050" s="4">
        <v>1048</v>
      </c>
      <c r="B1050" s="1" t="str">
        <f>'Исходные данные'!A1300</f>
        <v>13.01.2012</v>
      </c>
      <c r="C1050" s="1">
        <f>'Исходные данные'!B1300</f>
        <v>803.6</v>
      </c>
      <c r="D1050" s="5" t="str">
        <f>'Исходные данные'!A1052</f>
        <v>11.01.2013</v>
      </c>
      <c r="E1050" s="1">
        <f>'Исходные данные'!B1052</f>
        <v>927.12</v>
      </c>
      <c r="F1050" s="12">
        <f t="shared" si="144"/>
        <v>1.1537083125933301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0.14298137408535624</v>
      </c>
      <c r="J1050" s="18">
        <f t="shared" si="147"/>
        <v>2.201411140630039E-5</v>
      </c>
      <c r="K1050" s="12">
        <f t="shared" si="151"/>
        <v>0.99539016406386793</v>
      </c>
      <c r="L1050" s="12">
        <f t="shared" si="148"/>
        <v>-4.6204939970330037E-3</v>
      </c>
      <c r="M1050" s="12">
        <f t="shared" si="152"/>
        <v>2.1348964776618278E-5</v>
      </c>
      <c r="N1050" s="18">
        <f t="shared" si="149"/>
        <v>3.2869909945129813E-9</v>
      </c>
    </row>
    <row r="1051" spans="1:14" x14ac:dyDescent="0.2">
      <c r="A1051" s="4">
        <v>1049</v>
      </c>
      <c r="B1051" s="1" t="str">
        <f>'Исходные данные'!A1301</f>
        <v>12.01.2012</v>
      </c>
      <c r="C1051" s="1">
        <f>'Исходные данные'!B1301</f>
        <v>794.83</v>
      </c>
      <c r="D1051" s="5" t="str">
        <f>'Исходные данные'!A1053</f>
        <v>10.01.2013</v>
      </c>
      <c r="E1051" s="1">
        <f>'Исходные данные'!B1053</f>
        <v>927.02</v>
      </c>
      <c r="F1051" s="12">
        <f t="shared" si="144"/>
        <v>1.1663122931947711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0.15384688499608501</v>
      </c>
      <c r="J1051" s="18">
        <f t="shared" si="147"/>
        <v>2.3620907028519466E-5</v>
      </c>
      <c r="K1051" s="12">
        <f t="shared" si="151"/>
        <v>1.0062645576881328</v>
      </c>
      <c r="L1051" s="12">
        <f t="shared" si="148"/>
        <v>6.2450169136958134E-3</v>
      </c>
      <c r="M1051" s="12">
        <f t="shared" si="152"/>
        <v>3.9000236252346434E-5</v>
      </c>
      <c r="N1051" s="18">
        <f t="shared" si="149"/>
        <v>5.9879077475661087E-9</v>
      </c>
    </row>
    <row r="1052" spans="1:14" x14ac:dyDescent="0.2">
      <c r="A1052" s="4">
        <v>1050</v>
      </c>
      <c r="B1052" s="1" t="str">
        <f>'Исходные данные'!A1302</f>
        <v>11.01.2012</v>
      </c>
      <c r="C1052" s="1">
        <f>'Исходные данные'!B1302</f>
        <v>794.06</v>
      </c>
      <c r="D1052" s="5" t="str">
        <f>'Исходные данные'!A1054</f>
        <v>09.01.2013</v>
      </c>
      <c r="E1052" s="1">
        <f>'Исходные данные'!B1054</f>
        <v>924.13</v>
      </c>
      <c r="F1052" s="12">
        <f t="shared" si="144"/>
        <v>1.1638037427902175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0.15169372924335317</v>
      </c>
      <c r="J1052" s="18">
        <f t="shared" si="147"/>
        <v>2.3225317540991804E-5</v>
      </c>
      <c r="K1052" s="12">
        <f t="shared" si="151"/>
        <v>1.0041002442550968</v>
      </c>
      <c r="L1052" s="12">
        <f t="shared" si="148"/>
        <v>4.0918611609640516E-3</v>
      </c>
      <c r="M1052" s="12">
        <f t="shared" si="152"/>
        <v>1.6743327760605849E-5</v>
      </c>
      <c r="N1052" s="18">
        <f t="shared" si="149"/>
        <v>2.5635146941976397E-9</v>
      </c>
    </row>
    <row r="1053" spans="1:14" x14ac:dyDescent="0.2">
      <c r="A1053" s="4">
        <v>1051</v>
      </c>
      <c r="B1053" s="1" t="str">
        <f>'Исходные данные'!A1303</f>
        <v>10.01.2012</v>
      </c>
      <c r="C1053" s="1">
        <f>'Исходные данные'!B1303</f>
        <v>796.11</v>
      </c>
      <c r="D1053" s="5" t="str">
        <f>'Исходные данные'!A1055</f>
        <v>29.12.2012</v>
      </c>
      <c r="E1053" s="1">
        <f>'Исходные данные'!B1055</f>
        <v>902.09</v>
      </c>
      <c r="F1053" s="12">
        <f t="shared" si="144"/>
        <v>1.1331223072188517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0.12497692610394662</v>
      </c>
      <c r="J1053" s="18">
        <f t="shared" si="147"/>
        <v>1.9081391418025791E-5</v>
      </c>
      <c r="K1053" s="12">
        <f t="shared" si="151"/>
        <v>0.97762908265061077</v>
      </c>
      <c r="L1053" s="12">
        <f t="shared" si="148"/>
        <v>-2.2624941978442586E-2</v>
      </c>
      <c r="M1053" s="12">
        <f t="shared" si="152"/>
        <v>5.1188799952789485E-4</v>
      </c>
      <c r="N1053" s="18">
        <f t="shared" si="149"/>
        <v>7.8154708918493054E-8</v>
      </c>
    </row>
    <row r="1054" spans="1:14" x14ac:dyDescent="0.2">
      <c r="A1054" s="4">
        <v>1052</v>
      </c>
      <c r="B1054" s="1" t="str">
        <f>'Исходные данные'!A1304</f>
        <v>30.12.2011</v>
      </c>
      <c r="C1054" s="1">
        <f>'Исходные данные'!B1304</f>
        <v>761.29</v>
      </c>
      <c r="D1054" s="5" t="str">
        <f>'Исходные данные'!A1056</f>
        <v>28.12.2012</v>
      </c>
      <c r="E1054" s="1">
        <f>'Исходные данные'!B1056</f>
        <v>902.43</v>
      </c>
      <c r="F1054" s="12">
        <f t="shared" si="144"/>
        <v>1.1853958412694243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0.17007676207240155</v>
      </c>
      <c r="J1054" s="18">
        <f t="shared" si="147"/>
        <v>2.5894727800784554E-5</v>
      </c>
      <c r="K1054" s="12">
        <f t="shared" si="151"/>
        <v>1.0227293571886678</v>
      </c>
      <c r="L1054" s="12">
        <f t="shared" si="148"/>
        <v>2.2474893990012283E-2</v>
      </c>
      <c r="M1054" s="12">
        <f t="shared" si="152"/>
        <v>5.0512085986228897E-4</v>
      </c>
      <c r="N1054" s="18">
        <f t="shared" si="149"/>
        <v>7.6906256993910091E-8</v>
      </c>
    </row>
    <row r="1055" spans="1:14" x14ac:dyDescent="0.2">
      <c r="A1055" s="4">
        <v>1053</v>
      </c>
      <c r="B1055" s="1" t="str">
        <f>'Исходные данные'!A1305</f>
        <v>29.12.2011</v>
      </c>
      <c r="C1055" s="1">
        <f>'Исходные данные'!B1305</f>
        <v>751.7</v>
      </c>
      <c r="D1055" s="5" t="str">
        <f>'Исходные данные'!A1057</f>
        <v>27.12.2012</v>
      </c>
      <c r="E1055" s="1">
        <f>'Исходные данные'!B1057</f>
        <v>903.21</v>
      </c>
      <c r="F1055" s="12">
        <f t="shared" si="144"/>
        <v>1.2015564719968073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0.18361777633564477</v>
      </c>
      <c r="J1055" s="18">
        <f t="shared" si="147"/>
        <v>2.7878362703895923E-5</v>
      </c>
      <c r="K1055" s="12">
        <f t="shared" si="151"/>
        <v>1.0366723380058438</v>
      </c>
      <c r="L1055" s="12">
        <f t="shared" si="148"/>
        <v>3.6015908253255548E-2</v>
      </c>
      <c r="M1055" s="12">
        <f t="shared" si="152"/>
        <v>1.297145647306919E-3</v>
      </c>
      <c r="N1055" s="18">
        <f t="shared" si="149"/>
        <v>1.9694333281380745E-7</v>
      </c>
    </row>
    <row r="1056" spans="1:14" x14ac:dyDescent="0.2">
      <c r="A1056" s="4">
        <v>1054</v>
      </c>
      <c r="B1056" s="1" t="str">
        <f>'Исходные данные'!A1306</f>
        <v>28.12.2011</v>
      </c>
      <c r="C1056" s="1">
        <f>'Исходные данные'!B1306</f>
        <v>756.8</v>
      </c>
      <c r="D1056" s="5" t="str">
        <f>'Исходные данные'!A1058</f>
        <v>26.12.2012</v>
      </c>
      <c r="E1056" s="1">
        <f>'Исходные данные'!B1058</f>
        <v>899.5</v>
      </c>
      <c r="F1056" s="12">
        <f t="shared" si="144"/>
        <v>1.1885570824524314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0.17274003565291937</v>
      </c>
      <c r="J1056" s="18">
        <f t="shared" si="147"/>
        <v>2.6153614298757033E-5</v>
      </c>
      <c r="K1056" s="12">
        <f t="shared" si="151"/>
        <v>1.0254567956108853</v>
      </c>
      <c r="L1056" s="12">
        <f t="shared" si="148"/>
        <v>2.5138167570530077E-2</v>
      </c>
      <c r="M1056" s="12">
        <f t="shared" si="152"/>
        <v>6.3192746880404865E-4</v>
      </c>
      <c r="N1056" s="18">
        <f t="shared" si="149"/>
        <v>9.5676646247187392E-8</v>
      </c>
    </row>
    <row r="1057" spans="1:14" x14ac:dyDescent="0.2">
      <c r="A1057" s="4">
        <v>1055</v>
      </c>
      <c r="B1057" s="1" t="str">
        <f>'Исходные данные'!A1307</f>
        <v>27.12.2011</v>
      </c>
      <c r="C1057" s="1">
        <f>'Исходные данные'!B1307</f>
        <v>759.3</v>
      </c>
      <c r="D1057" s="5" t="str">
        <f>'Исходные данные'!A1059</f>
        <v>25.12.2012</v>
      </c>
      <c r="E1057" s="1">
        <f>'Исходные данные'!B1059</f>
        <v>900.31</v>
      </c>
      <c r="F1057" s="12">
        <f t="shared" si="144"/>
        <v>1.1857105228499933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0.17034219224219777</v>
      </c>
      <c r="J1057" s="18">
        <f t="shared" si="147"/>
        <v>2.5718587408122218E-5</v>
      </c>
      <c r="K1057" s="12">
        <f t="shared" si="151"/>
        <v>1.0230008564460549</v>
      </c>
      <c r="L1057" s="12">
        <f t="shared" si="148"/>
        <v>2.2740324159808461E-2</v>
      </c>
      <c r="M1057" s="12">
        <f t="shared" si="152"/>
        <v>5.1712234289316716E-4</v>
      </c>
      <c r="N1057" s="18">
        <f t="shared" si="149"/>
        <v>7.8076112566879553E-8</v>
      </c>
    </row>
    <row r="1058" spans="1:14" x14ac:dyDescent="0.2">
      <c r="A1058" s="4">
        <v>1056</v>
      </c>
      <c r="B1058" s="1" t="str">
        <f>'Исходные данные'!A1308</f>
        <v>26.12.2011</v>
      </c>
      <c r="C1058" s="1">
        <f>'Исходные данные'!B1308</f>
        <v>764.8</v>
      </c>
      <c r="D1058" s="5" t="str">
        <f>'Исходные данные'!A1060</f>
        <v>24.12.2012</v>
      </c>
      <c r="E1058" s="1">
        <f>'Исходные данные'!B1060</f>
        <v>905.77</v>
      </c>
      <c r="F1058" s="12">
        <f t="shared" si="144"/>
        <v>1.1843226987447699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0.16917104894242987</v>
      </c>
      <c r="J1058" s="18">
        <f t="shared" si="147"/>
        <v>2.5470477724772456E-5</v>
      </c>
      <c r="K1058" s="12">
        <f t="shared" si="151"/>
        <v>1.0218034771356079</v>
      </c>
      <c r="L1058" s="12">
        <f t="shared" si="148"/>
        <v>2.1569180860040758E-2</v>
      </c>
      <c r="M1058" s="12">
        <f t="shared" si="152"/>
        <v>4.6522956297314738E-4</v>
      </c>
      <c r="N1058" s="18">
        <f t="shared" si="149"/>
        <v>7.0045195644827411E-8</v>
      </c>
    </row>
    <row r="1059" spans="1:14" x14ac:dyDescent="0.2">
      <c r="A1059" s="4">
        <v>1057</v>
      </c>
      <c r="B1059" s="1" t="str">
        <f>'Исходные данные'!A1309</f>
        <v>23.12.2011</v>
      </c>
      <c r="C1059" s="1">
        <f>'Исходные данные'!B1309</f>
        <v>765.4</v>
      </c>
      <c r="D1059" s="5" t="str">
        <f>'Исходные данные'!A1061</f>
        <v>21.12.2012</v>
      </c>
      <c r="E1059" s="1">
        <f>'Исходные данные'!B1061</f>
        <v>909.3</v>
      </c>
      <c r="F1059" s="12">
        <f t="shared" si="144"/>
        <v>1.1880062712307291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0.17227649974026532</v>
      </c>
      <c r="J1059" s="18">
        <f t="shared" si="147"/>
        <v>2.5865641696328314E-5</v>
      </c>
      <c r="K1059" s="12">
        <f t="shared" si="151"/>
        <v>1.0249815697098896</v>
      </c>
      <c r="L1059" s="12">
        <f t="shared" si="148"/>
        <v>2.4674631657876117E-2</v>
      </c>
      <c r="M1059" s="12">
        <f t="shared" si="152"/>
        <v>6.0883744745186092E-4</v>
      </c>
      <c r="N1059" s="18">
        <f t="shared" si="149"/>
        <v>9.1411024085348646E-8</v>
      </c>
    </row>
    <row r="1060" spans="1:14" x14ac:dyDescent="0.2">
      <c r="A1060" s="4">
        <v>1058</v>
      </c>
      <c r="B1060" s="1" t="str">
        <f>'Исходные данные'!A1310</f>
        <v>22.12.2011</v>
      </c>
      <c r="C1060" s="1">
        <f>'Исходные данные'!B1310</f>
        <v>766.85</v>
      </c>
      <c r="D1060" s="5" t="str">
        <f>'Исходные данные'!A1062</f>
        <v>20.12.2012</v>
      </c>
      <c r="E1060" s="1">
        <f>'Исходные данные'!B1062</f>
        <v>911.47</v>
      </c>
      <c r="F1060" s="12">
        <f t="shared" si="144"/>
        <v>1.1885896850753082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0.17276746569916149</v>
      </c>
      <c r="J1060" s="18">
        <f t="shared" si="147"/>
        <v>2.5866957525959004E-5</v>
      </c>
      <c r="K1060" s="12">
        <f t="shared" si="151"/>
        <v>1.0254849243239925</v>
      </c>
      <c r="L1060" s="12">
        <f t="shared" si="148"/>
        <v>2.5165597616772305E-2</v>
      </c>
      <c r="M1060" s="12">
        <f t="shared" si="152"/>
        <v>6.3330730340929449E-4</v>
      </c>
      <c r="N1060" s="18">
        <f t="shared" si="149"/>
        <v>9.4819548645190091E-8</v>
      </c>
    </row>
    <row r="1061" spans="1:14" x14ac:dyDescent="0.2">
      <c r="A1061" s="4">
        <v>1059</v>
      </c>
      <c r="B1061" s="1" t="str">
        <f>'Исходные данные'!A1311</f>
        <v>21.12.2011</v>
      </c>
      <c r="C1061" s="1">
        <f>'Исходные данные'!B1311</f>
        <v>774.55</v>
      </c>
      <c r="D1061" s="5" t="str">
        <f>'Исходные данные'!A1063</f>
        <v>19.12.2012</v>
      </c>
      <c r="E1061" s="1">
        <f>'Исходные данные'!B1063</f>
        <v>915.09</v>
      </c>
      <c r="F1061" s="12">
        <f t="shared" si="144"/>
        <v>1.1814472919759862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0.16674020554179506</v>
      </c>
      <c r="J1061" s="18">
        <f t="shared" si="147"/>
        <v>2.4894871513893027E-5</v>
      </c>
      <c r="K1061" s="12">
        <f t="shared" si="151"/>
        <v>1.019322649369969</v>
      </c>
      <c r="L1061" s="12">
        <f t="shared" si="148"/>
        <v>1.9138337459405932E-2</v>
      </c>
      <c r="M1061" s="12">
        <f t="shared" si="152"/>
        <v>3.6627596071009925E-4</v>
      </c>
      <c r="N1061" s="18">
        <f t="shared" si="149"/>
        <v>5.4686228500660195E-8</v>
      </c>
    </row>
    <row r="1062" spans="1:14" x14ac:dyDescent="0.2">
      <c r="A1062" s="4">
        <v>1060</v>
      </c>
      <c r="B1062" s="1" t="str">
        <f>'Исходные данные'!A1312</f>
        <v>20.12.2011</v>
      </c>
      <c r="C1062" s="1">
        <f>'Исходные данные'!B1312</f>
        <v>772.56</v>
      </c>
      <c r="D1062" s="5" t="str">
        <f>'Исходные данные'!A1064</f>
        <v>18.12.2012</v>
      </c>
      <c r="E1062" s="1">
        <f>'Исходные данные'!B1064</f>
        <v>913.78</v>
      </c>
      <c r="F1062" s="12">
        <f t="shared" si="144"/>
        <v>1.1827948638293466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0.16788016660372229</v>
      </c>
      <c r="J1062" s="18">
        <f t="shared" si="147"/>
        <v>2.4995113751456243E-5</v>
      </c>
      <c r="K1062" s="12">
        <f t="shared" si="151"/>
        <v>1.0204853000621434</v>
      </c>
      <c r="L1062" s="12">
        <f t="shared" si="148"/>
        <v>2.0278298521332984E-2</v>
      </c>
      <c r="M1062" s="12">
        <f t="shared" si="152"/>
        <v>4.1120939092029434E-4</v>
      </c>
      <c r="N1062" s="18">
        <f t="shared" si="149"/>
        <v>6.1223584117481477E-8</v>
      </c>
    </row>
    <row r="1063" spans="1:14" x14ac:dyDescent="0.2">
      <c r="A1063" s="4">
        <v>1061</v>
      </c>
      <c r="B1063" s="1" t="str">
        <f>'Исходные данные'!A1313</f>
        <v>19.12.2011</v>
      </c>
      <c r="C1063" s="1">
        <f>'Исходные данные'!B1313</f>
        <v>770.58</v>
      </c>
      <c r="D1063" s="5" t="str">
        <f>'Исходные данные'!A1065</f>
        <v>17.12.2012</v>
      </c>
      <c r="E1063" s="1">
        <f>'Исходные данные'!B1065</f>
        <v>902.93</v>
      </c>
      <c r="F1063" s="12">
        <f t="shared" si="144"/>
        <v>1.1717537439331411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0.15850155297933849</v>
      </c>
      <c r="J1063" s="18">
        <f t="shared" si="147"/>
        <v>2.3532898254676638E-5</v>
      </c>
      <c r="K1063" s="12">
        <f t="shared" si="151"/>
        <v>1.0109593028711996</v>
      </c>
      <c r="L1063" s="12">
        <f t="shared" si="148"/>
        <v>1.0899684896949383E-2</v>
      </c>
      <c r="M1063" s="12">
        <f t="shared" si="152"/>
        <v>1.1880313085278586E-4</v>
      </c>
      <c r="N1063" s="18">
        <f t="shared" si="149"/>
        <v>1.7638830271020055E-8</v>
      </c>
    </row>
    <row r="1064" spans="1:14" x14ac:dyDescent="0.2">
      <c r="A1064" s="4">
        <v>1062</v>
      </c>
      <c r="B1064" s="1" t="str">
        <f>'Исходные данные'!A1314</f>
        <v>16.12.2011</v>
      </c>
      <c r="C1064" s="1">
        <f>'Исходные данные'!B1314</f>
        <v>775.37</v>
      </c>
      <c r="D1064" s="5" t="str">
        <f>'Исходные данные'!A1066</f>
        <v>14.12.2012</v>
      </c>
      <c r="E1064" s="1">
        <f>'Исходные данные'!B1066</f>
        <v>903.91</v>
      </c>
      <c r="F1064" s="12">
        <f t="shared" si="144"/>
        <v>1.1657789184518359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0.15338946313404841</v>
      </c>
      <c r="J1064" s="18">
        <f t="shared" si="147"/>
        <v>2.2710337699616868E-5</v>
      </c>
      <c r="K1064" s="12">
        <f t="shared" si="151"/>
        <v>1.0058043755371657</v>
      </c>
      <c r="L1064" s="12">
        <f t="shared" si="148"/>
        <v>5.7875950516592233E-3</v>
      </c>
      <c r="M1064" s="12">
        <f t="shared" si="152"/>
        <v>3.3496256481990003E-5</v>
      </c>
      <c r="N1064" s="18">
        <f t="shared" si="149"/>
        <v>4.9593451912285594E-9</v>
      </c>
    </row>
    <row r="1065" spans="1:14" x14ac:dyDescent="0.2">
      <c r="A1065" s="4">
        <v>1063</v>
      </c>
      <c r="B1065" s="1" t="str">
        <f>'Исходные данные'!A1315</f>
        <v>15.12.2011</v>
      </c>
      <c r="C1065" s="1">
        <f>'Исходные данные'!B1315</f>
        <v>769.39</v>
      </c>
      <c r="D1065" s="5" t="str">
        <f>'Исходные данные'!A1067</f>
        <v>13.12.2012</v>
      </c>
      <c r="E1065" s="1">
        <f>'Исходные данные'!B1067</f>
        <v>900.72</v>
      </c>
      <c r="F1065" s="12">
        <f t="shared" si="144"/>
        <v>1.170693666411053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0.15759645040177303</v>
      </c>
      <c r="J1065" s="18">
        <f t="shared" si="147"/>
        <v>2.3268086285469544E-5</v>
      </c>
      <c r="K1065" s="12">
        <f t="shared" si="151"/>
        <v>1.0100446949697797</v>
      </c>
      <c r="L1065" s="12">
        <f t="shared" si="148"/>
        <v>9.9945823193839118E-3</v>
      </c>
      <c r="M1065" s="12">
        <f t="shared" si="152"/>
        <v>9.9891675738940941E-5</v>
      </c>
      <c r="N1065" s="18">
        <f t="shared" si="149"/>
        <v>1.4748353305980762E-8</v>
      </c>
    </row>
    <row r="1066" spans="1:14" x14ac:dyDescent="0.2">
      <c r="A1066" s="4">
        <v>1064</v>
      </c>
      <c r="B1066" s="1" t="str">
        <f>'Исходные данные'!A1316</f>
        <v>14.12.2011</v>
      </c>
      <c r="C1066" s="1">
        <f>'Исходные данные'!B1316</f>
        <v>771.71</v>
      </c>
      <c r="D1066" s="5" t="str">
        <f>'Исходные данные'!A1068</f>
        <v>12.12.2012</v>
      </c>
      <c r="E1066" s="1">
        <f>'Исходные данные'!B1068</f>
        <v>899.12</v>
      </c>
      <c r="F1066" s="12">
        <f t="shared" si="144"/>
        <v>1.1651008798641977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0.15280767542688903</v>
      </c>
      <c r="J1066" s="18">
        <f t="shared" si="147"/>
        <v>2.2498086002769167E-5</v>
      </c>
      <c r="K1066" s="12">
        <f t="shared" si="151"/>
        <v>1.0052193811034569</v>
      </c>
      <c r="L1066" s="12">
        <f t="shared" si="148"/>
        <v>5.2058073444998937E-3</v>
      </c>
      <c r="M1066" s="12">
        <f t="shared" si="152"/>
        <v>2.7100430108048747E-5</v>
      </c>
      <c r="N1066" s="18">
        <f t="shared" si="149"/>
        <v>3.9900339140662532E-9</v>
      </c>
    </row>
    <row r="1067" spans="1:14" x14ac:dyDescent="0.2">
      <c r="A1067" s="4">
        <v>1065</v>
      </c>
      <c r="B1067" s="1" t="str">
        <f>'Исходные данные'!A1317</f>
        <v>13.12.2011</v>
      </c>
      <c r="C1067" s="1">
        <f>'Исходные данные'!B1317</f>
        <v>763.47</v>
      </c>
      <c r="D1067" s="5" t="str">
        <f>'Исходные данные'!A1069</f>
        <v>11.12.2012</v>
      </c>
      <c r="E1067" s="1">
        <f>'Исходные данные'!B1069</f>
        <v>889.03</v>
      </c>
      <c r="F1067" s="12">
        <f t="shared" si="144"/>
        <v>1.1644596382307097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0.15225714957044298</v>
      </c>
      <c r="J1067" s="18">
        <f t="shared" si="147"/>
        <v>2.2354464350008524E-5</v>
      </c>
      <c r="K1067" s="12">
        <f t="shared" si="151"/>
        <v>1.0046661341451095</v>
      </c>
      <c r="L1067" s="12">
        <f t="shared" si="148"/>
        <v>4.6552814880537396E-3</v>
      </c>
      <c r="M1067" s="12">
        <f t="shared" si="152"/>
        <v>2.1671645733015581E-5</v>
      </c>
      <c r="N1067" s="18">
        <f t="shared" si="149"/>
        <v>3.1818409402218109E-9</v>
      </c>
    </row>
    <row r="1068" spans="1:14" x14ac:dyDescent="0.2">
      <c r="A1068" s="4">
        <v>1066</v>
      </c>
      <c r="B1068" s="1" t="str">
        <f>'Исходные данные'!A1318</f>
        <v>12.12.2011</v>
      </c>
      <c r="C1068" s="1">
        <f>'Исходные данные'!B1318</f>
        <v>772.32</v>
      </c>
      <c r="D1068" s="5" t="str">
        <f>'Исходные данные'!A1070</f>
        <v>10.12.2012</v>
      </c>
      <c r="E1068" s="1">
        <f>'Исходные данные'!B1070</f>
        <v>892.04</v>
      </c>
      <c r="F1068" s="12">
        <f t="shared" si="144"/>
        <v>1.1550134659208617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0.14411200271173441</v>
      </c>
      <c r="J1068" s="18">
        <f t="shared" si="147"/>
        <v>2.1099535562145171E-5</v>
      </c>
      <c r="K1068" s="12">
        <f t="shared" si="151"/>
        <v>0.99651621713173577</v>
      </c>
      <c r="L1068" s="12">
        <f t="shared" si="148"/>
        <v>-3.4898653706547642E-3</v>
      </c>
      <c r="M1068" s="12">
        <f t="shared" si="152"/>
        <v>1.2179160305295512E-5</v>
      </c>
      <c r="N1068" s="18">
        <f t="shared" si="149"/>
        <v>1.78315907865546E-9</v>
      </c>
    </row>
    <row r="1069" spans="1:14" x14ac:dyDescent="0.2">
      <c r="A1069" s="4">
        <v>1067</v>
      </c>
      <c r="B1069" s="1" t="str">
        <f>'Исходные данные'!A1319</f>
        <v>09.12.2011</v>
      </c>
      <c r="C1069" s="1">
        <f>'Исходные данные'!B1319</f>
        <v>780.76</v>
      </c>
      <c r="D1069" s="5" t="str">
        <f>'Исходные данные'!A1071</f>
        <v>07.12.2012</v>
      </c>
      <c r="E1069" s="1">
        <f>'Исходные данные'!B1071</f>
        <v>888.06</v>
      </c>
      <c r="F1069" s="12">
        <f t="shared" si="144"/>
        <v>1.1374301962190685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0.12877150399874232</v>
      </c>
      <c r="J1069" s="18">
        <f t="shared" si="147"/>
        <v>1.8800901743151499E-5</v>
      </c>
      <c r="K1069" s="12">
        <f t="shared" si="151"/>
        <v>0.9813458196212026</v>
      </c>
      <c r="L1069" s="12">
        <f t="shared" si="148"/>
        <v>-1.8830364083646908E-2</v>
      </c>
      <c r="M1069" s="12">
        <f t="shared" si="152"/>
        <v>3.5458261152270047E-4</v>
      </c>
      <c r="N1069" s="18">
        <f t="shared" si="149"/>
        <v>5.1769783158962402E-8</v>
      </c>
    </row>
    <row r="1070" spans="1:14" x14ac:dyDescent="0.2">
      <c r="A1070" s="4">
        <v>1068</v>
      </c>
      <c r="B1070" s="1" t="str">
        <f>'Исходные данные'!A1320</f>
        <v>08.12.2011</v>
      </c>
      <c r="C1070" s="1">
        <f>'Исходные данные'!B1320</f>
        <v>809.35</v>
      </c>
      <c r="D1070" s="5" t="str">
        <f>'Исходные данные'!A1072</f>
        <v>06.12.2012</v>
      </c>
      <c r="E1070" s="1">
        <f>'Исходные данные'!B1072</f>
        <v>893.71</v>
      </c>
      <c r="F1070" s="12">
        <f t="shared" si="144"/>
        <v>1.1042317909433497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9.9149881381946886E-2</v>
      </c>
      <c r="J1070" s="18">
        <f t="shared" si="147"/>
        <v>1.4435681116994145E-5</v>
      </c>
      <c r="K1070" s="12">
        <f t="shared" si="151"/>
        <v>0.95270308062612985</v>
      </c>
      <c r="L1070" s="12">
        <f t="shared" si="148"/>
        <v>-4.8451986700442359E-2</v>
      </c>
      <c r="M1070" s="12">
        <f t="shared" si="152"/>
        <v>2.3475950152198458E-3</v>
      </c>
      <c r="N1070" s="18">
        <f t="shared" si="149"/>
        <v>3.4179701033640587E-7</v>
      </c>
    </row>
    <row r="1071" spans="1:14" x14ac:dyDescent="0.2">
      <c r="A1071" s="4">
        <v>1069</v>
      </c>
      <c r="B1071" s="1" t="str">
        <f>'Исходные данные'!A1321</f>
        <v>07.12.2011</v>
      </c>
      <c r="C1071" s="1">
        <f>'Исходные данные'!B1321</f>
        <v>801.54</v>
      </c>
      <c r="D1071" s="5" t="str">
        <f>'Исходные данные'!A1073</f>
        <v>05.12.2012</v>
      </c>
      <c r="E1071" s="1">
        <f>'Исходные данные'!B1073</f>
        <v>888.73</v>
      </c>
      <c r="F1071" s="12">
        <f t="shared" si="144"/>
        <v>1.1087781021533549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0.10325860011829273</v>
      </c>
      <c r="J1071" s="18">
        <f t="shared" si="147"/>
        <v>1.4991927846419264E-5</v>
      </c>
      <c r="K1071" s="12">
        <f t="shared" si="151"/>
        <v>0.95662552221020791</v>
      </c>
      <c r="L1071" s="12">
        <f t="shared" si="148"/>
        <v>-4.4343267964096447E-2</v>
      </c>
      <c r="M1071" s="12">
        <f t="shared" si="152"/>
        <v>1.9663254137356648E-3</v>
      </c>
      <c r="N1071" s="18">
        <f t="shared" si="149"/>
        <v>2.8548720098407817E-7</v>
      </c>
    </row>
    <row r="1072" spans="1:14" x14ac:dyDescent="0.2">
      <c r="A1072" s="4">
        <v>1070</v>
      </c>
      <c r="B1072" s="1" t="str">
        <f>'Исходные данные'!A1322</f>
        <v>06.12.2011</v>
      </c>
      <c r="C1072" s="1">
        <f>'Исходные данные'!B1322</f>
        <v>815.09</v>
      </c>
      <c r="D1072" s="5" t="str">
        <f>'Исходные данные'!A1074</f>
        <v>04.12.2012</v>
      </c>
      <c r="E1072" s="1">
        <f>'Исходные данные'!B1074</f>
        <v>875.53</v>
      </c>
      <c r="F1072" s="12">
        <f t="shared" si="144"/>
        <v>1.07415132071305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7.1530880680640965E-2</v>
      </c>
      <c r="J1072" s="18">
        <f t="shared" si="147"/>
        <v>1.0356451884339688E-5</v>
      </c>
      <c r="K1072" s="12">
        <f t="shared" si="151"/>
        <v>0.92675041662013646</v>
      </c>
      <c r="L1072" s="12">
        <f t="shared" si="148"/>
        <v>-7.6070987401748252E-2</v>
      </c>
      <c r="M1072" s="12">
        <f t="shared" si="152"/>
        <v>5.7867951242769455E-3</v>
      </c>
      <c r="N1072" s="18">
        <f t="shared" si="149"/>
        <v>8.3782926616930708E-7</v>
      </c>
    </row>
    <row r="1073" spans="1:14" x14ac:dyDescent="0.2">
      <c r="A1073" s="4">
        <v>1071</v>
      </c>
      <c r="B1073" s="1" t="str">
        <f>'Исходные данные'!A1323</f>
        <v>05.12.2011</v>
      </c>
      <c r="C1073" s="1">
        <f>'Исходные данные'!B1323</f>
        <v>827.45</v>
      </c>
      <c r="D1073" s="5" t="str">
        <f>'Исходные данные'!A1075</f>
        <v>03.12.2012</v>
      </c>
      <c r="E1073" s="1">
        <f>'Исходные данные'!B1075</f>
        <v>873.79</v>
      </c>
      <c r="F1073" s="12">
        <f t="shared" si="144"/>
        <v>1.0560033838902652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5.4491389720474494E-2</v>
      </c>
      <c r="J1073" s="18">
        <f t="shared" si="147"/>
        <v>7.8674043791159361E-6</v>
      </c>
      <c r="K1073" s="12">
        <f t="shared" si="151"/>
        <v>0.91109283869140745</v>
      </c>
      <c r="L1073" s="12">
        <f t="shared" si="148"/>
        <v>-9.3110478361914759E-2</v>
      </c>
      <c r="M1073" s="12">
        <f t="shared" si="152"/>
        <v>8.6695611807846018E-3</v>
      </c>
      <c r="N1073" s="18">
        <f t="shared" si="149"/>
        <v>1.251701304529041E-6</v>
      </c>
    </row>
    <row r="1074" spans="1:14" x14ac:dyDescent="0.2">
      <c r="A1074" s="4">
        <v>1072</v>
      </c>
      <c r="B1074" s="1" t="str">
        <f>'Исходные данные'!A1324</f>
        <v>02.12.2011</v>
      </c>
      <c r="C1074" s="1">
        <f>'Исходные данные'!B1324</f>
        <v>825.37</v>
      </c>
      <c r="D1074" s="5" t="str">
        <f>'Исходные данные'!A1076</f>
        <v>30.11.2012</v>
      </c>
      <c r="E1074" s="1">
        <f>'Исходные данные'!B1076</f>
        <v>872.34</v>
      </c>
      <c r="F1074" s="12">
        <f t="shared" si="144"/>
        <v>1.0569078110423205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5.5347485527494009E-2</v>
      </c>
      <c r="J1074" s="18">
        <f t="shared" si="147"/>
        <v>7.9687032429361393E-6</v>
      </c>
      <c r="K1074" s="12">
        <f t="shared" si="151"/>
        <v>0.9118731554156968</v>
      </c>
      <c r="L1074" s="12">
        <f t="shared" si="148"/>
        <v>-9.2254382554895167E-2</v>
      </c>
      <c r="M1074" s="12">
        <f t="shared" si="152"/>
        <v>8.5108711005849515E-3</v>
      </c>
      <c r="N1074" s="18">
        <f t="shared" si="149"/>
        <v>1.2253602036853637E-6</v>
      </c>
    </row>
    <row r="1075" spans="1:14" x14ac:dyDescent="0.2">
      <c r="A1075" s="4">
        <v>1073</v>
      </c>
      <c r="B1075" s="1" t="str">
        <f>'Исходные данные'!A1325</f>
        <v>01.12.2011</v>
      </c>
      <c r="C1075" s="1">
        <f>'Исходные данные'!B1325</f>
        <v>823.77</v>
      </c>
      <c r="D1075" s="5" t="str">
        <f>'Исходные данные'!A1077</f>
        <v>29.11.2012</v>
      </c>
      <c r="E1075" s="1">
        <f>'Исходные данные'!B1077</f>
        <v>863.91</v>
      </c>
      <c r="F1075" s="12">
        <f t="shared" si="144"/>
        <v>1.0487271932699662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4.7577231978757677E-2</v>
      </c>
      <c r="J1075" s="18">
        <f t="shared" si="147"/>
        <v>6.8308555137878296E-6</v>
      </c>
      <c r="K1075" s="12">
        <f t="shared" si="151"/>
        <v>0.90481512664214681</v>
      </c>
      <c r="L1075" s="12">
        <f t="shared" si="148"/>
        <v>-0.10002463610363155</v>
      </c>
      <c r="M1075" s="12">
        <f t="shared" si="152"/>
        <v>1.0004927827663917E-2</v>
      </c>
      <c r="N1075" s="18">
        <f t="shared" si="149"/>
        <v>1.436447930538726E-6</v>
      </c>
    </row>
    <row r="1076" spans="1:14" x14ac:dyDescent="0.2">
      <c r="A1076" s="4">
        <v>1074</v>
      </c>
      <c r="B1076" s="1" t="str">
        <f>'Исходные данные'!A1326</f>
        <v>30.11.2011</v>
      </c>
      <c r="C1076" s="1">
        <f>'Исходные данные'!B1326</f>
        <v>802.48</v>
      </c>
      <c r="D1076" s="5" t="str">
        <f>'Исходные данные'!A1078</f>
        <v>28.11.2012</v>
      </c>
      <c r="E1076" s="1">
        <f>'Исходные данные'!B1078</f>
        <v>861.68</v>
      </c>
      <c r="F1076" s="12">
        <f t="shared" si="144"/>
        <v>1.0737713089422789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7.1177039467285014E-2</v>
      </c>
      <c r="J1076" s="18">
        <f t="shared" si="147"/>
        <v>1.0190653081954426E-5</v>
      </c>
      <c r="K1076" s="12">
        <f t="shared" si="151"/>
        <v>0.92642255213764546</v>
      </c>
      <c r="L1076" s="12">
        <f t="shared" si="148"/>
        <v>-7.6424828615104176E-2</v>
      </c>
      <c r="M1076" s="12">
        <f t="shared" si="152"/>
        <v>5.84075442884805E-3</v>
      </c>
      <c r="N1076" s="18">
        <f t="shared" si="149"/>
        <v>8.3624020564436272E-7</v>
      </c>
    </row>
    <row r="1077" spans="1:14" x14ac:dyDescent="0.2">
      <c r="A1077" s="4">
        <v>1075</v>
      </c>
      <c r="B1077" s="1" t="str">
        <f>'Исходные данные'!A1327</f>
        <v>29.11.2011</v>
      </c>
      <c r="C1077" s="1">
        <f>'Исходные данные'!B1327</f>
        <v>795.02</v>
      </c>
      <c r="D1077" s="5" t="str">
        <f>'Исходные данные'!A1079</f>
        <v>27.11.2012</v>
      </c>
      <c r="E1077" s="1">
        <f>'Исходные данные'!B1079</f>
        <v>867.36</v>
      </c>
      <c r="F1077" s="12">
        <f t="shared" si="144"/>
        <v>1.0909914215994567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8.7086843941429723E-2</v>
      </c>
      <c r="J1077" s="18">
        <f t="shared" si="147"/>
        <v>1.2433712423365558E-5</v>
      </c>
      <c r="K1077" s="12">
        <f t="shared" si="151"/>
        <v>0.94127962699437173</v>
      </c>
      <c r="L1077" s="12">
        <f t="shared" si="148"/>
        <v>-6.0515024140959529E-2</v>
      </c>
      <c r="M1077" s="12">
        <f t="shared" si="152"/>
        <v>3.6620681467809178E-3</v>
      </c>
      <c r="N1077" s="18">
        <f t="shared" si="149"/>
        <v>5.228470817298705E-7</v>
      </c>
    </row>
    <row r="1078" spans="1:14" x14ac:dyDescent="0.2">
      <c r="A1078" s="4">
        <v>1076</v>
      </c>
      <c r="B1078" s="1" t="str">
        <f>'Исходные данные'!A1328</f>
        <v>28.11.2011</v>
      </c>
      <c r="C1078" s="1">
        <f>'Исходные данные'!B1328</f>
        <v>787.39</v>
      </c>
      <c r="D1078" s="5" t="str">
        <f>'Исходные данные'!A1080</f>
        <v>26.11.2012</v>
      </c>
      <c r="E1078" s="1">
        <f>'Исходные данные'!B1080</f>
        <v>867.91</v>
      </c>
      <c r="F1078" s="12">
        <f t="shared" si="144"/>
        <v>1.1022619032499779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9.7364344244983622E-2</v>
      </c>
      <c r="J1078" s="18">
        <f t="shared" si="147"/>
        <v>1.3862270819533552E-5</v>
      </c>
      <c r="K1078" s="12">
        <f t="shared" si="151"/>
        <v>0.95100351166845698</v>
      </c>
      <c r="L1078" s="12">
        <f t="shared" si="148"/>
        <v>-5.0237523837405637E-2</v>
      </c>
      <c r="M1078" s="12">
        <f t="shared" si="152"/>
        <v>2.5238088013139026E-3</v>
      </c>
      <c r="N1078" s="18">
        <f t="shared" si="149"/>
        <v>3.5932785633009783E-7</v>
      </c>
    </row>
    <row r="1079" spans="1:14" x14ac:dyDescent="0.2">
      <c r="A1079" s="4">
        <v>1077</v>
      </c>
      <c r="B1079" s="1" t="str">
        <f>'Исходные данные'!A1329</f>
        <v>25.11.2011</v>
      </c>
      <c r="C1079" s="1">
        <f>'Исходные данные'!B1329</f>
        <v>765.34</v>
      </c>
      <c r="D1079" s="5" t="str">
        <f>'Исходные данные'!A1081</f>
        <v>23.11.2012</v>
      </c>
      <c r="E1079" s="1">
        <f>'Исходные данные'!B1081</f>
        <v>872.22</v>
      </c>
      <c r="F1079" s="12">
        <f t="shared" si="144"/>
        <v>1.1396503514777745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0.13072150613148617</v>
      </c>
      <c r="J1079" s="18">
        <f t="shared" si="147"/>
        <v>1.8559558819454377E-5</v>
      </c>
      <c r="K1079" s="12">
        <f t="shared" si="151"/>
        <v>0.98326131306359887</v>
      </c>
      <c r="L1079" s="12">
        <f t="shared" si="148"/>
        <v>-1.6880361950903078E-2</v>
      </c>
      <c r="M1079" s="12">
        <f t="shared" si="152"/>
        <v>2.8494661959349734E-4</v>
      </c>
      <c r="N1079" s="18">
        <f t="shared" si="149"/>
        <v>4.045610935228046E-8</v>
      </c>
    </row>
    <row r="1080" spans="1:14" x14ac:dyDescent="0.2">
      <c r="A1080" s="4">
        <v>1078</v>
      </c>
      <c r="B1080" s="1" t="str">
        <f>'Исходные данные'!A1330</f>
        <v>24.11.2011</v>
      </c>
      <c r="C1080" s="1">
        <f>'Исходные данные'!B1330</f>
        <v>772.42</v>
      </c>
      <c r="D1080" s="5" t="str">
        <f>'Исходные данные'!A1082</f>
        <v>22.11.2012</v>
      </c>
      <c r="E1080" s="1">
        <f>'Исходные данные'!B1082</f>
        <v>872.93</v>
      </c>
      <c r="F1080" s="12">
        <f t="shared" si="144"/>
        <v>1.1301235079360969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0.12232692581003518</v>
      </c>
      <c r="J1080" s="18">
        <f t="shared" si="147"/>
        <v>1.7319240235202582E-5</v>
      </c>
      <c r="K1080" s="12">
        <f t="shared" si="151"/>
        <v>0.9750417949649165</v>
      </c>
      <c r="L1080" s="12">
        <f t="shared" si="148"/>
        <v>-2.5274942272354047E-2</v>
      </c>
      <c r="M1080" s="12">
        <f t="shared" si="152"/>
        <v>6.3882270687083101E-4</v>
      </c>
      <c r="N1080" s="18">
        <f t="shared" si="149"/>
        <v>9.0445532369380319E-8</v>
      </c>
    </row>
    <row r="1081" spans="1:14" x14ac:dyDescent="0.2">
      <c r="A1081" s="4">
        <v>1079</v>
      </c>
      <c r="B1081" s="1" t="str">
        <f>'Исходные данные'!A1331</f>
        <v>23.11.2011</v>
      </c>
      <c r="C1081" s="1">
        <f>'Исходные данные'!B1331</f>
        <v>767.64</v>
      </c>
      <c r="D1081" s="5" t="str">
        <f>'Исходные данные'!A1083</f>
        <v>21.11.2012</v>
      </c>
      <c r="E1081" s="1">
        <f>'Исходные данные'!B1083</f>
        <v>871.23</v>
      </c>
      <c r="F1081" s="12">
        <f t="shared" si="144"/>
        <v>1.1349460684695951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0.1265851330375321</v>
      </c>
      <c r="J1081" s="18">
        <f t="shared" si="147"/>
        <v>1.7872102496573411E-5</v>
      </c>
      <c r="K1081" s="12">
        <f t="shared" si="151"/>
        <v>0.97920257743328276</v>
      </c>
      <c r="L1081" s="12">
        <f t="shared" si="148"/>
        <v>-2.1016735044857043E-2</v>
      </c>
      <c r="M1081" s="12">
        <f t="shared" si="152"/>
        <v>4.4170315194572336E-4</v>
      </c>
      <c r="N1081" s="18">
        <f t="shared" si="149"/>
        <v>6.2362489300326543E-8</v>
      </c>
    </row>
    <row r="1082" spans="1:14" x14ac:dyDescent="0.2">
      <c r="A1082" s="4">
        <v>1080</v>
      </c>
      <c r="B1082" s="1" t="str">
        <f>'Исходные данные'!A1332</f>
        <v>22.11.2011</v>
      </c>
      <c r="C1082" s="1">
        <f>'Исходные данные'!B1332</f>
        <v>767.62</v>
      </c>
      <c r="D1082" s="5" t="str">
        <f>'Исходные данные'!A1084</f>
        <v>20.11.2012</v>
      </c>
      <c r="E1082" s="1">
        <f>'Исходные данные'!B1084</f>
        <v>867.71</v>
      </c>
      <c r="F1082" s="12">
        <f t="shared" si="144"/>
        <v>1.1303900367369271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0.12256273842234471</v>
      </c>
      <c r="J1082" s="18">
        <f t="shared" si="147"/>
        <v>1.725589817207538E-5</v>
      </c>
      <c r="K1082" s="12">
        <f t="shared" si="151"/>
        <v>0.97527174922969051</v>
      </c>
      <c r="L1082" s="12">
        <f t="shared" si="148"/>
        <v>-2.5039129660044495E-2</v>
      </c>
      <c r="M1082" s="12">
        <f t="shared" si="152"/>
        <v>6.2695801413252138E-4</v>
      </c>
      <c r="N1082" s="18">
        <f t="shared" si="149"/>
        <v>8.8270903451558322E-8</v>
      </c>
    </row>
    <row r="1083" spans="1:14" x14ac:dyDescent="0.2">
      <c r="A1083" s="4">
        <v>1081</v>
      </c>
      <c r="B1083" s="1" t="str">
        <f>'Исходные данные'!A1333</f>
        <v>21.11.2011</v>
      </c>
      <c r="C1083" s="1">
        <f>'Исходные данные'!B1333</f>
        <v>767.48</v>
      </c>
      <c r="D1083" s="5" t="str">
        <f>'Исходные данные'!A1085</f>
        <v>19.11.2012</v>
      </c>
      <c r="E1083" s="1">
        <f>'Исходные данные'!B1085</f>
        <v>871.38</v>
      </c>
      <c r="F1083" s="12">
        <f t="shared" si="144"/>
        <v>1.1353781206024913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0.12696574135786939</v>
      </c>
      <c r="J1083" s="18">
        <f t="shared" si="147"/>
        <v>1.7825915179649091E-5</v>
      </c>
      <c r="K1083" s="12">
        <f t="shared" si="151"/>
        <v>0.97957534101551003</v>
      </c>
      <c r="L1083" s="12">
        <f t="shared" si="148"/>
        <v>-2.0636126724519813E-2</v>
      </c>
      <c r="M1083" s="12">
        <f t="shared" si="152"/>
        <v>4.2584972619044199E-4</v>
      </c>
      <c r="N1083" s="18">
        <f t="shared" si="149"/>
        <v>5.9789050315162871E-8</v>
      </c>
    </row>
    <row r="1084" spans="1:14" x14ac:dyDescent="0.2">
      <c r="A1084" s="4">
        <v>1082</v>
      </c>
      <c r="B1084" s="1" t="str">
        <f>'Исходные данные'!A1334</f>
        <v>18.11.2011</v>
      </c>
      <c r="C1084" s="1">
        <f>'Исходные данные'!B1334</f>
        <v>788.97</v>
      </c>
      <c r="D1084" s="5" t="str">
        <f>'Исходные данные'!A1086</f>
        <v>16.11.2012</v>
      </c>
      <c r="E1084" s="1">
        <f>'Исходные данные'!B1086</f>
        <v>866.33</v>
      </c>
      <c r="F1084" s="12">
        <f t="shared" si="144"/>
        <v>1.0980518904394336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9.3537601022972552E-2</v>
      </c>
      <c r="J1084" s="18">
        <f t="shared" si="147"/>
        <v>1.3095970239805074E-5</v>
      </c>
      <c r="K1084" s="12">
        <f t="shared" si="151"/>
        <v>0.94737121978284267</v>
      </c>
      <c r="L1084" s="12">
        <f t="shared" si="148"/>
        <v>-5.4064267059416637E-2</v>
      </c>
      <c r="M1084" s="12">
        <f t="shared" si="152"/>
        <v>2.9229449726719259E-3</v>
      </c>
      <c r="N1084" s="18">
        <f t="shared" si="149"/>
        <v>4.0923436089940172E-7</v>
      </c>
    </row>
    <row r="1085" spans="1:14" x14ac:dyDescent="0.2">
      <c r="A1085" s="4">
        <v>1083</v>
      </c>
      <c r="B1085" s="1" t="str">
        <f>'Исходные данные'!A1335</f>
        <v>17.11.2011</v>
      </c>
      <c r="C1085" s="1">
        <f>'Исходные данные'!B1335</f>
        <v>796.44</v>
      </c>
      <c r="D1085" s="5" t="str">
        <f>'Исходные данные'!A1087</f>
        <v>15.11.2012</v>
      </c>
      <c r="E1085" s="1">
        <f>'Исходные данные'!B1087</f>
        <v>865.16</v>
      </c>
      <c r="F1085" s="12">
        <f t="shared" si="144"/>
        <v>1.0862839636381898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8.2762663979266834E-2</v>
      </c>
      <c r="J1085" s="18">
        <f t="shared" si="147"/>
        <v>1.1555056754909737E-5</v>
      </c>
      <c r="K1085" s="12">
        <f t="shared" si="151"/>
        <v>0.9372181520953512</v>
      </c>
      <c r="L1085" s="12">
        <f t="shared" si="148"/>
        <v>-6.4839204103122314E-2</v>
      </c>
      <c r="M1085" s="12">
        <f t="shared" si="152"/>
        <v>4.2041223887263569E-3</v>
      </c>
      <c r="N1085" s="18">
        <f t="shared" si="149"/>
        <v>5.8696603601944734E-7</v>
      </c>
    </row>
    <row r="1086" spans="1:14" x14ac:dyDescent="0.2">
      <c r="A1086" s="4">
        <v>1084</v>
      </c>
      <c r="B1086" s="1" t="str">
        <f>'Исходные данные'!A1336</f>
        <v>16.11.2011</v>
      </c>
      <c r="C1086" s="1">
        <f>'Исходные данные'!B1336</f>
        <v>799.32</v>
      </c>
      <c r="D1086" s="5" t="str">
        <f>'Исходные данные'!A1088</f>
        <v>14.11.2012</v>
      </c>
      <c r="E1086" s="1">
        <f>'Исходные данные'!B1088</f>
        <v>865.88</v>
      </c>
      <c r="F1086" s="12">
        <f t="shared" si="144"/>
        <v>1.0832707801631385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7.9984964618566148E-2</v>
      </c>
      <c r="J1086" s="18">
        <f t="shared" si="147"/>
        <v>1.1136075020172306E-5</v>
      </c>
      <c r="K1086" s="12">
        <f t="shared" si="151"/>
        <v>0.9346184540946979</v>
      </c>
      <c r="L1086" s="12">
        <f t="shared" si="148"/>
        <v>-6.7616903463823097E-2</v>
      </c>
      <c r="M1086" s="12">
        <f t="shared" si="152"/>
        <v>4.5720456340359759E-3</v>
      </c>
      <c r="N1086" s="18">
        <f t="shared" si="149"/>
        <v>6.3655267485681367E-7</v>
      </c>
    </row>
    <row r="1087" spans="1:14" x14ac:dyDescent="0.2">
      <c r="A1087" s="4">
        <v>1085</v>
      </c>
      <c r="B1087" s="1" t="str">
        <f>'Исходные данные'!A1337</f>
        <v>15.11.2011</v>
      </c>
      <c r="C1087" s="1">
        <f>'Исходные данные'!B1337</f>
        <v>791.76</v>
      </c>
      <c r="D1087" s="5" t="str">
        <f>'Исходные данные'!A1089</f>
        <v>13.11.2012</v>
      </c>
      <c r="E1087" s="1">
        <f>'Исходные данные'!B1089</f>
        <v>875.91</v>
      </c>
      <c r="F1087" s="12">
        <f t="shared" si="144"/>
        <v>1.1062822067293119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0.10100503034384117</v>
      </c>
      <c r="J1087" s="18">
        <f t="shared" si="147"/>
        <v>1.4023388435249073E-5</v>
      </c>
      <c r="K1087" s="12">
        <f t="shared" si="151"/>
        <v>0.95447212717221952</v>
      </c>
      <c r="L1087" s="12">
        <f t="shared" si="148"/>
        <v>-4.6596837738547982E-2</v>
      </c>
      <c r="M1087" s="12">
        <f t="shared" si="152"/>
        <v>2.1712652872325718E-3</v>
      </c>
      <c r="N1087" s="18">
        <f t="shared" si="149"/>
        <v>3.0145524846814343E-7</v>
      </c>
    </row>
    <row r="1088" spans="1:14" x14ac:dyDescent="0.2">
      <c r="A1088" s="4">
        <v>1086</v>
      </c>
      <c r="B1088" s="1" t="str">
        <f>'Исходные данные'!A1338</f>
        <v>14.11.2011</v>
      </c>
      <c r="C1088" s="1">
        <f>'Исходные данные'!B1338</f>
        <v>795.75</v>
      </c>
      <c r="D1088" s="5" t="str">
        <f>'Исходные данные'!A1090</f>
        <v>12.11.2012</v>
      </c>
      <c r="E1088" s="1">
        <f>'Исходные данные'!B1090</f>
        <v>878.96</v>
      </c>
      <c r="F1088" s="12">
        <f t="shared" si="144"/>
        <v>1.1045680175934653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9.9454324230423358E-2</v>
      </c>
      <c r="J1088" s="18">
        <f t="shared" si="147"/>
        <v>1.3769551683651221E-5</v>
      </c>
      <c r="K1088" s="12">
        <f t="shared" si="151"/>
        <v>0.95299316842108472</v>
      </c>
      <c r="L1088" s="12">
        <f t="shared" si="148"/>
        <v>-4.8147543851965867E-2</v>
      </c>
      <c r="M1088" s="12">
        <f t="shared" si="152"/>
        <v>2.3181859789769789E-3</v>
      </c>
      <c r="N1088" s="18">
        <f t="shared" si="149"/>
        <v>3.2095519120801166E-7</v>
      </c>
    </row>
    <row r="1089" spans="1:14" x14ac:dyDescent="0.2">
      <c r="A1089" s="4">
        <v>1087</v>
      </c>
      <c r="B1089" s="1" t="str">
        <f>'Исходные данные'!A1339</f>
        <v>11.11.2011</v>
      </c>
      <c r="C1089" s="1">
        <f>'Исходные данные'!B1339</f>
        <v>788.72</v>
      </c>
      <c r="D1089" s="5" t="str">
        <f>'Исходные данные'!A1091</f>
        <v>09.11.2012</v>
      </c>
      <c r="E1089" s="1">
        <f>'Исходные данные'!B1091</f>
        <v>878.98</v>
      </c>
      <c r="F1089" s="12">
        <f t="shared" si="144"/>
        <v>1.114438584034892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0.10835076603097962</v>
      </c>
      <c r="J1089" s="18">
        <f t="shared" si="147"/>
        <v>1.4959403796107108E-5</v>
      </c>
      <c r="K1089" s="12">
        <f t="shared" si="151"/>
        <v>0.96150924188808617</v>
      </c>
      <c r="L1089" s="12">
        <f t="shared" si="148"/>
        <v>-3.925110205140956E-2</v>
      </c>
      <c r="M1089" s="12">
        <f t="shared" si="152"/>
        <v>1.5406490122501699E-3</v>
      </c>
      <c r="N1089" s="18">
        <f t="shared" si="149"/>
        <v>2.1270907005617487E-7</v>
      </c>
    </row>
    <row r="1090" spans="1:14" x14ac:dyDescent="0.2">
      <c r="A1090" s="4">
        <v>1088</v>
      </c>
      <c r="B1090" s="1" t="str">
        <f>'Исходные данные'!A1340</f>
        <v>10.11.2011</v>
      </c>
      <c r="C1090" s="1">
        <f>'Исходные данные'!B1340</f>
        <v>782.61</v>
      </c>
      <c r="D1090" s="5" t="str">
        <f>'Исходные данные'!A1092</f>
        <v>08.11.2012</v>
      </c>
      <c r="E1090" s="1">
        <f>'Исходные данные'!B1092</f>
        <v>884.14</v>
      </c>
      <c r="F1090" s="12">
        <f t="shared" ref="F1090:F1153" si="153">E1090/C1090</f>
        <v>1.1297325615568419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0.12198093352456824</v>
      </c>
      <c r="J1090" s="18">
        <f t="shared" ref="J1090:J1153" si="156">H1090*I1090</f>
        <v>1.6794242548931313E-5</v>
      </c>
      <c r="K1090" s="12">
        <f t="shared" si="151"/>
        <v>0.97470449638056966</v>
      </c>
      <c r="L1090" s="12">
        <f t="shared" ref="L1090:L1153" si="157">LN(K1090)</f>
        <v>-2.5620934557821017E-2</v>
      </c>
      <c r="M1090" s="12">
        <f t="shared" si="152"/>
        <v>6.5643228761614865E-4</v>
      </c>
      <c r="N1090" s="18">
        <f t="shared" ref="N1090:N1153" si="158">M1090*H1090</f>
        <v>9.0377100228988113E-8</v>
      </c>
    </row>
    <row r="1091" spans="1:14" x14ac:dyDescent="0.2">
      <c r="A1091" s="4">
        <v>1089</v>
      </c>
      <c r="B1091" s="1" t="str">
        <f>'Исходные данные'!A1341</f>
        <v>09.11.2011</v>
      </c>
      <c r="C1091" s="1">
        <f>'Исходные данные'!B1341</f>
        <v>789.34</v>
      </c>
      <c r="D1091" s="5" t="str">
        <f>'Исходные данные'!A1093</f>
        <v>07.11.2012</v>
      </c>
      <c r="E1091" s="1">
        <f>'Исходные данные'!B1093</f>
        <v>895.83</v>
      </c>
      <c r="F1091" s="12">
        <f t="shared" si="153"/>
        <v>1.1349101781234956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0.12655350958458758</v>
      </c>
      <c r="J1091" s="18">
        <f t="shared" si="156"/>
        <v>1.7375160753449681E-5</v>
      </c>
      <c r="K1091" s="12">
        <f t="shared" ref="K1091:K1154" si="160">F1091/GEOMEAN(F$2:F$1242)</f>
        <v>0.97917161215626913</v>
      </c>
      <c r="L1091" s="12">
        <f t="shared" si="157"/>
        <v>-2.104835849780165E-2</v>
      </c>
      <c r="M1091" s="12">
        <f t="shared" ref="M1091:M1154" si="161">POWER(L1091-AVERAGE(L$2:L$1242),2)</f>
        <v>4.4303339545198009E-4</v>
      </c>
      <c r="N1091" s="18">
        <f t="shared" si="158"/>
        <v>6.0826258318657303E-8</v>
      </c>
    </row>
    <row r="1092" spans="1:14" x14ac:dyDescent="0.2">
      <c r="A1092" s="4">
        <v>1090</v>
      </c>
      <c r="B1092" s="1" t="str">
        <f>'Исходные данные'!A1342</f>
        <v>08.11.2011</v>
      </c>
      <c r="C1092" s="1">
        <f>'Исходные данные'!B1342</f>
        <v>801.26</v>
      </c>
      <c r="D1092" s="5" t="str">
        <f>'Исходные данные'!A1094</f>
        <v>06.11.2012</v>
      </c>
      <c r="E1092" s="1">
        <f>'Исходные данные'!B1094</f>
        <v>896.91</v>
      </c>
      <c r="F1092" s="12">
        <f t="shared" si="153"/>
        <v>1.1193744851858323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0.1127700339205791</v>
      </c>
      <c r="J1092" s="18">
        <f t="shared" si="156"/>
        <v>1.5439545733189557E-5</v>
      </c>
      <c r="K1092" s="12">
        <f t="shared" si="160"/>
        <v>0.96576781175605697</v>
      </c>
      <c r="L1092" s="12">
        <f t="shared" si="157"/>
        <v>-3.483183416181012E-2</v>
      </c>
      <c r="M1092" s="12">
        <f t="shared" si="161"/>
        <v>1.2132566710758444E-3</v>
      </c>
      <c r="N1092" s="18">
        <f t="shared" si="158"/>
        <v>1.661091267593779E-7</v>
      </c>
    </row>
    <row r="1093" spans="1:14" x14ac:dyDescent="0.2">
      <c r="A1093" s="4">
        <v>1091</v>
      </c>
      <c r="B1093" s="1" t="str">
        <f>'Исходные данные'!A1343</f>
        <v>07.11.2011</v>
      </c>
      <c r="C1093" s="1">
        <f>'Исходные данные'!B1343</f>
        <v>799.9</v>
      </c>
      <c r="D1093" s="5" t="str">
        <f>'Исходные данные'!A1095</f>
        <v>02.11.2012</v>
      </c>
      <c r="E1093" s="1">
        <f>'Исходные данные'!B1095</f>
        <v>890.75</v>
      </c>
      <c r="F1093" s="12">
        <f t="shared" si="153"/>
        <v>1.1135766970871359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0.10757708463116926</v>
      </c>
      <c r="J1093" s="18">
        <f t="shared" si="156"/>
        <v>1.4687461701242473E-5</v>
      </c>
      <c r="K1093" s="12">
        <f t="shared" si="160"/>
        <v>0.96076562776919072</v>
      </c>
      <c r="L1093" s="12">
        <f t="shared" si="157"/>
        <v>-4.0024783451219903E-2</v>
      </c>
      <c r="M1093" s="12">
        <f t="shared" si="161"/>
        <v>1.6019832903170488E-3</v>
      </c>
      <c r="N1093" s="18">
        <f t="shared" si="158"/>
        <v>2.1871821776200813E-7</v>
      </c>
    </row>
    <row r="1094" spans="1:14" x14ac:dyDescent="0.2">
      <c r="A1094" s="4">
        <v>1092</v>
      </c>
      <c r="B1094" s="1" t="str">
        <f>'Исходные данные'!A1344</f>
        <v>03.11.2011</v>
      </c>
      <c r="C1094" s="1">
        <f>'Исходные данные'!B1344</f>
        <v>784.63</v>
      </c>
      <c r="D1094" s="5" t="str">
        <f>'Исходные данные'!A1096</f>
        <v>01.11.2012</v>
      </c>
      <c r="E1094" s="1">
        <f>'Исходные данные'!B1096</f>
        <v>884.12</v>
      </c>
      <c r="F1094" s="12">
        <f t="shared" si="153"/>
        <v>1.1267986184571073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0.11938053094292422</v>
      </c>
      <c r="J1094" s="18">
        <f t="shared" si="156"/>
        <v>1.6253490883689018E-5</v>
      </c>
      <c r="K1094" s="12">
        <f t="shared" si="160"/>
        <v>0.97217316495864881</v>
      </c>
      <c r="L1094" s="12">
        <f t="shared" si="157"/>
        <v>-2.8221337139464942E-2</v>
      </c>
      <c r="M1094" s="12">
        <f t="shared" si="161"/>
        <v>7.9644386993934482E-4</v>
      </c>
      <c r="N1094" s="18">
        <f t="shared" si="158"/>
        <v>1.084347093884022E-7</v>
      </c>
    </row>
    <row r="1095" spans="1:14" x14ac:dyDescent="0.2">
      <c r="A1095" s="4">
        <v>1093</v>
      </c>
      <c r="B1095" s="1" t="str">
        <f>'Исходные данные'!A1345</f>
        <v>02.11.2011</v>
      </c>
      <c r="C1095" s="1">
        <f>'Исходные данные'!B1345</f>
        <v>783.87</v>
      </c>
      <c r="D1095" s="5" t="str">
        <f>'Исходные данные'!A1097</f>
        <v>31.10.2012</v>
      </c>
      <c r="E1095" s="1">
        <f>'Исходные данные'!B1097</f>
        <v>885.79</v>
      </c>
      <c r="F1095" s="12">
        <f t="shared" si="153"/>
        <v>1.1300215596973988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0.12223671192046921</v>
      </c>
      <c r="J1095" s="18">
        <f t="shared" si="156"/>
        <v>1.6595906312576331E-5</v>
      </c>
      <c r="K1095" s="12">
        <f t="shared" si="160"/>
        <v>0.97495383661969526</v>
      </c>
      <c r="L1095" s="12">
        <f t="shared" si="157"/>
        <v>-2.536515616191996E-2</v>
      </c>
      <c r="M1095" s="12">
        <f t="shared" si="161"/>
        <v>6.4339114711858749E-4</v>
      </c>
      <c r="N1095" s="18">
        <f t="shared" si="158"/>
        <v>8.7352310383383761E-8</v>
      </c>
    </row>
    <row r="1096" spans="1:14" x14ac:dyDescent="0.2">
      <c r="A1096" s="4">
        <v>1094</v>
      </c>
      <c r="B1096" s="1" t="str">
        <f>'Исходные данные'!A1346</f>
        <v>01.11.2011</v>
      </c>
      <c r="C1096" s="1">
        <f>'Исходные данные'!B1346</f>
        <v>779.35</v>
      </c>
      <c r="D1096" s="5" t="str">
        <f>'Исходные данные'!A1098</f>
        <v>30.10.2012</v>
      </c>
      <c r="E1096" s="1">
        <f>'Исходные данные'!B1098</f>
        <v>888.12</v>
      </c>
      <c r="F1096" s="12">
        <f t="shared" si="153"/>
        <v>1.1395650221338294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0.13064663006231525</v>
      </c>
      <c r="J1096" s="18">
        <f t="shared" si="156"/>
        <v>1.7688202297297153E-5</v>
      </c>
      <c r="K1096" s="12">
        <f t="shared" si="160"/>
        <v>0.98318769307773091</v>
      </c>
      <c r="L1096" s="12">
        <f t="shared" si="157"/>
        <v>-1.6955238020073898E-2</v>
      </c>
      <c r="M1096" s="12">
        <f t="shared" si="161"/>
        <v>2.874800963173604E-4</v>
      </c>
      <c r="N1096" s="18">
        <f t="shared" si="158"/>
        <v>3.8921831337574623E-8</v>
      </c>
    </row>
    <row r="1097" spans="1:14" x14ac:dyDescent="0.2">
      <c r="A1097" s="4">
        <v>1095</v>
      </c>
      <c r="B1097" s="1" t="str">
        <f>'Исходные данные'!A1347</f>
        <v>31.10.2011</v>
      </c>
      <c r="C1097" s="1">
        <f>'Исходные данные'!B1347</f>
        <v>789.08</v>
      </c>
      <c r="D1097" s="5" t="str">
        <f>'Исходные данные'!A1099</f>
        <v>29.10.2012</v>
      </c>
      <c r="E1097" s="1">
        <f>'Исходные данные'!B1099</f>
        <v>886.72</v>
      </c>
      <c r="F1097" s="12">
        <f t="shared" si="153"/>
        <v>1.123739037866883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0.11666155179894556</v>
      </c>
      <c r="J1097" s="18">
        <f t="shared" si="156"/>
        <v>1.5750683439072256E-5</v>
      </c>
      <c r="K1097" s="12">
        <f t="shared" si="160"/>
        <v>0.9695334367080789</v>
      </c>
      <c r="L1097" s="12">
        <f t="shared" si="157"/>
        <v>-3.0940316283443601E-2</v>
      </c>
      <c r="M1097" s="12">
        <f t="shared" si="161"/>
        <v>9.57303171719527E-4</v>
      </c>
      <c r="N1097" s="18">
        <f t="shared" si="158"/>
        <v>1.2924720253130029E-7</v>
      </c>
    </row>
    <row r="1098" spans="1:14" x14ac:dyDescent="0.2">
      <c r="A1098" s="4">
        <v>1096</v>
      </c>
      <c r="B1098" s="1" t="str">
        <f>'Исходные данные'!A1348</f>
        <v>28.10.2011</v>
      </c>
      <c r="C1098" s="1">
        <f>'Исходные данные'!B1348</f>
        <v>789.47</v>
      </c>
      <c r="D1098" s="5" t="str">
        <f>'Исходные данные'!A1100</f>
        <v>26.10.2012</v>
      </c>
      <c r="E1098" s="1">
        <f>'Исходные данные'!B1100</f>
        <v>889.35</v>
      </c>
      <c r="F1098" s="12">
        <f t="shared" si="153"/>
        <v>1.1265152570711996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0.11912902458113526</v>
      </c>
      <c r="J1098" s="18">
        <f t="shared" si="156"/>
        <v>1.6038930638171958E-5</v>
      </c>
      <c r="K1098" s="12">
        <f t="shared" si="160"/>
        <v>0.97192868796794907</v>
      </c>
      <c r="L1098" s="12">
        <f t="shared" si="157"/>
        <v>-2.8472843501253977E-2</v>
      </c>
      <c r="M1098" s="12">
        <f t="shared" si="161"/>
        <v>8.1070281704690242E-4</v>
      </c>
      <c r="N1098" s="18">
        <f t="shared" si="158"/>
        <v>1.0914893575687805E-7</v>
      </c>
    </row>
    <row r="1099" spans="1:14" x14ac:dyDescent="0.2">
      <c r="A1099" s="4">
        <v>1097</v>
      </c>
      <c r="B1099" s="1" t="str">
        <f>'Исходные данные'!A1349</f>
        <v>27.10.2011</v>
      </c>
      <c r="C1099" s="1">
        <f>'Исходные данные'!B1349</f>
        <v>792.51</v>
      </c>
      <c r="D1099" s="5" t="str">
        <f>'Исходные данные'!A1101</f>
        <v>25.10.2012</v>
      </c>
      <c r="E1099" s="1">
        <f>'Исходные данные'!B1101</f>
        <v>901.72</v>
      </c>
      <c r="F1099" s="12">
        <f t="shared" si="153"/>
        <v>1.1378026775687373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0.12909892661757641</v>
      </c>
      <c r="J1099" s="18">
        <f t="shared" si="156"/>
        <v>1.7332716123298325E-5</v>
      </c>
      <c r="K1099" s="12">
        <f t="shared" si="160"/>
        <v>0.98166718704805611</v>
      </c>
      <c r="L1099" s="12">
        <f t="shared" si="157"/>
        <v>-1.8502941464812787E-2</v>
      </c>
      <c r="M1099" s="12">
        <f t="shared" si="161"/>
        <v>3.4235884285028942E-4</v>
      </c>
      <c r="N1099" s="18">
        <f t="shared" si="158"/>
        <v>4.5964817763380794E-8</v>
      </c>
    </row>
    <row r="1100" spans="1:14" x14ac:dyDescent="0.2">
      <c r="A1100" s="4">
        <v>1098</v>
      </c>
      <c r="B1100" s="1" t="str">
        <f>'Исходные данные'!A1350</f>
        <v>26.10.2011</v>
      </c>
      <c r="C1100" s="1">
        <f>'Исходные данные'!B1350</f>
        <v>782.23</v>
      </c>
      <c r="D1100" s="5" t="str">
        <f>'Исходные данные'!A1102</f>
        <v>24.10.2012</v>
      </c>
      <c r="E1100" s="1">
        <f>'Исходные данные'!B1102</f>
        <v>898.63</v>
      </c>
      <c r="F1100" s="12">
        <f t="shared" si="153"/>
        <v>1.148805338583281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0.13872256639649941</v>
      </c>
      <c r="J1100" s="18">
        <f t="shared" si="156"/>
        <v>1.8572795501947499E-5</v>
      </c>
      <c r="K1100" s="12">
        <f t="shared" si="160"/>
        <v>0.99116000289488637</v>
      </c>
      <c r="L1100" s="12">
        <f t="shared" si="157"/>
        <v>-8.8793016858898129E-3</v>
      </c>
      <c r="M1100" s="12">
        <f t="shared" si="161"/>
        <v>7.8841998429046172E-5</v>
      </c>
      <c r="N1100" s="18">
        <f t="shared" si="158"/>
        <v>1.0555718163418376E-8</v>
      </c>
    </row>
    <row r="1101" spans="1:14" x14ac:dyDescent="0.2">
      <c r="A1101" s="4">
        <v>1099</v>
      </c>
      <c r="B1101" s="1" t="str">
        <f>'Исходные данные'!A1351</f>
        <v>25.10.2011</v>
      </c>
      <c r="C1101" s="1">
        <f>'Исходные данные'!B1351</f>
        <v>771.33</v>
      </c>
      <c r="D1101" s="5" t="str">
        <f>'Исходные данные'!A1103</f>
        <v>23.10.2012</v>
      </c>
      <c r="E1101" s="1">
        <f>'Исходные данные'!B1103</f>
        <v>906.83</v>
      </c>
      <c r="F1101" s="12">
        <f t="shared" si="153"/>
        <v>1.1756705949463913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0.16183870390122496</v>
      </c>
      <c r="J1101" s="18">
        <f t="shared" si="156"/>
        <v>2.1607211511221293E-5</v>
      </c>
      <c r="K1101" s="12">
        <f t="shared" si="160"/>
        <v>1.014338662220643</v>
      </c>
      <c r="L1101" s="12">
        <f t="shared" si="157"/>
        <v>1.423683581883585E-2</v>
      </c>
      <c r="M1101" s="12">
        <f t="shared" si="161"/>
        <v>2.0268749413248664E-4</v>
      </c>
      <c r="N1101" s="18">
        <f t="shared" si="158"/>
        <v>2.7060965336654028E-8</v>
      </c>
    </row>
    <row r="1102" spans="1:14" x14ac:dyDescent="0.2">
      <c r="A1102" s="4">
        <v>1100</v>
      </c>
      <c r="B1102" s="1" t="str">
        <f>'Исходные данные'!A1352</f>
        <v>24.10.2011</v>
      </c>
      <c r="C1102" s="1">
        <f>'Исходные данные'!B1352</f>
        <v>773.31</v>
      </c>
      <c r="D1102" s="5" t="str">
        <f>'Исходные данные'!A1104</f>
        <v>22.10.2012</v>
      </c>
      <c r="E1102" s="1">
        <f>'Исходные данные'!B1104</f>
        <v>925.24</v>
      </c>
      <c r="F1102" s="12">
        <f t="shared" si="153"/>
        <v>1.1964671347842393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0.17937316019484384</v>
      </c>
      <c r="J1102" s="18">
        <f t="shared" si="156"/>
        <v>2.388140976866165E-5</v>
      </c>
      <c r="K1102" s="12">
        <f t="shared" si="160"/>
        <v>1.0322813874096681</v>
      </c>
      <c r="L1102" s="12">
        <f t="shared" si="157"/>
        <v>3.1771292112454524E-2</v>
      </c>
      <c r="M1102" s="12">
        <f t="shared" si="161"/>
        <v>1.0094150024949134E-3</v>
      </c>
      <c r="N1102" s="18">
        <f t="shared" si="158"/>
        <v>1.3439164072835793E-7</v>
      </c>
    </row>
    <row r="1103" spans="1:14" x14ac:dyDescent="0.2">
      <c r="A1103" s="4">
        <v>1101</v>
      </c>
      <c r="B1103" s="1" t="str">
        <f>'Исходные данные'!A1353</f>
        <v>21.10.2011</v>
      </c>
      <c r="C1103" s="1">
        <f>'Исходные данные'!B1353</f>
        <v>761.37</v>
      </c>
      <c r="D1103" s="5" t="str">
        <f>'Исходные данные'!A1105</f>
        <v>19.10.2012</v>
      </c>
      <c r="E1103" s="1">
        <f>'Исходные данные'!B1105</f>
        <v>925.62</v>
      </c>
      <c r="F1103" s="12">
        <f t="shared" si="153"/>
        <v>1.2157295401710075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0.19534434118298091</v>
      </c>
      <c r="J1103" s="18">
        <f t="shared" si="156"/>
        <v>2.5935194253896739E-5</v>
      </c>
      <c r="K1103" s="12">
        <f t="shared" si="160"/>
        <v>1.0489005004462217</v>
      </c>
      <c r="L1103" s="12">
        <f t="shared" si="157"/>
        <v>4.7742473100591674E-2</v>
      </c>
      <c r="M1103" s="12">
        <f t="shared" si="161"/>
        <v>2.2793437377607167E-3</v>
      </c>
      <c r="N1103" s="18">
        <f t="shared" si="158"/>
        <v>3.0262060447839369E-7</v>
      </c>
    </row>
    <row r="1104" spans="1:14" x14ac:dyDescent="0.2">
      <c r="A1104" s="4">
        <v>1102</v>
      </c>
      <c r="B1104" s="1" t="str">
        <f>'Исходные данные'!A1354</f>
        <v>20.10.2011</v>
      </c>
      <c r="C1104" s="1">
        <f>'Исходные данные'!B1354</f>
        <v>750.88</v>
      </c>
      <c r="D1104" s="5" t="str">
        <f>'Исходные данные'!A1106</f>
        <v>18.10.2012</v>
      </c>
      <c r="E1104" s="1">
        <f>'Исходные данные'!B1106</f>
        <v>938.78</v>
      </c>
      <c r="F1104" s="12">
        <f t="shared" si="153"/>
        <v>1.2502397187300234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0.22333530791175688</v>
      </c>
      <c r="J1104" s="18">
        <f t="shared" si="156"/>
        <v>2.9568699753028141E-5</v>
      </c>
      <c r="K1104" s="12">
        <f t="shared" si="160"/>
        <v>1.0786750040384834</v>
      </c>
      <c r="L1104" s="12">
        <f t="shared" si="157"/>
        <v>7.5733439829367699E-2</v>
      </c>
      <c r="M1104" s="12">
        <f t="shared" si="161"/>
        <v>5.7355539083884539E-3</v>
      </c>
      <c r="N1104" s="18">
        <f t="shared" si="158"/>
        <v>7.5936435228349087E-7</v>
      </c>
    </row>
    <row r="1105" spans="1:14" x14ac:dyDescent="0.2">
      <c r="A1105" s="4">
        <v>1103</v>
      </c>
      <c r="B1105" s="1" t="str">
        <f>'Исходные данные'!A1355</f>
        <v>19.10.2011</v>
      </c>
      <c r="C1105" s="1">
        <f>'Исходные данные'!B1355</f>
        <v>750.61</v>
      </c>
      <c r="D1105" s="5" t="str">
        <f>'Исходные данные'!A1107</f>
        <v>17.10.2012</v>
      </c>
      <c r="E1105" s="1">
        <f>'Исходные данные'!B1107</f>
        <v>934.44</v>
      </c>
      <c r="F1105" s="12">
        <f t="shared" si="153"/>
        <v>1.2449074752534606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0.21906121008952747</v>
      </c>
      <c r="J1105" s="18">
        <f t="shared" si="156"/>
        <v>2.8921878105127449E-5</v>
      </c>
      <c r="K1105" s="12">
        <f t="shared" si="160"/>
        <v>1.0740744801009956</v>
      </c>
      <c r="L1105" s="12">
        <f t="shared" si="157"/>
        <v>7.1459342007138368E-2</v>
      </c>
      <c r="M1105" s="12">
        <f t="shared" si="161"/>
        <v>5.1064375600931664E-3</v>
      </c>
      <c r="N1105" s="18">
        <f t="shared" si="158"/>
        <v>6.7418492121038178E-7</v>
      </c>
    </row>
    <row r="1106" spans="1:14" x14ac:dyDescent="0.2">
      <c r="A1106" s="4">
        <v>1104</v>
      </c>
      <c r="B1106" s="1" t="str">
        <f>'Исходные данные'!A1356</f>
        <v>18.10.2011</v>
      </c>
      <c r="C1106" s="1">
        <f>'Исходные данные'!B1356</f>
        <v>745.95</v>
      </c>
      <c r="D1106" s="5" t="str">
        <f>'Исходные данные'!A1108</f>
        <v>16.10.2012</v>
      </c>
      <c r="E1106" s="1">
        <f>'Исходные данные'!B1108</f>
        <v>922.64</v>
      </c>
      <c r="F1106" s="12">
        <f t="shared" si="153"/>
        <v>1.2368657416716937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0.21258055208882595</v>
      </c>
      <c r="J1106" s="18">
        <f t="shared" si="156"/>
        <v>2.798792548718718E-5</v>
      </c>
      <c r="K1106" s="12">
        <f t="shared" si="160"/>
        <v>1.0671362770717396</v>
      </c>
      <c r="L1106" s="12">
        <f t="shared" si="157"/>
        <v>6.4978684006436846E-2</v>
      </c>
      <c r="M1106" s="12">
        <f t="shared" si="161"/>
        <v>4.2222293752083679E-3</v>
      </c>
      <c r="N1106" s="18">
        <f t="shared" si="158"/>
        <v>5.5589017895563284E-7</v>
      </c>
    </row>
    <row r="1107" spans="1:14" x14ac:dyDescent="0.2">
      <c r="A1107" s="4">
        <v>1105</v>
      </c>
      <c r="B1107" s="1" t="str">
        <f>'Исходные данные'!A1357</f>
        <v>17.10.2011</v>
      </c>
      <c r="C1107" s="1">
        <f>'Исходные данные'!B1357</f>
        <v>753.83</v>
      </c>
      <c r="D1107" s="5" t="str">
        <f>'Исходные данные'!A1109</f>
        <v>15.10.2012</v>
      </c>
      <c r="E1107" s="1">
        <f>'Исходные данные'!B1109</f>
        <v>921.36</v>
      </c>
      <c r="F1107" s="12">
        <f t="shared" si="153"/>
        <v>1.2222384357215816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0.20068396096454896</v>
      </c>
      <c r="J1107" s="18">
        <f t="shared" si="156"/>
        <v>2.6347900336940717E-5</v>
      </c>
      <c r="K1107" s="12">
        <f t="shared" si="160"/>
        <v>1.0545162098410836</v>
      </c>
      <c r="L1107" s="12">
        <f t="shared" si="157"/>
        <v>5.3082092882159801E-2</v>
      </c>
      <c r="M1107" s="12">
        <f t="shared" si="161"/>
        <v>2.8177085847502373E-3</v>
      </c>
      <c r="N1107" s="18">
        <f t="shared" si="158"/>
        <v>3.6993840769694705E-7</v>
      </c>
    </row>
    <row r="1108" spans="1:14" x14ac:dyDescent="0.2">
      <c r="A1108" s="4">
        <v>1106</v>
      </c>
      <c r="B1108" s="1" t="str">
        <f>'Исходные данные'!A1358</f>
        <v>14.10.2011</v>
      </c>
      <c r="C1108" s="1">
        <f>'Исходные данные'!B1358</f>
        <v>749.83</v>
      </c>
      <c r="D1108" s="5" t="str">
        <f>'Исходные данные'!A1110</f>
        <v>12.10.2012</v>
      </c>
      <c r="E1108" s="1">
        <f>'Исходные данные'!B1110</f>
        <v>917.98</v>
      </c>
      <c r="F1108" s="12">
        <f t="shared" si="153"/>
        <v>1.224250830188176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0.20232908971986868</v>
      </c>
      <c r="J1108" s="18">
        <f t="shared" si="156"/>
        <v>2.6489749095059528E-5</v>
      </c>
      <c r="K1108" s="12">
        <f t="shared" si="160"/>
        <v>1.0562524525606685</v>
      </c>
      <c r="L1108" s="12">
        <f t="shared" si="157"/>
        <v>5.4727221637479548E-2</v>
      </c>
      <c r="M1108" s="12">
        <f t="shared" si="161"/>
        <v>2.9950687881578064E-3</v>
      </c>
      <c r="N1108" s="18">
        <f t="shared" si="158"/>
        <v>3.9212661328428469E-7</v>
      </c>
    </row>
    <row r="1109" spans="1:14" x14ac:dyDescent="0.2">
      <c r="A1109" s="4">
        <v>1107</v>
      </c>
      <c r="B1109" s="1" t="str">
        <f>'Исходные данные'!A1359</f>
        <v>13.10.2011</v>
      </c>
      <c r="C1109" s="1">
        <f>'Исходные данные'!B1359</f>
        <v>730.76</v>
      </c>
      <c r="D1109" s="5" t="str">
        <f>'Исходные данные'!A1111</f>
        <v>11.10.2012</v>
      </c>
      <c r="E1109" s="1">
        <f>'Исходные данные'!B1111</f>
        <v>926.83</v>
      </c>
      <c r="F1109" s="12">
        <f t="shared" si="153"/>
        <v>1.2683097049646943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0.23768507300921857</v>
      </c>
      <c r="J1109" s="18">
        <f t="shared" si="156"/>
        <v>3.1031844812553072E-5</v>
      </c>
      <c r="K1109" s="12">
        <f t="shared" si="160"/>
        <v>1.0942653281840466</v>
      </c>
      <c r="L1109" s="12">
        <f t="shared" si="157"/>
        <v>9.0083204926829322E-2</v>
      </c>
      <c r="M1109" s="12">
        <f t="shared" si="161"/>
        <v>8.114983809889122E-3</v>
      </c>
      <c r="N1109" s="18">
        <f t="shared" si="158"/>
        <v>1.059481418234005E-6</v>
      </c>
    </row>
    <row r="1110" spans="1:14" x14ac:dyDescent="0.2">
      <c r="A1110" s="4">
        <v>1108</v>
      </c>
      <c r="B1110" s="1" t="str">
        <f>'Исходные данные'!A1360</f>
        <v>12.10.2011</v>
      </c>
      <c r="C1110" s="1">
        <f>'Исходные данные'!B1360</f>
        <v>732.8</v>
      </c>
      <c r="D1110" s="5" t="str">
        <f>'Исходные данные'!A1112</f>
        <v>10.10.2012</v>
      </c>
      <c r="E1110" s="1">
        <f>'Исходные данные'!B1112</f>
        <v>929.26</v>
      </c>
      <c r="F1110" s="12">
        <f t="shared" si="153"/>
        <v>1.268094978165939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0.23751575712623157</v>
      </c>
      <c r="J1110" s="18">
        <f t="shared" si="156"/>
        <v>3.0923189546800397E-5</v>
      </c>
      <c r="K1110" s="12">
        <f t="shared" si="160"/>
        <v>1.0940800673680251</v>
      </c>
      <c r="L1110" s="12">
        <f t="shared" si="157"/>
        <v>8.9913889043842399E-2</v>
      </c>
      <c r="M1110" s="12">
        <f t="shared" si="161"/>
        <v>8.0845074429883972E-3</v>
      </c>
      <c r="N1110" s="18">
        <f t="shared" si="158"/>
        <v>1.0525565085737995E-6</v>
      </c>
    </row>
    <row r="1111" spans="1:14" x14ac:dyDescent="0.2">
      <c r="A1111" s="4">
        <v>1109</v>
      </c>
      <c r="B1111" s="1" t="str">
        <f>'Исходные данные'!A1361</f>
        <v>11.10.2011</v>
      </c>
      <c r="C1111" s="1">
        <f>'Исходные данные'!B1361</f>
        <v>719.32</v>
      </c>
      <c r="D1111" s="5" t="str">
        <f>'Исходные данные'!A1113</f>
        <v>09.10.2012</v>
      </c>
      <c r="E1111" s="1">
        <f>'Исходные данные'!B1113</f>
        <v>934.86</v>
      </c>
      <c r="F1111" s="12">
        <f t="shared" si="153"/>
        <v>1.2996441083245287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0.26209046416032206</v>
      </c>
      <c r="J1111" s="18">
        <f t="shared" si="156"/>
        <v>3.4027437519764834E-5</v>
      </c>
      <c r="K1111" s="12">
        <f t="shared" si="160"/>
        <v>1.1212998537749039</v>
      </c>
      <c r="L1111" s="12">
        <f t="shared" si="157"/>
        <v>0.11448859607793296</v>
      </c>
      <c r="M1111" s="12">
        <f t="shared" si="161"/>
        <v>1.310763863189608E-2</v>
      </c>
      <c r="N1111" s="18">
        <f t="shared" si="158"/>
        <v>1.7017763542349537E-6</v>
      </c>
    </row>
    <row r="1112" spans="1:14" x14ac:dyDescent="0.2">
      <c r="A1112" s="4">
        <v>1110</v>
      </c>
      <c r="B1112" s="1" t="str">
        <f>'Исходные данные'!A1362</f>
        <v>10.10.2011</v>
      </c>
      <c r="C1112" s="1">
        <f>'Исходные данные'!B1362</f>
        <v>718.21</v>
      </c>
      <c r="D1112" s="5" t="str">
        <f>'Исходные данные'!A1114</f>
        <v>08.10.2012</v>
      </c>
      <c r="E1112" s="1">
        <f>'Исходные данные'!B1114</f>
        <v>933.09</v>
      </c>
      <c r="F1112" s="12">
        <f t="shared" si="153"/>
        <v>1.2991882597012017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0.26173965382441083</v>
      </c>
      <c r="J1112" s="18">
        <f t="shared" si="156"/>
        <v>3.3887046477604056E-5</v>
      </c>
      <c r="K1112" s="12">
        <f t="shared" si="160"/>
        <v>1.1209065591864806</v>
      </c>
      <c r="L1112" s="12">
        <f t="shared" si="157"/>
        <v>0.11413778574202162</v>
      </c>
      <c r="M1112" s="12">
        <f t="shared" si="161"/>
        <v>1.3027434134091626E-2</v>
      </c>
      <c r="N1112" s="18">
        <f t="shared" si="158"/>
        <v>1.6866426601222779E-6</v>
      </c>
    </row>
    <row r="1113" spans="1:14" x14ac:dyDescent="0.2">
      <c r="A1113" s="4">
        <v>1111</v>
      </c>
      <c r="B1113" s="1" t="str">
        <f>'Исходные данные'!A1363</f>
        <v>07.10.2011</v>
      </c>
      <c r="C1113" s="1">
        <f>'Исходные данные'!B1363</f>
        <v>711.88</v>
      </c>
      <c r="D1113" s="5" t="str">
        <f>'Исходные данные'!A1115</f>
        <v>05.10.2012</v>
      </c>
      <c r="E1113" s="1">
        <f>'Исходные данные'!B1115</f>
        <v>939.75</v>
      </c>
      <c r="F1113" s="12">
        <f t="shared" si="153"/>
        <v>1.3200960836095972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0.27770452456250255</v>
      </c>
      <c r="J1113" s="18">
        <f t="shared" si="156"/>
        <v>3.5853645461312745E-5</v>
      </c>
      <c r="K1113" s="12">
        <f t="shared" si="160"/>
        <v>1.1389452974388001</v>
      </c>
      <c r="L1113" s="12">
        <f t="shared" si="157"/>
        <v>0.13010265648011332</v>
      </c>
      <c r="M1113" s="12">
        <f t="shared" si="161"/>
        <v>1.6926701223182364E-2</v>
      </c>
      <c r="N1113" s="18">
        <f t="shared" si="158"/>
        <v>2.1853585044811136E-6</v>
      </c>
    </row>
    <row r="1114" spans="1:14" x14ac:dyDescent="0.2">
      <c r="A1114" s="4">
        <v>1112</v>
      </c>
      <c r="B1114" s="1" t="str">
        <f>'Исходные данные'!A1364</f>
        <v>06.10.2011</v>
      </c>
      <c r="C1114" s="1">
        <f>'Исходные данные'!B1364</f>
        <v>697.84</v>
      </c>
      <c r="D1114" s="5" t="str">
        <f>'Исходные данные'!A1116</f>
        <v>04.10.2012</v>
      </c>
      <c r="E1114" s="1">
        <f>'Исходные данные'!B1116</f>
        <v>933.92</v>
      </c>
      <c r="F1114" s="12">
        <f t="shared" si="153"/>
        <v>1.3383010432190758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0.2914009313305177</v>
      </c>
      <c r="J1114" s="18">
        <f t="shared" si="156"/>
        <v>3.7516945192740602E-5</v>
      </c>
      <c r="K1114" s="12">
        <f t="shared" si="160"/>
        <v>1.1546520731763539</v>
      </c>
      <c r="L1114" s="12">
        <f t="shared" si="157"/>
        <v>0.14379906324812841</v>
      </c>
      <c r="M1114" s="12">
        <f t="shared" si="161"/>
        <v>2.0678170591039227E-2</v>
      </c>
      <c r="N1114" s="18">
        <f t="shared" si="158"/>
        <v>2.6622488446004276E-6</v>
      </c>
    </row>
    <row r="1115" spans="1:14" x14ac:dyDescent="0.2">
      <c r="A1115" s="4">
        <v>1113</v>
      </c>
      <c r="B1115" s="1" t="str">
        <f>'Исходные данные'!A1365</f>
        <v>05.10.2011</v>
      </c>
      <c r="C1115" s="1">
        <f>'Исходные данные'!B1365</f>
        <v>685.91</v>
      </c>
      <c r="D1115" s="5" t="str">
        <f>'Исходные данные'!A1117</f>
        <v>03.10.2012</v>
      </c>
      <c r="E1115" s="1">
        <f>'Исходные данные'!B1117</f>
        <v>938.08</v>
      </c>
      <c r="F1115" s="12">
        <f t="shared" si="153"/>
        <v>1.3676429852312988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0.31308880943215767</v>
      </c>
      <c r="J1115" s="18">
        <f t="shared" si="156"/>
        <v>4.0196685866676509E-5</v>
      </c>
      <c r="K1115" s="12">
        <f t="shared" si="160"/>
        <v>1.1799675538352803</v>
      </c>
      <c r="L1115" s="12">
        <f t="shared" si="157"/>
        <v>0.16548694134976838</v>
      </c>
      <c r="M1115" s="12">
        <f t="shared" si="161"/>
        <v>2.738592775730167E-2</v>
      </c>
      <c r="N1115" s="18">
        <f t="shared" si="158"/>
        <v>3.5160104802988377E-6</v>
      </c>
    </row>
    <row r="1116" spans="1:14" x14ac:dyDescent="0.2">
      <c r="A1116" s="4">
        <v>1114</v>
      </c>
      <c r="B1116" s="1" t="str">
        <f>'Исходные данные'!A1366</f>
        <v>04.10.2011</v>
      </c>
      <c r="C1116" s="1">
        <f>'Исходные данные'!B1366</f>
        <v>692.63</v>
      </c>
      <c r="D1116" s="5" t="str">
        <f>'Исходные данные'!A1118</f>
        <v>02.10.2012</v>
      </c>
      <c r="E1116" s="1">
        <f>'Исходные данные'!B1118</f>
        <v>942.09</v>
      </c>
      <c r="F1116" s="12">
        <f t="shared" si="153"/>
        <v>1.3601634350230283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0.30760486533883702</v>
      </c>
      <c r="J1116" s="18">
        <f t="shared" si="156"/>
        <v>3.938239034728053E-5</v>
      </c>
      <c r="K1116" s="12">
        <f t="shared" si="160"/>
        <v>1.173514388310106</v>
      </c>
      <c r="L1116" s="12">
        <f t="shared" si="157"/>
        <v>0.16000299725644779</v>
      </c>
      <c r="M1116" s="12">
        <f t="shared" si="161"/>
        <v>2.5600959131046829E-2</v>
      </c>
      <c r="N1116" s="18">
        <f t="shared" si="158"/>
        <v>3.2776691118102648E-6</v>
      </c>
    </row>
    <row r="1117" spans="1:14" x14ac:dyDescent="0.2">
      <c r="A1117" s="4">
        <v>1115</v>
      </c>
      <c r="B1117" s="1" t="str">
        <f>'Исходные данные'!A1367</f>
        <v>03.10.2011</v>
      </c>
      <c r="C1117" s="1">
        <f>'Исходные данные'!B1367</f>
        <v>700.77</v>
      </c>
      <c r="D1117" s="5" t="str">
        <f>'Исходные данные'!A1119</f>
        <v>01.10.2012</v>
      </c>
      <c r="E1117" s="1">
        <f>'Исходные данные'!B1119</f>
        <v>939.4</v>
      </c>
      <c r="F1117" s="12">
        <f t="shared" si="153"/>
        <v>1.3405254220357607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0.29306164310618915</v>
      </c>
      <c r="J1117" s="18">
        <f t="shared" si="156"/>
        <v>3.7415712664011612E-5</v>
      </c>
      <c r="K1117" s="12">
        <f t="shared" si="160"/>
        <v>1.1565712105970622</v>
      </c>
      <c r="L1117" s="12">
        <f t="shared" si="157"/>
        <v>0.14545977502379989</v>
      </c>
      <c r="M1117" s="12">
        <f t="shared" si="161"/>
        <v>2.1158546149974471E-2</v>
      </c>
      <c r="N1117" s="18">
        <f t="shared" si="158"/>
        <v>2.7013500461703882E-6</v>
      </c>
    </row>
    <row r="1118" spans="1:14" x14ac:dyDescent="0.2">
      <c r="A1118" s="4">
        <v>1116</v>
      </c>
      <c r="B1118" s="1" t="str">
        <f>'Исходные данные'!A1368</f>
        <v>30.09.2011</v>
      </c>
      <c r="C1118" s="1">
        <f>'Исходные данные'!B1368</f>
        <v>707.46</v>
      </c>
      <c r="D1118" s="5" t="str">
        <f>'Исходные данные'!A1120</f>
        <v>28.09.2012</v>
      </c>
      <c r="E1118" s="1">
        <f>'Исходные данные'!B1120</f>
        <v>936.77</v>
      </c>
      <c r="F1118" s="12">
        <f t="shared" si="153"/>
        <v>1.3241313996551041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0.28075669704290712</v>
      </c>
      <c r="J1118" s="18">
        <f t="shared" si="156"/>
        <v>3.5744673574718187E-5</v>
      </c>
      <c r="K1118" s="12">
        <f t="shared" si="160"/>
        <v>1.1424268654025065</v>
      </c>
      <c r="L1118" s="12">
        <f t="shared" si="157"/>
        <v>0.13315482896051789</v>
      </c>
      <c r="M1118" s="12">
        <f t="shared" si="161"/>
        <v>1.7730208475504765E-2</v>
      </c>
      <c r="N1118" s="18">
        <f t="shared" si="158"/>
        <v>2.257329997979582E-6</v>
      </c>
    </row>
    <row r="1119" spans="1:14" x14ac:dyDescent="0.2">
      <c r="A1119" s="4">
        <v>1117</v>
      </c>
      <c r="B1119" s="1" t="str">
        <f>'Исходные данные'!A1369</f>
        <v>29.09.2011</v>
      </c>
      <c r="C1119" s="1">
        <f>'Исходные данные'!B1369</f>
        <v>722.79</v>
      </c>
      <c r="D1119" s="5" t="str">
        <f>'Исходные данные'!A1121</f>
        <v>27.09.2012</v>
      </c>
      <c r="E1119" s="1">
        <f>'Исходные данные'!B1121</f>
        <v>933.85</v>
      </c>
      <c r="F1119" s="12">
        <f t="shared" si="153"/>
        <v>1.2920073603674651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0.25619710222302594</v>
      </c>
      <c r="J1119" s="18">
        <f t="shared" si="156"/>
        <v>3.2526819036202859E-5</v>
      </c>
      <c r="K1119" s="12">
        <f t="shared" si="160"/>
        <v>1.1147110620335936</v>
      </c>
      <c r="L1119" s="12">
        <f t="shared" si="157"/>
        <v>0.10859523414063675</v>
      </c>
      <c r="M1119" s="12">
        <f t="shared" si="161"/>
        <v>1.1792924878059712E-2</v>
      </c>
      <c r="N1119" s="18">
        <f t="shared" si="158"/>
        <v>1.497231350736596E-6</v>
      </c>
    </row>
    <row r="1120" spans="1:14" x14ac:dyDescent="0.2">
      <c r="A1120" s="4">
        <v>1118</v>
      </c>
      <c r="B1120" s="1" t="str">
        <f>'Исходные данные'!A1370</f>
        <v>28.09.2011</v>
      </c>
      <c r="C1120" s="1">
        <f>'Исходные данные'!B1370</f>
        <v>722.02</v>
      </c>
      <c r="D1120" s="5" t="str">
        <f>'Исходные данные'!A1122</f>
        <v>26.09.2012</v>
      </c>
      <c r="E1120" s="1">
        <f>'Исходные данные'!B1122</f>
        <v>935.93</v>
      </c>
      <c r="F1120" s="12">
        <f t="shared" si="153"/>
        <v>1.2962660314118721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0.25948784801597879</v>
      </c>
      <c r="J1120" s="18">
        <f t="shared" si="156"/>
        <v>3.2852662639164327E-5</v>
      </c>
      <c r="K1120" s="12">
        <f t="shared" si="160"/>
        <v>1.1183853350047728</v>
      </c>
      <c r="L1120" s="12">
        <f t="shared" si="157"/>
        <v>0.11188597993358966</v>
      </c>
      <c r="M1120" s="12">
        <f t="shared" si="161"/>
        <v>1.2518472505699622E-2</v>
      </c>
      <c r="N1120" s="18">
        <f t="shared" si="158"/>
        <v>1.5849110358419516E-6</v>
      </c>
    </row>
    <row r="1121" spans="1:14" x14ac:dyDescent="0.2">
      <c r="A1121" s="4">
        <v>1119</v>
      </c>
      <c r="B1121" s="1" t="str">
        <f>'Исходные данные'!A1371</f>
        <v>27.09.2011</v>
      </c>
      <c r="C1121" s="1">
        <f>'Исходные данные'!B1371</f>
        <v>729.68</v>
      </c>
      <c r="D1121" s="5" t="str">
        <f>'Исходные данные'!A1123</f>
        <v>25.09.2012</v>
      </c>
      <c r="E1121" s="1">
        <f>'Исходные данные'!B1123</f>
        <v>949.79</v>
      </c>
      <c r="F1121" s="12">
        <f t="shared" si="153"/>
        <v>1.3016527793005153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0.2636348256553705</v>
      </c>
      <c r="J1121" s="18">
        <f t="shared" si="156"/>
        <v>3.3284535315775311E-5</v>
      </c>
      <c r="K1121" s="12">
        <f t="shared" si="160"/>
        <v>1.1230328839615749</v>
      </c>
      <c r="L1121" s="12">
        <f t="shared" si="157"/>
        <v>0.11603295757298122</v>
      </c>
      <c r="M1121" s="12">
        <f t="shared" si="161"/>
        <v>1.3463647243133254E-2</v>
      </c>
      <c r="N1121" s="18">
        <f t="shared" si="158"/>
        <v>1.6998180761179751E-6</v>
      </c>
    </row>
    <row r="1122" spans="1:14" x14ac:dyDescent="0.2">
      <c r="A1122" s="4">
        <v>1120</v>
      </c>
      <c r="B1122" s="1" t="str">
        <f>'Исходные данные'!A1372</f>
        <v>26.09.2011</v>
      </c>
      <c r="C1122" s="1">
        <f>'Исходные данные'!B1372</f>
        <v>717.09</v>
      </c>
      <c r="D1122" s="5" t="str">
        <f>'Исходные данные'!A1124</f>
        <v>24.09.2012</v>
      </c>
      <c r="E1122" s="1">
        <f>'Исходные данные'!B1124</f>
        <v>949.89</v>
      </c>
      <c r="F1122" s="12">
        <f t="shared" si="153"/>
        <v>1.3246454419947287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0.28114483268196516</v>
      </c>
      <c r="J1122" s="18">
        <f t="shared" si="156"/>
        <v>3.5396147331962336E-5</v>
      </c>
      <c r="K1122" s="12">
        <f t="shared" si="160"/>
        <v>1.1428703680480101</v>
      </c>
      <c r="L1122" s="12">
        <f t="shared" si="157"/>
        <v>0.13354296459957593</v>
      </c>
      <c r="M1122" s="12">
        <f t="shared" si="161"/>
        <v>1.7833723394043582E-2</v>
      </c>
      <c r="N1122" s="18">
        <f t="shared" si="158"/>
        <v>2.2452665934184289E-6</v>
      </c>
    </row>
    <row r="1123" spans="1:14" x14ac:dyDescent="0.2">
      <c r="A1123" s="4">
        <v>1121</v>
      </c>
      <c r="B1123" s="1" t="str">
        <f>'Исходные данные'!A1373</f>
        <v>23.09.2011</v>
      </c>
      <c r="C1123" s="1">
        <f>'Исходные данные'!B1373</f>
        <v>717.64</v>
      </c>
      <c r="D1123" s="5" t="str">
        <f>'Исходные данные'!A1125</f>
        <v>21.09.2012</v>
      </c>
      <c r="E1123" s="1">
        <f>'Исходные данные'!B1125</f>
        <v>956.26</v>
      </c>
      <c r="F1123" s="12">
        <f t="shared" si="153"/>
        <v>1.3325065492447468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0.2870617920512224</v>
      </c>
      <c r="J1123" s="18">
        <f t="shared" si="156"/>
        <v>3.6040221332741801E-5</v>
      </c>
      <c r="K1123" s="12">
        <f t="shared" si="160"/>
        <v>1.1496527312761387</v>
      </c>
      <c r="L1123" s="12">
        <f t="shared" si="157"/>
        <v>0.13945992396883322</v>
      </c>
      <c r="M1123" s="12">
        <f t="shared" si="161"/>
        <v>1.9449070393392734E-2</v>
      </c>
      <c r="N1123" s="18">
        <f t="shared" si="158"/>
        <v>2.4418045908696712E-6</v>
      </c>
    </row>
    <row r="1124" spans="1:14" x14ac:dyDescent="0.2">
      <c r="A1124" s="4">
        <v>1122</v>
      </c>
      <c r="B1124" s="1" t="str">
        <f>'Исходные данные'!A1374</f>
        <v>22.09.2011</v>
      </c>
      <c r="C1124" s="1">
        <f>'Исходные данные'!B1374</f>
        <v>757.94</v>
      </c>
      <c r="D1124" s="5" t="str">
        <f>'Исходные данные'!A1126</f>
        <v>20.09.2012</v>
      </c>
      <c r="E1124" s="1">
        <f>'Исходные данные'!B1126</f>
        <v>950.99</v>
      </c>
      <c r="F1124" s="12">
        <f t="shared" si="153"/>
        <v>1.2547035385386704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0.22689932040642344</v>
      </c>
      <c r="J1124" s="18">
        <f t="shared" si="156"/>
        <v>2.8407395792066958E-5</v>
      </c>
      <c r="K1124" s="12">
        <f t="shared" si="160"/>
        <v>1.0825262741413164</v>
      </c>
      <c r="L1124" s="12">
        <f t="shared" si="157"/>
        <v>7.9297452324034165E-2</v>
      </c>
      <c r="M1124" s="12">
        <f t="shared" si="161"/>
        <v>6.2880859450824668E-3</v>
      </c>
      <c r="N1124" s="18">
        <f t="shared" si="158"/>
        <v>7.8725729938957604E-7</v>
      </c>
    </row>
    <row r="1125" spans="1:14" x14ac:dyDescent="0.2">
      <c r="A1125" s="4">
        <v>1123</v>
      </c>
      <c r="B1125" s="1" t="str">
        <f>'Исходные данные'!A1375</f>
        <v>21.09.2011</v>
      </c>
      <c r="C1125" s="1">
        <f>'Исходные данные'!B1375</f>
        <v>796.8</v>
      </c>
      <c r="D1125" s="5" t="str">
        <f>'Исходные данные'!A1127</f>
        <v>19.09.2012</v>
      </c>
      <c r="E1125" s="1">
        <f>'Исходные данные'!B1127</f>
        <v>963.2</v>
      </c>
      <c r="F1125" s="12">
        <f t="shared" si="153"/>
        <v>1.208835341365462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0.18965736828416824</v>
      </c>
      <c r="J1125" s="18">
        <f t="shared" si="156"/>
        <v>2.3678496152011253E-5</v>
      </c>
      <c r="K1125" s="12">
        <f t="shared" si="160"/>
        <v>1.0429523612109974</v>
      </c>
      <c r="L1125" s="12">
        <f t="shared" si="157"/>
        <v>4.2055500201779068E-2</v>
      </c>
      <c r="M1125" s="12">
        <f t="shared" si="161"/>
        <v>1.7686650972218369E-3</v>
      </c>
      <c r="N1125" s="18">
        <f t="shared" si="158"/>
        <v>2.2081572721190064E-7</v>
      </c>
    </row>
    <row r="1126" spans="1:14" x14ac:dyDescent="0.2">
      <c r="A1126" s="4">
        <v>1124</v>
      </c>
      <c r="B1126" s="1" t="str">
        <f>'Исходные данные'!A1376</f>
        <v>20.09.2011</v>
      </c>
      <c r="C1126" s="1">
        <f>'Исходные данные'!B1376</f>
        <v>793.39</v>
      </c>
      <c r="D1126" s="5" t="str">
        <f>'Исходные данные'!A1128</f>
        <v>18.09.2012</v>
      </c>
      <c r="E1126" s="1">
        <f>'Исходные данные'!B1128</f>
        <v>971.81</v>
      </c>
      <c r="F1126" s="12">
        <f t="shared" si="153"/>
        <v>1.224883096585538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0.20284540808408394</v>
      </c>
      <c r="J1126" s="18">
        <f t="shared" si="156"/>
        <v>2.5254323924556241E-5</v>
      </c>
      <c r="K1126" s="12">
        <f t="shared" si="160"/>
        <v>1.0567979559137537</v>
      </c>
      <c r="L1126" s="12">
        <f t="shared" si="157"/>
        <v>5.5243540001694666E-2</v>
      </c>
      <c r="M1126" s="12">
        <f t="shared" si="161"/>
        <v>3.0518487119188357E-3</v>
      </c>
      <c r="N1126" s="18">
        <f t="shared" si="158"/>
        <v>3.7995622709679373E-7</v>
      </c>
    </row>
    <row r="1127" spans="1:14" x14ac:dyDescent="0.2">
      <c r="A1127" s="4">
        <v>1125</v>
      </c>
      <c r="B1127" s="1" t="str">
        <f>'Исходные данные'!A1377</f>
        <v>19.09.2011</v>
      </c>
      <c r="C1127" s="1">
        <f>'Исходные данные'!B1377</f>
        <v>783.94</v>
      </c>
      <c r="D1127" s="5" t="str">
        <f>'Исходные данные'!A1129</f>
        <v>17.09.2012</v>
      </c>
      <c r="E1127" s="1">
        <f>'Исходные данные'!B1129</f>
        <v>975.78</v>
      </c>
      <c r="F1127" s="12">
        <f t="shared" si="153"/>
        <v>1.2447126055565476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0.21890466435886521</v>
      </c>
      <c r="J1127" s="18">
        <f t="shared" si="156"/>
        <v>2.7177640569806993E-5</v>
      </c>
      <c r="K1127" s="12">
        <f t="shared" si="160"/>
        <v>1.0739063514869742</v>
      </c>
      <c r="L1127" s="12">
        <f t="shared" si="157"/>
        <v>7.1302796276476108E-2</v>
      </c>
      <c r="M1127" s="12">
        <f t="shared" si="161"/>
        <v>5.0840887568446508E-3</v>
      </c>
      <c r="N1127" s="18">
        <f t="shared" si="158"/>
        <v>6.3120416946440018E-7</v>
      </c>
    </row>
    <row r="1128" spans="1:14" x14ac:dyDescent="0.2">
      <c r="A1128" s="4">
        <v>1126</v>
      </c>
      <c r="B1128" s="1" t="str">
        <f>'Исходные данные'!A1378</f>
        <v>16.09.2011</v>
      </c>
      <c r="C1128" s="1">
        <f>'Исходные данные'!B1378</f>
        <v>788.54</v>
      </c>
      <c r="D1128" s="5" t="str">
        <f>'Исходные данные'!A1130</f>
        <v>14.09.2012</v>
      </c>
      <c r="E1128" s="1">
        <f>'Исходные данные'!B1130</f>
        <v>972.73</v>
      </c>
      <c r="F1128" s="12">
        <f t="shared" si="153"/>
        <v>1.2335835848530197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0.209923417036885</v>
      </c>
      <c r="J1128" s="18">
        <f t="shared" si="156"/>
        <v>2.5989851113107876E-5</v>
      </c>
      <c r="K1128" s="12">
        <f t="shared" si="160"/>
        <v>1.0643045157170175</v>
      </c>
      <c r="L1128" s="12">
        <f t="shared" si="157"/>
        <v>6.2321548954495702E-2</v>
      </c>
      <c r="M1128" s="12">
        <f t="shared" si="161"/>
        <v>3.8839754640876008E-3</v>
      </c>
      <c r="N1128" s="18">
        <f t="shared" si="158"/>
        <v>4.8086080849600624E-7</v>
      </c>
    </row>
    <row r="1129" spans="1:14" x14ac:dyDescent="0.2">
      <c r="A1129" s="4">
        <v>1127</v>
      </c>
      <c r="B1129" s="1" t="str">
        <f>'Исходные данные'!A1379</f>
        <v>15.09.2011</v>
      </c>
      <c r="C1129" s="1">
        <f>'Исходные данные'!B1379</f>
        <v>794.4</v>
      </c>
      <c r="D1129" s="5" t="str">
        <f>'Исходные данные'!A1131</f>
        <v>13.09.2012</v>
      </c>
      <c r="E1129" s="1">
        <f>'Исходные данные'!B1131</f>
        <v>950.02</v>
      </c>
      <c r="F1129" s="12">
        <f t="shared" si="153"/>
        <v>1.1958962739174219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0.17889592427359907</v>
      </c>
      <c r="J1129" s="18">
        <f t="shared" si="156"/>
        <v>2.2086633275634933E-5</v>
      </c>
      <c r="K1129" s="12">
        <f t="shared" si="160"/>
        <v>1.0317888631852379</v>
      </c>
      <c r="L1129" s="12">
        <f t="shared" si="157"/>
        <v>3.129405619120993E-2</v>
      </c>
      <c r="M1129" s="12">
        <f t="shared" si="161"/>
        <v>9.7931795289860285E-4</v>
      </c>
      <c r="N1129" s="18">
        <f t="shared" si="158"/>
        <v>1.2090737435044534E-7</v>
      </c>
    </row>
    <row r="1130" spans="1:14" x14ac:dyDescent="0.2">
      <c r="A1130" s="4">
        <v>1128</v>
      </c>
      <c r="B1130" s="1" t="str">
        <f>'Исходные данные'!A1380</f>
        <v>14.09.2011</v>
      </c>
      <c r="C1130" s="1">
        <f>'Исходные данные'!B1380</f>
        <v>784.37</v>
      </c>
      <c r="D1130" s="5" t="str">
        <f>'Исходные данные'!A1132</f>
        <v>12.09.2012</v>
      </c>
      <c r="E1130" s="1">
        <f>'Исходные данные'!B1132</f>
        <v>952.83</v>
      </c>
      <c r="F1130" s="12">
        <f t="shared" si="153"/>
        <v>1.2147710901742801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0.19455565589366841</v>
      </c>
      <c r="J1130" s="18">
        <f t="shared" si="156"/>
        <v>2.3952955295969039E-5</v>
      </c>
      <c r="K1130" s="12">
        <f t="shared" si="160"/>
        <v>1.0480735741867195</v>
      </c>
      <c r="L1130" s="12">
        <f t="shared" si="157"/>
        <v>4.6953787811279284E-2</v>
      </c>
      <c r="M1130" s="12">
        <f t="shared" si="161"/>
        <v>2.2046581898266366E-3</v>
      </c>
      <c r="N1130" s="18">
        <f t="shared" si="158"/>
        <v>2.7142916417023078E-7</v>
      </c>
    </row>
    <row r="1131" spans="1:14" x14ac:dyDescent="0.2">
      <c r="A1131" s="4">
        <v>1129</v>
      </c>
      <c r="B1131" s="1" t="str">
        <f>'Исходные данные'!A1381</f>
        <v>13.09.2011</v>
      </c>
      <c r="C1131" s="1">
        <f>'Исходные данные'!B1381</f>
        <v>778.86</v>
      </c>
      <c r="D1131" s="5" t="str">
        <f>'Исходные данные'!A1133</f>
        <v>11.09.2012</v>
      </c>
      <c r="E1131" s="1">
        <f>'Исходные данные'!B1133</f>
        <v>950.99</v>
      </c>
      <c r="F1131" s="12">
        <f t="shared" si="153"/>
        <v>1.2210024908199162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0.1996722351100382</v>
      </c>
      <c r="J1131" s="18">
        <f t="shared" si="156"/>
        <v>2.4514277169049007E-5</v>
      </c>
      <c r="K1131" s="12">
        <f t="shared" si="160"/>
        <v>1.0534498680413289</v>
      </c>
      <c r="L1131" s="12">
        <f t="shared" si="157"/>
        <v>5.2070367027648959E-2</v>
      </c>
      <c r="M1131" s="12">
        <f t="shared" si="161"/>
        <v>2.7113231223940691E-3</v>
      </c>
      <c r="N1131" s="18">
        <f t="shared" si="158"/>
        <v>3.3287615817287015E-7</v>
      </c>
    </row>
    <row r="1132" spans="1:14" x14ac:dyDescent="0.2">
      <c r="A1132" s="4">
        <v>1130</v>
      </c>
      <c r="B1132" s="1" t="str">
        <f>'Исходные данные'!A1382</f>
        <v>12.09.2011</v>
      </c>
      <c r="C1132" s="1">
        <f>'Исходные данные'!B1382</f>
        <v>775.84</v>
      </c>
      <c r="D1132" s="5" t="str">
        <f>'Исходные данные'!A1134</f>
        <v>10.09.2012</v>
      </c>
      <c r="E1132" s="1">
        <f>'Исходные данные'!B1134</f>
        <v>952.27</v>
      </c>
      <c r="F1132" s="12">
        <f t="shared" si="153"/>
        <v>1.2274051350793977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0.20490229466901075</v>
      </c>
      <c r="J1132" s="18">
        <f t="shared" si="156"/>
        <v>2.508617248945372E-5</v>
      </c>
      <c r="K1132" s="12">
        <f t="shared" si="160"/>
        <v>1.0589739065268993</v>
      </c>
      <c r="L1132" s="12">
        <f t="shared" si="157"/>
        <v>5.7300426586621558E-2</v>
      </c>
      <c r="M1132" s="12">
        <f t="shared" si="161"/>
        <v>3.2833388870088034E-3</v>
      </c>
      <c r="N1132" s="18">
        <f t="shared" si="158"/>
        <v>4.0197893241695779E-7</v>
      </c>
    </row>
    <row r="1133" spans="1:14" x14ac:dyDescent="0.2">
      <c r="A1133" s="4">
        <v>1131</v>
      </c>
      <c r="B1133" s="1" t="str">
        <f>'Исходные данные'!A1383</f>
        <v>09.09.2011</v>
      </c>
      <c r="C1133" s="1">
        <f>'Исходные данные'!B1383</f>
        <v>798.79</v>
      </c>
      <c r="D1133" s="5" t="str">
        <f>'Исходные данные'!A1135</f>
        <v>07.09.2012</v>
      </c>
      <c r="E1133" s="1">
        <f>'Исходные данные'!B1135</f>
        <v>950.89</v>
      </c>
      <c r="F1133" s="12">
        <f t="shared" si="153"/>
        <v>1.1904129996619888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0.1743003054520402</v>
      </c>
      <c r="J1133" s="18">
        <f t="shared" si="156"/>
        <v>2.128001352437422E-5</v>
      </c>
      <c r="K1133" s="12">
        <f t="shared" si="160"/>
        <v>1.0270580337362809</v>
      </c>
      <c r="L1133" s="12">
        <f t="shared" si="157"/>
        <v>2.6698437369650892E-2</v>
      </c>
      <c r="M1133" s="12">
        <f t="shared" si="161"/>
        <v>7.128065579811697E-4</v>
      </c>
      <c r="N1133" s="18">
        <f t="shared" si="158"/>
        <v>8.7025281767366958E-8</v>
      </c>
    </row>
    <row r="1134" spans="1:14" x14ac:dyDescent="0.2">
      <c r="A1134" s="4">
        <v>1132</v>
      </c>
      <c r="B1134" s="1" t="str">
        <f>'Исходные данные'!A1384</f>
        <v>08.09.2011</v>
      </c>
      <c r="C1134" s="1">
        <f>'Исходные данные'!B1384</f>
        <v>805.65</v>
      </c>
      <c r="D1134" s="5" t="str">
        <f>'Исходные данные'!A1136</f>
        <v>06.09.2012</v>
      </c>
      <c r="E1134" s="1">
        <f>'Исходные данные'!B1136</f>
        <v>934.82</v>
      </c>
      <c r="F1134" s="12">
        <f t="shared" si="153"/>
        <v>1.160330168187178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0.14870459236704775</v>
      </c>
      <c r="J1134" s="18">
        <f t="shared" si="156"/>
        <v>1.8104406888871586E-5</v>
      </c>
      <c r="K1134" s="12">
        <f t="shared" si="160"/>
        <v>1.0011033325086298</v>
      </c>
      <c r="L1134" s="12">
        <f t="shared" si="157"/>
        <v>1.1027242846585942E-3</v>
      </c>
      <c r="M1134" s="12">
        <f t="shared" si="161"/>
        <v>1.2160008479757463E-6</v>
      </c>
      <c r="N1134" s="18">
        <f t="shared" si="158"/>
        <v>1.480450185063969E-10</v>
      </c>
    </row>
    <row r="1135" spans="1:14" x14ac:dyDescent="0.2">
      <c r="A1135" s="4">
        <v>1133</v>
      </c>
      <c r="B1135" s="1" t="str">
        <f>'Исходные данные'!A1385</f>
        <v>07.09.2011</v>
      </c>
      <c r="C1135" s="1">
        <f>'Исходные данные'!B1385</f>
        <v>798</v>
      </c>
      <c r="D1135" s="5" t="str">
        <f>'Исходные данные'!A1137</f>
        <v>05.09.2012</v>
      </c>
      <c r="E1135" s="1">
        <f>'Исходные данные'!B1137</f>
        <v>923.39</v>
      </c>
      <c r="F1135" s="12">
        <f t="shared" si="153"/>
        <v>1.1571303258145362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0.14594308302144648</v>
      </c>
      <c r="J1135" s="18">
        <f t="shared" si="156"/>
        <v>1.7718608266131635E-5</v>
      </c>
      <c r="K1135" s="12">
        <f t="shared" si="160"/>
        <v>0.99834258996260183</v>
      </c>
      <c r="L1135" s="12">
        <f t="shared" si="157"/>
        <v>-1.65878506094278E-3</v>
      </c>
      <c r="M1135" s="12">
        <f t="shared" si="161"/>
        <v>2.751567878407036E-6</v>
      </c>
      <c r="N1135" s="18">
        <f t="shared" si="158"/>
        <v>3.3406141864223017E-10</v>
      </c>
    </row>
    <row r="1136" spans="1:14" x14ac:dyDescent="0.2">
      <c r="A1136" s="4">
        <v>1134</v>
      </c>
      <c r="B1136" s="1" t="str">
        <f>'Исходные данные'!A1386</f>
        <v>06.09.2011</v>
      </c>
      <c r="C1136" s="1">
        <f>'Исходные данные'!B1386</f>
        <v>785.32</v>
      </c>
      <c r="D1136" s="5" t="str">
        <f>'Исходные данные'!A1138</f>
        <v>04.09.2012</v>
      </c>
      <c r="E1136" s="1">
        <f>'Исходные данные'!B1138</f>
        <v>923.82</v>
      </c>
      <c r="F1136" s="12">
        <f t="shared" si="153"/>
        <v>1.1763612285437783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0.16242596943933416</v>
      </c>
      <c r="J1136" s="18">
        <f t="shared" si="156"/>
        <v>1.9664718193066738E-5</v>
      </c>
      <c r="K1136" s="12">
        <f t="shared" si="160"/>
        <v>1.0149345233081528</v>
      </c>
      <c r="L1136" s="12">
        <f t="shared" si="157"/>
        <v>1.4824101356944935E-2</v>
      </c>
      <c r="M1136" s="12">
        <f t="shared" si="161"/>
        <v>2.1975398104097583E-4</v>
      </c>
      <c r="N1136" s="18">
        <f t="shared" si="158"/>
        <v>2.6605352111439028E-8</v>
      </c>
    </row>
    <row r="1137" spans="1:14" x14ac:dyDescent="0.2">
      <c r="A1137" s="4">
        <v>1135</v>
      </c>
      <c r="B1137" s="1" t="str">
        <f>'Исходные данные'!A1387</f>
        <v>05.09.2011</v>
      </c>
      <c r="C1137" s="1">
        <f>'Исходные данные'!B1387</f>
        <v>783.9</v>
      </c>
      <c r="D1137" s="5" t="str">
        <f>'Исходные данные'!A1139</f>
        <v>03.09.2012</v>
      </c>
      <c r="E1137" s="1">
        <f>'Исходные данные'!B1139</f>
        <v>920.84</v>
      </c>
      <c r="F1137" s="12">
        <f t="shared" si="153"/>
        <v>1.1746906493175151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0.16100483575601932</v>
      </c>
      <c r="J1137" s="18">
        <f t="shared" si="156"/>
        <v>1.9438258313524405E-5</v>
      </c>
      <c r="K1137" s="12">
        <f t="shared" si="160"/>
        <v>1.0134931900769013</v>
      </c>
      <c r="L1137" s="12">
        <f t="shared" si="157"/>
        <v>1.3402967673630096E-2</v>
      </c>
      <c r="M1137" s="12">
        <f t="shared" si="161"/>
        <v>1.7963954246037262E-4</v>
      </c>
      <c r="N1137" s="18">
        <f t="shared" si="158"/>
        <v>2.1688043177532394E-8</v>
      </c>
    </row>
    <row r="1138" spans="1:14" x14ac:dyDescent="0.2">
      <c r="A1138" s="4">
        <v>1136</v>
      </c>
      <c r="B1138" s="1" t="str">
        <f>'Исходные данные'!A1388</f>
        <v>02.09.2011</v>
      </c>
      <c r="C1138" s="1">
        <f>'Исходные данные'!B1388</f>
        <v>795.92</v>
      </c>
      <c r="D1138" s="5" t="str">
        <f>'Исходные данные'!A1140</f>
        <v>31.08.2012</v>
      </c>
      <c r="E1138" s="1">
        <f>'Исходные данные'!B1140</f>
        <v>918.08</v>
      </c>
      <c r="F1138" s="12">
        <f t="shared" si="153"/>
        <v>1.1534827620866419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0.14278585451189574</v>
      </c>
      <c r="J1138" s="18">
        <f t="shared" si="156"/>
        <v>1.7190550450891685E-5</v>
      </c>
      <c r="K1138" s="12">
        <f t="shared" si="160"/>
        <v>0.99519556482816307</v>
      </c>
      <c r="L1138" s="12">
        <f t="shared" si="157"/>
        <v>-4.8160135704935284E-3</v>
      </c>
      <c r="M1138" s="12">
        <f t="shared" si="161"/>
        <v>2.3193986711178092E-5</v>
      </c>
      <c r="N1138" s="18">
        <f t="shared" si="158"/>
        <v>2.7924152576514532E-9</v>
      </c>
    </row>
    <row r="1139" spans="1:14" x14ac:dyDescent="0.2">
      <c r="A1139" s="4">
        <v>1137</v>
      </c>
      <c r="B1139" s="1" t="str">
        <f>'Исходные данные'!A1389</f>
        <v>01.09.2011</v>
      </c>
      <c r="C1139" s="1">
        <f>'Исходные данные'!B1389</f>
        <v>800.94</v>
      </c>
      <c r="D1139" s="5" t="str">
        <f>'Исходные данные'!A1141</f>
        <v>30.08.2012</v>
      </c>
      <c r="E1139" s="1">
        <f>'Исходные данные'!B1141</f>
        <v>901.08</v>
      </c>
      <c r="F1139" s="12">
        <f t="shared" si="153"/>
        <v>1.1250280919919096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0.1178080060040969</v>
      </c>
      <c r="J1139" s="18">
        <f t="shared" si="156"/>
        <v>1.4143782620930427E-5</v>
      </c>
      <c r="K1139" s="12">
        <f t="shared" si="160"/>
        <v>0.97064559979383591</v>
      </c>
      <c r="L1139" s="12">
        <f t="shared" si="157"/>
        <v>-2.9793862078292335E-2</v>
      </c>
      <c r="M1139" s="12">
        <f t="shared" si="161"/>
        <v>8.8767421754030768E-4</v>
      </c>
      <c r="N1139" s="18">
        <f t="shared" si="158"/>
        <v>1.0657230859724426E-7</v>
      </c>
    </row>
    <row r="1140" spans="1:14" x14ac:dyDescent="0.2">
      <c r="A1140" s="4">
        <v>1138</v>
      </c>
      <c r="B1140" s="1" t="str">
        <f>'Исходные данные'!A1390</f>
        <v>31.08.2011</v>
      </c>
      <c r="C1140" s="1">
        <f>'Исходные данные'!B1390</f>
        <v>800.68</v>
      </c>
      <c r="D1140" s="5" t="str">
        <f>'Исходные данные'!A1142</f>
        <v>29.08.2012</v>
      </c>
      <c r="E1140" s="1">
        <f>'Исходные данные'!B1142</f>
        <v>903.24</v>
      </c>
      <c r="F1140" s="12">
        <f t="shared" si="153"/>
        <v>1.1280911225458361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0.12052693221193576</v>
      </c>
      <c r="J1140" s="18">
        <f t="shared" si="156"/>
        <v>1.4429824184318594E-5</v>
      </c>
      <c r="K1140" s="12">
        <f t="shared" si="160"/>
        <v>0.97328830458526816</v>
      </c>
      <c r="L1140" s="12">
        <f t="shared" si="157"/>
        <v>-2.7074935870453443E-2</v>
      </c>
      <c r="M1140" s="12">
        <f t="shared" si="161"/>
        <v>7.33052152389168E-4</v>
      </c>
      <c r="N1140" s="18">
        <f t="shared" si="158"/>
        <v>8.7763070732704628E-8</v>
      </c>
    </row>
    <row r="1141" spans="1:14" x14ac:dyDescent="0.2">
      <c r="A1141" s="4">
        <v>1139</v>
      </c>
      <c r="B1141" s="1" t="str">
        <f>'Исходные данные'!A1391</f>
        <v>30.08.2011</v>
      </c>
      <c r="C1141" s="1">
        <f>'Исходные данные'!B1391</f>
        <v>788.45</v>
      </c>
      <c r="D1141" s="5" t="str">
        <f>'Исходные данные'!A1143</f>
        <v>28.08.2012</v>
      </c>
      <c r="E1141" s="1">
        <f>'Исходные данные'!B1143</f>
        <v>905.87</v>
      </c>
      <c r="F1141" s="12">
        <f t="shared" si="153"/>
        <v>1.1489251062210666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0.1388268150372961</v>
      </c>
      <c r="J1141" s="18">
        <f t="shared" si="156"/>
        <v>1.657434851296938E-5</v>
      </c>
      <c r="K1141" s="12">
        <f t="shared" si="160"/>
        <v>0.99126333536404132</v>
      </c>
      <c r="L1141" s="12">
        <f t="shared" si="157"/>
        <v>-8.775053045093158E-3</v>
      </c>
      <c r="M1141" s="12">
        <f t="shared" si="161"/>
        <v>7.7001555944199195E-5</v>
      </c>
      <c r="N1141" s="18">
        <f t="shared" si="158"/>
        <v>9.1931131886674714E-9</v>
      </c>
    </row>
    <row r="1142" spans="1:14" x14ac:dyDescent="0.2">
      <c r="A1142" s="4">
        <v>1140</v>
      </c>
      <c r="B1142" s="1" t="str">
        <f>'Исходные данные'!A1392</f>
        <v>29.08.2011</v>
      </c>
      <c r="C1142" s="1">
        <f>'Исходные данные'!B1392</f>
        <v>776.1</v>
      </c>
      <c r="D1142" s="5" t="str">
        <f>'Исходные данные'!A1144</f>
        <v>27.08.2012</v>
      </c>
      <c r="E1142" s="1">
        <f>'Исходные данные'!B1144</f>
        <v>893.4</v>
      </c>
      <c r="F1142" s="12">
        <f t="shared" si="153"/>
        <v>1.1511403169694627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0.14075303105792519</v>
      </c>
      <c r="J1142" s="18">
        <f t="shared" si="156"/>
        <v>1.6757415255017508E-5</v>
      </c>
      <c r="K1142" s="12">
        <f t="shared" si="160"/>
        <v>0.99317456280880656</v>
      </c>
      <c r="L1142" s="12">
        <f t="shared" si="157"/>
        <v>-6.8488370244639942E-3</v>
      </c>
      <c r="M1142" s="12">
        <f t="shared" si="161"/>
        <v>4.6906568587669197E-5</v>
      </c>
      <c r="N1142" s="18">
        <f t="shared" si="158"/>
        <v>5.584482565693741E-9</v>
      </c>
    </row>
    <row r="1143" spans="1:14" x14ac:dyDescent="0.2">
      <c r="A1143" s="4">
        <v>1141</v>
      </c>
      <c r="B1143" s="1" t="str">
        <f>'Исходные данные'!A1393</f>
        <v>26.08.2011</v>
      </c>
      <c r="C1143" s="1">
        <f>'Исходные данные'!B1393</f>
        <v>755.92</v>
      </c>
      <c r="D1143" s="5" t="str">
        <f>'Исходные данные'!A1145</f>
        <v>24.08.2012</v>
      </c>
      <c r="E1143" s="1">
        <f>'Исходные данные'!B1145</f>
        <v>884.78</v>
      </c>
      <c r="F1143" s="12">
        <f t="shared" si="153"/>
        <v>1.1704677743676579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0.15740347605992591</v>
      </c>
      <c r="J1143" s="18">
        <f t="shared" si="156"/>
        <v>1.8687437972321539E-5</v>
      </c>
      <c r="K1143" s="12">
        <f t="shared" si="160"/>
        <v>1.009849801064898</v>
      </c>
      <c r="L1143" s="12">
        <f t="shared" si="157"/>
        <v>9.8016079775367429E-3</v>
      </c>
      <c r="M1143" s="12">
        <f t="shared" si="161"/>
        <v>9.6071518945311374E-5</v>
      </c>
      <c r="N1143" s="18">
        <f t="shared" si="158"/>
        <v>1.1405914253848562E-8</v>
      </c>
    </row>
    <row r="1144" spans="1:14" x14ac:dyDescent="0.2">
      <c r="A1144" s="4">
        <v>1142</v>
      </c>
      <c r="B1144" s="1" t="str">
        <f>'Исходные данные'!A1394</f>
        <v>25.08.2011</v>
      </c>
      <c r="C1144" s="1">
        <f>'Исходные данные'!B1394</f>
        <v>768.2</v>
      </c>
      <c r="D1144" s="5" t="str">
        <f>'Исходные данные'!A1146</f>
        <v>23.08.2012</v>
      </c>
      <c r="E1144" s="1">
        <f>'Исходные данные'!B1146</f>
        <v>884.84</v>
      </c>
      <c r="F1144" s="12">
        <f t="shared" si="153"/>
        <v>1.1518354595157512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0.14135672179101746</v>
      </c>
      <c r="J1144" s="18">
        <f t="shared" si="156"/>
        <v>1.6735476389086072E-5</v>
      </c>
      <c r="K1144" s="12">
        <f t="shared" si="160"/>
        <v>0.99377431410265171</v>
      </c>
      <c r="L1144" s="12">
        <f t="shared" si="157"/>
        <v>-6.2451462913717714E-3</v>
      </c>
      <c r="M1144" s="12">
        <f t="shared" si="161"/>
        <v>3.9001852200634938E-5</v>
      </c>
      <c r="N1144" s="18">
        <f t="shared" si="158"/>
        <v>4.6174993899428946E-9</v>
      </c>
    </row>
    <row r="1145" spans="1:14" x14ac:dyDescent="0.2">
      <c r="A1145" s="4">
        <v>1143</v>
      </c>
      <c r="B1145" s="1" t="str">
        <f>'Исходные данные'!A1395</f>
        <v>24.08.2011</v>
      </c>
      <c r="C1145" s="1">
        <f>'Исходные данные'!B1395</f>
        <v>766.23</v>
      </c>
      <c r="D1145" s="5" t="str">
        <f>'Исходные данные'!A1147</f>
        <v>22.08.2012</v>
      </c>
      <c r="E1145" s="1">
        <f>'Исходные данные'!B1147</f>
        <v>874.65</v>
      </c>
      <c r="F1145" s="12">
        <f t="shared" si="153"/>
        <v>1.1414979836341568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0.13234142056841916</v>
      </c>
      <c r="J1145" s="18">
        <f t="shared" si="156"/>
        <v>1.5624408174883167E-5</v>
      </c>
      <c r="K1145" s="12">
        <f t="shared" si="160"/>
        <v>0.98485540305601393</v>
      </c>
      <c r="L1145" s="12">
        <f t="shared" si="157"/>
        <v>-1.5260447513970042E-2</v>
      </c>
      <c r="M1145" s="12">
        <f t="shared" si="161"/>
        <v>2.3288125832663528E-4</v>
      </c>
      <c r="N1145" s="18">
        <f t="shared" si="158"/>
        <v>2.749427821423923E-8</v>
      </c>
    </row>
    <row r="1146" spans="1:14" x14ac:dyDescent="0.2">
      <c r="A1146" s="4">
        <v>1144</v>
      </c>
      <c r="B1146" s="1" t="str">
        <f>'Исходные данные'!A1396</f>
        <v>23.08.2011</v>
      </c>
      <c r="C1146" s="1">
        <f>'Исходные данные'!B1396</f>
        <v>770.15</v>
      </c>
      <c r="D1146" s="5" t="str">
        <f>'Исходные данные'!A1148</f>
        <v>21.08.2012</v>
      </c>
      <c r="E1146" s="1">
        <f>'Исходные данные'!B1148</f>
        <v>871.42</v>
      </c>
      <c r="F1146" s="12">
        <f t="shared" si="153"/>
        <v>1.1314938648315263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0.12353876392167444</v>
      </c>
      <c r="J1146" s="18">
        <f t="shared" si="156"/>
        <v>1.4544446715949081E-5</v>
      </c>
      <c r="K1146" s="12">
        <f t="shared" si="160"/>
        <v>0.97622410401138715</v>
      </c>
      <c r="L1146" s="12">
        <f t="shared" si="157"/>
        <v>-2.4063104160714745E-2</v>
      </c>
      <c r="M1146" s="12">
        <f t="shared" si="161"/>
        <v>5.7903298184940858E-4</v>
      </c>
      <c r="N1146" s="18">
        <f t="shared" si="158"/>
        <v>6.8170621786578151E-8</v>
      </c>
    </row>
    <row r="1147" spans="1:14" x14ac:dyDescent="0.2">
      <c r="A1147" s="4">
        <v>1145</v>
      </c>
      <c r="B1147" s="1" t="str">
        <f>'Исходные данные'!A1397</f>
        <v>22.08.2011</v>
      </c>
      <c r="C1147" s="1">
        <f>'Исходные данные'!B1397</f>
        <v>765.52</v>
      </c>
      <c r="D1147" s="5" t="str">
        <f>'Исходные данные'!A1149</f>
        <v>20.08.2012</v>
      </c>
      <c r="E1147" s="1">
        <f>'Исходные данные'!B1149</f>
        <v>860.22</v>
      </c>
      <c r="F1147" s="12">
        <f t="shared" si="153"/>
        <v>1.1237067614170759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0.11663282901522408</v>
      </c>
      <c r="J1147" s="18">
        <f t="shared" si="156"/>
        <v>1.36930732865666E-5</v>
      </c>
      <c r="K1147" s="12">
        <f t="shared" si="160"/>
        <v>0.96950558940879339</v>
      </c>
      <c r="L1147" s="12">
        <f t="shared" si="157"/>
        <v>-3.0969039067165176E-2</v>
      </c>
      <c r="M1147" s="12">
        <f t="shared" si="161"/>
        <v>9.590813807436047E-4</v>
      </c>
      <c r="N1147" s="18">
        <f t="shared" si="158"/>
        <v>1.1259927196475225E-7</v>
      </c>
    </row>
    <row r="1148" spans="1:14" x14ac:dyDescent="0.2">
      <c r="A1148" s="4">
        <v>1146</v>
      </c>
      <c r="B1148" s="1" t="str">
        <f>'Исходные данные'!A1398</f>
        <v>19.08.2011</v>
      </c>
      <c r="C1148" s="1">
        <f>'Исходные данные'!B1398</f>
        <v>759</v>
      </c>
      <c r="D1148" s="5" t="str">
        <f>'Исходные данные'!A1150</f>
        <v>17.08.2012</v>
      </c>
      <c r="E1148" s="1">
        <f>'Исходные данные'!B1150</f>
        <v>864.79</v>
      </c>
      <c r="F1148" s="12">
        <f t="shared" si="153"/>
        <v>1.1393807641633729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0.13048492549525981</v>
      </c>
      <c r="J1148" s="18">
        <f t="shared" si="156"/>
        <v>1.5276597420800568E-5</v>
      </c>
      <c r="K1148" s="12">
        <f t="shared" si="160"/>
        <v>0.98302871999117092</v>
      </c>
      <c r="L1148" s="12">
        <f t="shared" si="157"/>
        <v>-1.7116942587129431E-2</v>
      </c>
      <c r="M1148" s="12">
        <f t="shared" si="161"/>
        <v>2.9298972353108613E-4</v>
      </c>
      <c r="N1148" s="18">
        <f t="shared" si="158"/>
        <v>3.4301939766817434E-8</v>
      </c>
    </row>
    <row r="1149" spans="1:14" x14ac:dyDescent="0.2">
      <c r="A1149" s="4">
        <v>1147</v>
      </c>
      <c r="B1149" s="1" t="str">
        <f>'Исходные данные'!A1399</f>
        <v>18.08.2011</v>
      </c>
      <c r="C1149" s="1">
        <f>'Исходные данные'!B1399</f>
        <v>778.49</v>
      </c>
      <c r="D1149" s="5" t="str">
        <f>'Исходные данные'!A1151</f>
        <v>16.08.2012</v>
      </c>
      <c r="E1149" s="1">
        <f>'Исходные данные'!B1151</f>
        <v>867.38</v>
      </c>
      <c r="F1149" s="12">
        <f t="shared" si="153"/>
        <v>1.1141825842335804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0.10812102774608619</v>
      </c>
      <c r="J1149" s="18">
        <f t="shared" si="156"/>
        <v>1.2623001291349973E-5</v>
      </c>
      <c r="K1149" s="12">
        <f t="shared" si="160"/>
        <v>0.9612883717760774</v>
      </c>
      <c r="L1149" s="12">
        <f t="shared" si="157"/>
        <v>-3.948084033630303E-2</v>
      </c>
      <c r="M1149" s="12">
        <f t="shared" si="161"/>
        <v>1.5587367536606545E-3</v>
      </c>
      <c r="N1149" s="18">
        <f t="shared" si="158"/>
        <v>1.8198066060323167E-7</v>
      </c>
    </row>
    <row r="1150" spans="1:14" x14ac:dyDescent="0.2">
      <c r="A1150" s="4">
        <v>1148</v>
      </c>
      <c r="B1150" s="1" t="str">
        <f>'Исходные данные'!A1400</f>
        <v>17.08.2011</v>
      </c>
      <c r="C1150" s="1">
        <f>'Исходные данные'!B1400</f>
        <v>790.92</v>
      </c>
      <c r="D1150" s="5" t="str">
        <f>'Исходные данные'!A1152</f>
        <v>15.08.2012</v>
      </c>
      <c r="E1150" s="1">
        <f>'Исходные данные'!B1152</f>
        <v>866.86</v>
      </c>
      <c r="F1150" s="12">
        <f t="shared" si="153"/>
        <v>1.0960147676124008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9.1680662533954779E-2</v>
      </c>
      <c r="J1150" s="18">
        <f t="shared" si="156"/>
        <v>1.0673733958297135E-5</v>
      </c>
      <c r="K1150" s="12">
        <f t="shared" si="160"/>
        <v>0.94561364206334053</v>
      </c>
      <c r="L1150" s="12">
        <f t="shared" si="157"/>
        <v>-5.5921205548434397E-2</v>
      </c>
      <c r="M1150" s="12">
        <f t="shared" si="161"/>
        <v>3.1271812299902531E-3</v>
      </c>
      <c r="N1150" s="18">
        <f t="shared" si="158"/>
        <v>3.6407569018095016E-7</v>
      </c>
    </row>
    <row r="1151" spans="1:14" x14ac:dyDescent="0.2">
      <c r="A1151" s="4">
        <v>1149</v>
      </c>
      <c r="B1151" s="1" t="str">
        <f>'Исходные данные'!A1401</f>
        <v>16.08.2011</v>
      </c>
      <c r="C1151" s="1">
        <f>'Исходные данные'!B1401</f>
        <v>777.45</v>
      </c>
      <c r="D1151" s="5" t="str">
        <f>'Исходные данные'!A1153</f>
        <v>14.08.2012</v>
      </c>
      <c r="E1151" s="1">
        <f>'Исходные данные'!B1153</f>
        <v>874.72</v>
      </c>
      <c r="F1151" s="12">
        <f t="shared" si="153"/>
        <v>1.1251141552511414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0.1178845018428638</v>
      </c>
      <c r="J1151" s="18">
        <f t="shared" si="156"/>
        <v>1.3686156844428378E-5</v>
      </c>
      <c r="K1151" s="12">
        <f t="shared" si="160"/>
        <v>0.97071985298313135</v>
      </c>
      <c r="L1151" s="12">
        <f t="shared" si="157"/>
        <v>-2.9717366239525419E-2</v>
      </c>
      <c r="M1151" s="12">
        <f t="shared" si="161"/>
        <v>8.8312185621408678E-4</v>
      </c>
      <c r="N1151" s="18">
        <f t="shared" si="158"/>
        <v>1.0252869586707578E-7</v>
      </c>
    </row>
    <row r="1152" spans="1:14" x14ac:dyDescent="0.2">
      <c r="A1152" s="4">
        <v>1150</v>
      </c>
      <c r="B1152" s="1" t="str">
        <f>'Исходные данные'!A1402</f>
        <v>15.08.2011</v>
      </c>
      <c r="C1152" s="1">
        <f>'Исходные данные'!B1402</f>
        <v>783.29</v>
      </c>
      <c r="D1152" s="5" t="str">
        <f>'Исходные данные'!A1154</f>
        <v>13.08.2012</v>
      </c>
      <c r="E1152" s="1">
        <f>'Исходные данные'!B1154</f>
        <v>872</v>
      </c>
      <c r="F1152" s="12">
        <f t="shared" si="153"/>
        <v>1.1132530735742829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0.10728642611798149</v>
      </c>
      <c r="J1152" s="18">
        <f t="shared" si="156"/>
        <v>1.2420976725840342E-5</v>
      </c>
      <c r="K1152" s="12">
        <f t="shared" si="160"/>
        <v>0.96048641364024889</v>
      </c>
      <c r="L1152" s="12">
        <f t="shared" si="157"/>
        <v>-4.0315441964407714E-2</v>
      </c>
      <c r="M1152" s="12">
        <f t="shared" si="161"/>
        <v>1.6253348607855288E-3</v>
      </c>
      <c r="N1152" s="18">
        <f t="shared" si="158"/>
        <v>1.881714883047111E-7</v>
      </c>
    </row>
    <row r="1153" spans="1:14" x14ac:dyDescent="0.2">
      <c r="A1153" s="4">
        <v>1151</v>
      </c>
      <c r="B1153" s="1" t="str">
        <f>'Исходные данные'!A1403</f>
        <v>12.08.2011</v>
      </c>
      <c r="C1153" s="1">
        <f>'Исходные данные'!B1403</f>
        <v>761.71</v>
      </c>
      <c r="D1153" s="5" t="str">
        <f>'Исходные данные'!A1155</f>
        <v>10.08.2012</v>
      </c>
      <c r="E1153" s="1">
        <f>'Исходные данные'!B1155</f>
        <v>867.84</v>
      </c>
      <c r="F1153" s="12">
        <f t="shared" si="153"/>
        <v>1.1393312415486208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0.13044146005106522</v>
      </c>
      <c r="J1153" s="18">
        <f t="shared" si="156"/>
        <v>1.5059577582446939E-5</v>
      </c>
      <c r="K1153" s="12">
        <f t="shared" si="160"/>
        <v>0.98298599313977797</v>
      </c>
      <c r="L1153" s="12">
        <f t="shared" si="157"/>
        <v>-1.7160408031324029E-2</v>
      </c>
      <c r="M1153" s="12">
        <f t="shared" si="161"/>
        <v>2.9447960380153118E-4</v>
      </c>
      <c r="N1153" s="18">
        <f t="shared" si="158"/>
        <v>3.3997920892339633E-8</v>
      </c>
    </row>
    <row r="1154" spans="1:14" x14ac:dyDescent="0.2">
      <c r="A1154" s="4">
        <v>1152</v>
      </c>
      <c r="B1154" s="1" t="str">
        <f>'Исходные данные'!A1404</f>
        <v>11.08.2011</v>
      </c>
      <c r="C1154" s="1">
        <f>'Исходные данные'!B1404</f>
        <v>740.57</v>
      </c>
      <c r="D1154" s="5" t="str">
        <f>'Исходные данные'!A1156</f>
        <v>09.08.2012</v>
      </c>
      <c r="E1154" s="1">
        <f>'Исходные данные'!B1156</f>
        <v>873.11</v>
      </c>
      <c r="F1154" s="12">
        <f t="shared" ref="F1154:F1217" si="162">E1154/C1154</f>
        <v>1.1789702526432342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0.16464139023033988</v>
      </c>
      <c r="J1154" s="18">
        <f t="shared" ref="J1154:J1217" si="165">H1154*I1154</f>
        <v>1.8954936457324387E-5</v>
      </c>
      <c r="K1154" s="12">
        <f t="shared" si="160"/>
        <v>1.0171855228875581</v>
      </c>
      <c r="L1154" s="12">
        <f t="shared" ref="L1154:L1217" si="166">LN(K1154)</f>
        <v>1.7039522147950743E-2</v>
      </c>
      <c r="M1154" s="12">
        <f t="shared" si="161"/>
        <v>2.9034531503050294E-4</v>
      </c>
      <c r="N1154" s="18">
        <f t="shared" ref="N1154:N1217" si="167">M1154*H1154</f>
        <v>3.3427056157539913E-8</v>
      </c>
    </row>
    <row r="1155" spans="1:14" x14ac:dyDescent="0.2">
      <c r="A1155" s="4">
        <v>1153</v>
      </c>
      <c r="B1155" s="1" t="str">
        <f>'Исходные данные'!A1405</f>
        <v>10.08.2011</v>
      </c>
      <c r="C1155" s="1">
        <f>'Исходные данные'!B1405</f>
        <v>772.29</v>
      </c>
      <c r="D1155" s="5" t="str">
        <f>'Исходные данные'!A1157</f>
        <v>08.08.2012</v>
      </c>
      <c r="E1155" s="1">
        <f>'Исходные данные'!B1157</f>
        <v>870.81</v>
      </c>
      <c r="F1155" s="12">
        <f t="shared" si="162"/>
        <v>1.1275686594414016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0.1200636858323621</v>
      </c>
      <c r="J1155" s="18">
        <f t="shared" si="165"/>
        <v>1.3784186778567915E-5</v>
      </c>
      <c r="K1155" s="12">
        <f t="shared" ref="K1155:K1218" si="169">F1155/GEOMEAN(F$2:F$1242)</f>
        <v>0.97283753671824003</v>
      </c>
      <c r="L1155" s="12">
        <f t="shared" si="166"/>
        <v>-2.7538182250027066E-2</v>
      </c>
      <c r="M1155" s="12">
        <f t="shared" ref="M1155:M1218" si="170">POWER(L1155-AVERAGE(L$2:L$1242),2)</f>
        <v>7.5835148163570733E-4</v>
      </c>
      <c r="N1155" s="18">
        <f t="shared" si="167"/>
        <v>8.7064280878946026E-8</v>
      </c>
    </row>
    <row r="1156" spans="1:14" x14ac:dyDescent="0.2">
      <c r="A1156" s="4">
        <v>1154</v>
      </c>
      <c r="B1156" s="1" t="str">
        <f>'Исходные данные'!A1406</f>
        <v>09.08.2011</v>
      </c>
      <c r="C1156" s="1">
        <f>'Исходные данные'!B1406</f>
        <v>764.55</v>
      </c>
      <c r="D1156" s="5" t="str">
        <f>'Исходные данные'!A1158</f>
        <v>07.08.2012</v>
      </c>
      <c r="E1156" s="1">
        <f>'Исходные данные'!B1158</f>
        <v>866.45</v>
      </c>
      <c r="F1156" s="12">
        <f t="shared" si="162"/>
        <v>1.1332810149761299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0.12511697863209412</v>
      </c>
      <c r="J1156" s="18">
        <f t="shared" si="165"/>
        <v>1.4324250107104747E-5</v>
      </c>
      <c r="K1156" s="12">
        <f t="shared" si="169"/>
        <v>0.97776601166362986</v>
      </c>
      <c r="L1156" s="12">
        <f t="shared" si="166"/>
        <v>-2.2484889450295142E-2</v>
      </c>
      <c r="M1156" s="12">
        <f t="shared" si="170"/>
        <v>5.0557025359199506E-4</v>
      </c>
      <c r="N1156" s="18">
        <f t="shared" si="167"/>
        <v>5.7881151210172087E-8</v>
      </c>
    </row>
    <row r="1157" spans="1:14" x14ac:dyDescent="0.2">
      <c r="A1157" s="4">
        <v>1155</v>
      </c>
      <c r="B1157" s="1" t="str">
        <f>'Исходные данные'!A1407</f>
        <v>08.08.2011</v>
      </c>
      <c r="C1157" s="1">
        <f>'Исходные данные'!B1407</f>
        <v>801.14</v>
      </c>
      <c r="D1157" s="5" t="str">
        <f>'Исходные данные'!A1159</f>
        <v>06.08.2012</v>
      </c>
      <c r="E1157" s="1">
        <f>'Исходные данные'!B1159</f>
        <v>858.35</v>
      </c>
      <c r="F1157" s="12">
        <f t="shared" si="162"/>
        <v>1.0714107396959334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6.8976228397993819E-2</v>
      </c>
      <c r="J1157" s="18">
        <f t="shared" si="165"/>
        <v>7.8748313207936924E-6</v>
      </c>
      <c r="K1157" s="12">
        <f t="shared" si="169"/>
        <v>0.92438591308100004</v>
      </c>
      <c r="L1157" s="12">
        <f t="shared" si="166"/>
        <v>-7.8625639684395413E-2</v>
      </c>
      <c r="M1157" s="12">
        <f t="shared" si="170"/>
        <v>6.1819912157803792E-3</v>
      </c>
      <c r="N1157" s="18">
        <f t="shared" si="167"/>
        <v>7.0578138558116255E-7</v>
      </c>
    </row>
    <row r="1158" spans="1:14" x14ac:dyDescent="0.2">
      <c r="A1158" s="4">
        <v>1156</v>
      </c>
      <c r="B1158" s="1" t="str">
        <f>'Исходные данные'!A1408</f>
        <v>05.08.2011</v>
      </c>
      <c r="C1158" s="1">
        <f>'Исходные данные'!B1408</f>
        <v>827.86</v>
      </c>
      <c r="D1158" s="5" t="str">
        <f>'Исходные данные'!A1160</f>
        <v>03.08.2012</v>
      </c>
      <c r="E1158" s="1">
        <f>'Исходные данные'!B1160</f>
        <v>850.43</v>
      </c>
      <c r="F1158" s="12">
        <f t="shared" si="162"/>
        <v>1.0272630638030584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2.6898045958302266E-2</v>
      </c>
      <c r="J1158" s="18">
        <f t="shared" si="165"/>
        <v>3.0623069291447388E-6</v>
      </c>
      <c r="K1158" s="12">
        <f t="shared" si="169"/>
        <v>0.88629642211489212</v>
      </c>
      <c r="L1158" s="12">
        <f t="shared" si="166"/>
        <v>-0.12070382212408698</v>
      </c>
      <c r="M1158" s="12">
        <f t="shared" si="170"/>
        <v>1.4569412675363236E-2</v>
      </c>
      <c r="N1158" s="18">
        <f t="shared" si="167"/>
        <v>1.6587083484985639E-6</v>
      </c>
    </row>
    <row r="1159" spans="1:14" x14ac:dyDescent="0.2">
      <c r="A1159" s="4">
        <v>1157</v>
      </c>
      <c r="B1159" s="1" t="str">
        <f>'Исходные данные'!A1409</f>
        <v>04.08.2011</v>
      </c>
      <c r="C1159" s="1">
        <f>'Исходные данные'!B1409</f>
        <v>860.72</v>
      </c>
      <c r="D1159" s="5" t="str">
        <f>'Исходные данные'!A1161</f>
        <v>02.08.2012</v>
      </c>
      <c r="E1159" s="1">
        <f>'Исходные данные'!B1161</f>
        <v>844.04</v>
      </c>
      <c r="F1159" s="12">
        <f t="shared" si="162"/>
        <v>0.98062087554605437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-1.9569361447797837E-2</v>
      </c>
      <c r="J1159" s="18">
        <f t="shared" si="165"/>
        <v>-2.2217275984718073E-6</v>
      </c>
      <c r="K1159" s="12">
        <f t="shared" si="169"/>
        <v>0.84605472937968329</v>
      </c>
      <c r="L1159" s="12">
        <f t="shared" si="166"/>
        <v>-0.16717122953018704</v>
      </c>
      <c r="M1159" s="12">
        <f t="shared" si="170"/>
        <v>2.7946219982634489E-2</v>
      </c>
      <c r="N1159" s="18">
        <f t="shared" si="167"/>
        <v>3.1727600501430919E-6</v>
      </c>
    </row>
    <row r="1160" spans="1:14" x14ac:dyDescent="0.2">
      <c r="A1160" s="4">
        <v>1158</v>
      </c>
      <c r="B1160" s="1" t="str">
        <f>'Исходные данные'!A1410</f>
        <v>03.08.2011</v>
      </c>
      <c r="C1160" s="1">
        <f>'Исходные данные'!B1410</f>
        <v>876.46</v>
      </c>
      <c r="D1160" s="5" t="str">
        <f>'Исходные данные'!A1162</f>
        <v>01.08.2012</v>
      </c>
      <c r="E1160" s="1">
        <f>'Исходные данные'!B1162</f>
        <v>842.35</v>
      </c>
      <c r="F1160" s="12">
        <f t="shared" si="162"/>
        <v>0.96108208018620356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-3.969546243523836E-2</v>
      </c>
      <c r="J1160" s="18">
        <f t="shared" si="165"/>
        <v>-4.4940840465115171E-6</v>
      </c>
      <c r="K1160" s="12">
        <f t="shared" si="169"/>
        <v>0.82919715410995587</v>
      </c>
      <c r="L1160" s="12">
        <f t="shared" si="166"/>
        <v>-0.18729733051762759</v>
      </c>
      <c r="M1160" s="12">
        <f t="shared" si="170"/>
        <v>3.5080290019029445E-2</v>
      </c>
      <c r="N1160" s="18">
        <f t="shared" si="167"/>
        <v>3.971581688429089E-6</v>
      </c>
    </row>
    <row r="1161" spans="1:14" x14ac:dyDescent="0.2">
      <c r="A1161" s="4">
        <v>1159</v>
      </c>
      <c r="B1161" s="1" t="str">
        <f>'Исходные данные'!A1411</f>
        <v>02.08.2011</v>
      </c>
      <c r="C1161" s="1">
        <f>'Исходные данные'!B1411</f>
        <v>895.07</v>
      </c>
      <c r="D1161" s="5" t="str">
        <f>'Исходные данные'!A1163</f>
        <v>31.07.2012</v>
      </c>
      <c r="E1161" s="1">
        <f>'Исходные данные'!B1163</f>
        <v>845.97</v>
      </c>
      <c r="F1161" s="12">
        <f t="shared" si="162"/>
        <v>0.94514395522137928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-5.6418029522376886E-2</v>
      </c>
      <c r="J1161" s="18">
        <f t="shared" si="165"/>
        <v>-6.3694862968849063E-6</v>
      </c>
      <c r="K1161" s="12">
        <f t="shared" si="169"/>
        <v>0.8154461456007549</v>
      </c>
      <c r="L1161" s="12">
        <f t="shared" si="166"/>
        <v>-0.20401989760476602</v>
      </c>
      <c r="M1161" s="12">
        <f t="shared" si="170"/>
        <v>4.1624118618659223E-2</v>
      </c>
      <c r="N1161" s="18">
        <f t="shared" si="167"/>
        <v>4.6992823997212895E-6</v>
      </c>
    </row>
    <row r="1162" spans="1:14" x14ac:dyDescent="0.2">
      <c r="A1162" s="4">
        <v>1160</v>
      </c>
      <c r="B1162" s="1" t="str">
        <f>'Исходные данные'!A1412</f>
        <v>01.08.2011</v>
      </c>
      <c r="C1162" s="1">
        <f>'Исходные данные'!B1412</f>
        <v>902.4</v>
      </c>
      <c r="D1162" s="5" t="str">
        <f>'Исходные данные'!A1164</f>
        <v>30.07.2012</v>
      </c>
      <c r="E1162" s="1">
        <f>'Исходные данные'!B1164</f>
        <v>846.74</v>
      </c>
      <c r="F1162" s="12">
        <f t="shared" si="162"/>
        <v>0.93832003546099296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-6.3664198976884398E-2</v>
      </c>
      <c r="J1162" s="18">
        <f t="shared" si="165"/>
        <v>-7.1675039737826952E-6</v>
      </c>
      <c r="K1162" s="12">
        <f t="shared" si="169"/>
        <v>0.80955864133671662</v>
      </c>
      <c r="L1162" s="12">
        <f t="shared" si="166"/>
        <v>-0.21126606705927356</v>
      </c>
      <c r="M1162" s="12">
        <f t="shared" si="170"/>
        <v>4.4633351090693482E-2</v>
      </c>
      <c r="N1162" s="18">
        <f t="shared" si="167"/>
        <v>5.0249547853722082E-6</v>
      </c>
    </row>
    <row r="1163" spans="1:14" x14ac:dyDescent="0.2">
      <c r="A1163" s="4">
        <v>1161</v>
      </c>
      <c r="B1163" s="1" t="str">
        <f>'Исходные данные'!A1413</f>
        <v>29.07.2011</v>
      </c>
      <c r="C1163" s="1">
        <f>'Исходные данные'!B1413</f>
        <v>889.86</v>
      </c>
      <c r="D1163" s="5" t="str">
        <f>'Исходные данные'!A1165</f>
        <v>27.07.2012</v>
      </c>
      <c r="E1163" s="1">
        <f>'Исходные данные'!B1165</f>
        <v>837.5</v>
      </c>
      <c r="F1163" s="12">
        <f t="shared" si="162"/>
        <v>0.94115928348279498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-6.0642883282704729E-2</v>
      </c>
      <c r="J1163" s="18">
        <f t="shared" si="165"/>
        <v>-6.8082998462551401E-6</v>
      </c>
      <c r="K1163" s="12">
        <f t="shared" si="169"/>
        <v>0.812008272255893</v>
      </c>
      <c r="L1163" s="12">
        <f t="shared" si="166"/>
        <v>-0.20824475136509402</v>
      </c>
      <c r="M1163" s="12">
        <f t="shared" si="170"/>
        <v>4.3365876471109836E-2</v>
      </c>
      <c r="N1163" s="18">
        <f t="shared" si="167"/>
        <v>4.8686321317307947E-6</v>
      </c>
    </row>
    <row r="1164" spans="1:14" x14ac:dyDescent="0.2">
      <c r="A1164" s="4">
        <v>1162</v>
      </c>
      <c r="B1164" s="1" t="str">
        <f>'Исходные данные'!A1414</f>
        <v>28.07.2011</v>
      </c>
      <c r="C1164" s="1">
        <f>'Исходные данные'!B1414</f>
        <v>892.12</v>
      </c>
      <c r="D1164" s="5" t="str">
        <f>'Исходные данные'!A1166</f>
        <v>26.07.2012</v>
      </c>
      <c r="E1164" s="1">
        <f>'Исходные данные'!B1166</f>
        <v>824.79</v>
      </c>
      <c r="F1164" s="12">
        <f t="shared" si="162"/>
        <v>0.92452809039142714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-7.8471844201814481E-2</v>
      </c>
      <c r="J1164" s="18">
        <f t="shared" si="165"/>
        <v>-8.7853458168689048E-6</v>
      </c>
      <c r="K1164" s="12">
        <f t="shared" si="169"/>
        <v>0.79765930220939762</v>
      </c>
      <c r="L1164" s="12">
        <f t="shared" si="166"/>
        <v>-0.22607371228420367</v>
      </c>
      <c r="M1164" s="12">
        <f t="shared" si="170"/>
        <v>5.1109323385960914E-2</v>
      </c>
      <c r="N1164" s="18">
        <f t="shared" si="167"/>
        <v>5.7219641640774574E-6</v>
      </c>
    </row>
    <row r="1165" spans="1:14" x14ac:dyDescent="0.2">
      <c r="A1165" s="4">
        <v>1163</v>
      </c>
      <c r="B1165" s="1" t="str">
        <f>'Исходные данные'!A1415</f>
        <v>27.07.2011</v>
      </c>
      <c r="C1165" s="1">
        <f>'Исходные данные'!B1415</f>
        <v>895.18</v>
      </c>
      <c r="D1165" s="5" t="str">
        <f>'Исходные данные'!A1167</f>
        <v>25.07.2012</v>
      </c>
      <c r="E1165" s="1">
        <f>'Исходные данные'!B1167</f>
        <v>818.43</v>
      </c>
      <c r="F1165" s="12">
        <f t="shared" si="162"/>
        <v>0.91426305324068902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-8.9636944514849548E-2</v>
      </c>
      <c r="J1165" s="18">
        <f t="shared" si="165"/>
        <v>-1.00073298684564E-5</v>
      </c>
      <c r="K1165" s="12">
        <f t="shared" si="169"/>
        <v>0.7888028894557898</v>
      </c>
      <c r="L1165" s="12">
        <f t="shared" si="166"/>
        <v>-0.23723881259723875</v>
      </c>
      <c r="M1165" s="12">
        <f t="shared" si="170"/>
        <v>5.6282254202547781E-2</v>
      </c>
      <c r="N1165" s="18">
        <f t="shared" si="167"/>
        <v>6.2835149791602369E-6</v>
      </c>
    </row>
    <row r="1166" spans="1:14" x14ac:dyDescent="0.2">
      <c r="A1166" s="4">
        <v>1164</v>
      </c>
      <c r="B1166" s="1" t="str">
        <f>'Исходные данные'!A1416</f>
        <v>26.07.2011</v>
      </c>
      <c r="C1166" s="1">
        <f>'Исходные данные'!B1416</f>
        <v>896.65</v>
      </c>
      <c r="D1166" s="5" t="str">
        <f>'Исходные данные'!A1168</f>
        <v>24.07.2012</v>
      </c>
      <c r="E1166" s="1">
        <f>'Исходные данные'!B1168</f>
        <v>814.78</v>
      </c>
      <c r="F1166" s="12">
        <f t="shared" si="162"/>
        <v>0.90869347013885016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-9.5747458243872541E-2</v>
      </c>
      <c r="J1166" s="18">
        <f t="shared" si="165"/>
        <v>-1.0659690481480581E-5</v>
      </c>
      <c r="K1166" s="12">
        <f t="shared" si="169"/>
        <v>0.78399759493117549</v>
      </c>
      <c r="L1166" s="12">
        <f t="shared" si="166"/>
        <v>-0.24334932632626174</v>
      </c>
      <c r="M1166" s="12">
        <f t="shared" si="170"/>
        <v>5.9218894623445442E-2</v>
      </c>
      <c r="N1166" s="18">
        <f t="shared" si="167"/>
        <v>6.5929174405184873E-6</v>
      </c>
    </row>
    <row r="1167" spans="1:14" x14ac:dyDescent="0.2">
      <c r="A1167" s="4">
        <v>1165</v>
      </c>
      <c r="B1167" s="1" t="str">
        <f>'Исходные данные'!A1417</f>
        <v>25.07.2011</v>
      </c>
      <c r="C1167" s="1">
        <f>'Исходные данные'!B1417</f>
        <v>894.89</v>
      </c>
      <c r="D1167" s="5" t="str">
        <f>'Исходные данные'!A1169</f>
        <v>23.07.2012</v>
      </c>
      <c r="E1167" s="1">
        <f>'Исходные данные'!B1169</f>
        <v>816.97</v>
      </c>
      <c r="F1167" s="12">
        <f t="shared" si="162"/>
        <v>0.91292784588049936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-9.109843121390486E-2</v>
      </c>
      <c r="J1167" s="18">
        <f t="shared" si="165"/>
        <v>-1.0113801095201129E-5</v>
      </c>
      <c r="K1167" s="12">
        <f t="shared" si="169"/>
        <v>0.7876509065335805</v>
      </c>
      <c r="L1167" s="12">
        <f t="shared" si="166"/>
        <v>-0.23870029929629399</v>
      </c>
      <c r="M1167" s="12">
        <f t="shared" si="170"/>
        <v>5.6977832884140343E-2</v>
      </c>
      <c r="N1167" s="18">
        <f t="shared" si="167"/>
        <v>6.325712319597523E-6</v>
      </c>
    </row>
    <row r="1168" spans="1:14" x14ac:dyDescent="0.2">
      <c r="A1168" s="4">
        <v>1166</v>
      </c>
      <c r="B1168" s="1" t="str">
        <f>'Исходные данные'!A1418</f>
        <v>22.07.2011</v>
      </c>
      <c r="C1168" s="1">
        <f>'Исходные данные'!B1418</f>
        <v>897.51</v>
      </c>
      <c r="D1168" s="5" t="str">
        <f>'Исходные данные'!A1170</f>
        <v>20.07.2012</v>
      </c>
      <c r="E1168" s="1">
        <f>'Исходные данные'!B1170</f>
        <v>835.89</v>
      </c>
      <c r="F1168" s="12">
        <f t="shared" si="162"/>
        <v>0.93134338336063105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-7.1127236881578917E-2</v>
      </c>
      <c r="J1168" s="18">
        <f t="shared" si="165"/>
        <v>-7.8745476846667406E-6</v>
      </c>
      <c r="K1168" s="12">
        <f t="shared" si="169"/>
        <v>0.80353936349760158</v>
      </c>
      <c r="L1168" s="12">
        <f t="shared" si="166"/>
        <v>-0.21872910496396816</v>
      </c>
      <c r="M1168" s="12">
        <f t="shared" si="170"/>
        <v>4.7842421358338612E-2</v>
      </c>
      <c r="N1168" s="18">
        <f t="shared" si="167"/>
        <v>5.2966689675207442E-6</v>
      </c>
    </row>
    <row r="1169" spans="1:14" x14ac:dyDescent="0.2">
      <c r="A1169" s="4">
        <v>1167</v>
      </c>
      <c r="B1169" s="1" t="str">
        <f>'Исходные данные'!A1419</f>
        <v>21.07.2011</v>
      </c>
      <c r="C1169" s="1">
        <f>'Исходные данные'!B1419</f>
        <v>886.81</v>
      </c>
      <c r="D1169" s="5" t="str">
        <f>'Исходные данные'!A1171</f>
        <v>19.07.2012</v>
      </c>
      <c r="E1169" s="1">
        <f>'Исходные данные'!B1171</f>
        <v>843.98</v>
      </c>
      <c r="F1169" s="12">
        <f t="shared" si="162"/>
        <v>0.95170329608371584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-4.9501956545629722E-2</v>
      </c>
      <c r="J1169" s="18">
        <f t="shared" si="165"/>
        <v>-5.4651012633903793E-6</v>
      </c>
      <c r="K1169" s="12">
        <f t="shared" si="169"/>
        <v>0.82110537792650251</v>
      </c>
      <c r="L1169" s="12">
        <f t="shared" si="166"/>
        <v>-0.19710382462801901</v>
      </c>
      <c r="M1169" s="12">
        <f t="shared" si="170"/>
        <v>3.8849917682992882E-2</v>
      </c>
      <c r="N1169" s="18">
        <f t="shared" si="167"/>
        <v>4.2890978261884721E-6</v>
      </c>
    </row>
    <row r="1170" spans="1:14" x14ac:dyDescent="0.2">
      <c r="A1170" s="4">
        <v>1168</v>
      </c>
      <c r="B1170" s="1" t="str">
        <f>'Исходные данные'!A1420</f>
        <v>20.07.2011</v>
      </c>
      <c r="C1170" s="1">
        <f>'Исходные данные'!B1420</f>
        <v>883.39</v>
      </c>
      <c r="D1170" s="5" t="str">
        <f>'Исходные данные'!A1172</f>
        <v>18.07.2012</v>
      </c>
      <c r="E1170" s="1">
        <f>'Исходные данные'!B1172</f>
        <v>841.94</v>
      </c>
      <c r="F1170" s="12">
        <f t="shared" si="162"/>
        <v>0.9530784817577741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-4.8058026402043832E-2</v>
      </c>
      <c r="J1170" s="18">
        <f t="shared" si="165"/>
        <v>-5.2908804663961392E-6</v>
      </c>
      <c r="K1170" s="12">
        <f t="shared" si="169"/>
        <v>0.82229185312025599</v>
      </c>
      <c r="L1170" s="12">
        <f t="shared" si="166"/>
        <v>-0.19565989448443305</v>
      </c>
      <c r="M1170" s="12">
        <f t="shared" si="170"/>
        <v>3.8282794309659487E-2</v>
      </c>
      <c r="N1170" s="18">
        <f t="shared" si="167"/>
        <v>4.2146901106081319E-6</v>
      </c>
    </row>
    <row r="1171" spans="1:14" x14ac:dyDescent="0.2">
      <c r="A1171" s="4">
        <v>1169</v>
      </c>
      <c r="B1171" s="1" t="str">
        <f>'Исходные данные'!A1421</f>
        <v>19.07.2011</v>
      </c>
      <c r="C1171" s="1">
        <f>'Исходные данные'!B1421</f>
        <v>878.15</v>
      </c>
      <c r="D1171" s="5" t="str">
        <f>'Исходные данные'!A1173</f>
        <v>17.07.2012</v>
      </c>
      <c r="E1171" s="1">
        <f>'Исходные данные'!B1173</f>
        <v>837.49</v>
      </c>
      <c r="F1171" s="12">
        <f t="shared" si="162"/>
        <v>0.95369811535614646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-4.7408098538316477E-2</v>
      </c>
      <c r="J1171" s="18">
        <f t="shared" si="165"/>
        <v>-5.2047601934277563E-6</v>
      </c>
      <c r="K1171" s="12">
        <f t="shared" si="169"/>
        <v>0.82282645721594549</v>
      </c>
      <c r="L1171" s="12">
        <f t="shared" si="166"/>
        <v>-0.19500996662070563</v>
      </c>
      <c r="M1171" s="12">
        <f t="shared" si="170"/>
        <v>3.8028887081408738E-2</v>
      </c>
      <c r="N1171" s="18">
        <f t="shared" si="167"/>
        <v>4.1750511786863167E-6</v>
      </c>
    </row>
    <row r="1172" spans="1:14" x14ac:dyDescent="0.2">
      <c r="A1172" s="4">
        <v>1170</v>
      </c>
      <c r="B1172" s="1" t="str">
        <f>'Исходные данные'!A1422</f>
        <v>18.07.2011</v>
      </c>
      <c r="C1172" s="1">
        <f>'Исходные данные'!B1422</f>
        <v>877.19</v>
      </c>
      <c r="D1172" s="5" t="str">
        <f>'Исходные данные'!A1174</f>
        <v>16.07.2012</v>
      </c>
      <c r="E1172" s="1">
        <f>'Исходные данные'!B1174</f>
        <v>826.98</v>
      </c>
      <c r="F1172" s="12">
        <f t="shared" si="162"/>
        <v>0.94276040538537831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-5.8943105635550469E-2</v>
      </c>
      <c r="J1172" s="18">
        <f t="shared" si="165"/>
        <v>-6.4530847894016976E-6</v>
      </c>
      <c r="K1172" s="12">
        <f t="shared" si="169"/>
        <v>0.81338967947633356</v>
      </c>
      <c r="L1172" s="12">
        <f t="shared" si="166"/>
        <v>-0.2065449737179397</v>
      </c>
      <c r="M1172" s="12">
        <f t="shared" si="170"/>
        <v>4.2660826168144414E-2</v>
      </c>
      <c r="N1172" s="18">
        <f t="shared" si="167"/>
        <v>4.6705026055315975E-6</v>
      </c>
    </row>
    <row r="1173" spans="1:14" x14ac:dyDescent="0.2">
      <c r="A1173" s="4">
        <v>1171</v>
      </c>
      <c r="B1173" s="1" t="str">
        <f>'Исходные данные'!A1423</f>
        <v>15.07.2011</v>
      </c>
      <c r="C1173" s="1">
        <f>'Исходные данные'!B1423</f>
        <v>885.43</v>
      </c>
      <c r="D1173" s="5" t="str">
        <f>'Исходные данные'!A1175</f>
        <v>13.07.2012</v>
      </c>
      <c r="E1173" s="1">
        <f>'Исходные данные'!B1175</f>
        <v>819.59</v>
      </c>
      <c r="F1173" s="12">
        <f t="shared" si="162"/>
        <v>0.92564064917610667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-7.7269187498147082E-2</v>
      </c>
      <c r="J1173" s="18">
        <f t="shared" si="165"/>
        <v>-8.4358115997937453E-6</v>
      </c>
      <c r="K1173" s="12">
        <f t="shared" si="169"/>
        <v>0.79861918960825284</v>
      </c>
      <c r="L1173" s="12">
        <f t="shared" si="166"/>
        <v>-0.22487105558053627</v>
      </c>
      <c r="M1173" s="12">
        <f t="shared" si="170"/>
        <v>5.0566991637904644E-2</v>
      </c>
      <c r="N1173" s="18">
        <f t="shared" si="167"/>
        <v>5.5206173176848602E-6</v>
      </c>
    </row>
    <row r="1174" spans="1:14" x14ac:dyDescent="0.2">
      <c r="A1174" s="4">
        <v>1172</v>
      </c>
      <c r="B1174" s="1" t="str">
        <f>'Исходные данные'!A1424</f>
        <v>14.07.2011</v>
      </c>
      <c r="C1174" s="1">
        <f>'Исходные данные'!B1424</f>
        <v>887.01</v>
      </c>
      <c r="D1174" s="5" t="str">
        <f>'Исходные данные'!A1176</f>
        <v>12.07.2012</v>
      </c>
      <c r="E1174" s="1">
        <f>'Исходные данные'!B1176</f>
        <v>811.12</v>
      </c>
      <c r="F1174" s="12">
        <f t="shared" si="162"/>
        <v>0.91444290368766978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-8.9440247558863553E-2</v>
      </c>
      <c r="J1174" s="18">
        <f t="shared" si="165"/>
        <v>-9.737325510121121E-6</v>
      </c>
      <c r="K1174" s="12">
        <f t="shared" si="169"/>
        <v>0.78895805984328982</v>
      </c>
      <c r="L1174" s="12">
        <f t="shared" si="166"/>
        <v>-0.2370421156412528</v>
      </c>
      <c r="M1174" s="12">
        <f t="shared" si="170"/>
        <v>5.6188964587681078E-2</v>
      </c>
      <c r="N1174" s="18">
        <f t="shared" si="167"/>
        <v>6.1172710630841557E-6</v>
      </c>
    </row>
    <row r="1175" spans="1:14" x14ac:dyDescent="0.2">
      <c r="A1175" s="4">
        <v>1173</v>
      </c>
      <c r="B1175" s="1" t="str">
        <f>'Исходные данные'!A1425</f>
        <v>13.07.2011</v>
      </c>
      <c r="C1175" s="1">
        <f>'Исходные данные'!B1425</f>
        <v>884.36</v>
      </c>
      <c r="D1175" s="5" t="str">
        <f>'Исходные данные'!A1177</f>
        <v>11.07.2012</v>
      </c>
      <c r="E1175" s="1">
        <f>'Исходные данные'!B1177</f>
        <v>809.45</v>
      </c>
      <c r="F1175" s="12">
        <f t="shared" si="162"/>
        <v>0.91529467637613648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-8.8509214869503888E-2</v>
      </c>
      <c r="J1175" s="18">
        <f t="shared" si="165"/>
        <v>-9.6090699172071056E-6</v>
      </c>
      <c r="K1175" s="12">
        <f t="shared" si="169"/>
        <v>0.78969294763673237</v>
      </c>
      <c r="L1175" s="12">
        <f t="shared" si="166"/>
        <v>-0.23611108295189306</v>
      </c>
      <c r="M1175" s="12">
        <f t="shared" si="170"/>
        <v>5.5748443492715738E-2</v>
      </c>
      <c r="N1175" s="18">
        <f t="shared" si="167"/>
        <v>6.0523719715148986E-6</v>
      </c>
    </row>
    <row r="1176" spans="1:14" x14ac:dyDescent="0.2">
      <c r="A1176" s="4">
        <v>1174</v>
      </c>
      <c r="B1176" s="1" t="str">
        <f>'Исходные данные'!A1426</f>
        <v>12.07.2011</v>
      </c>
      <c r="C1176" s="1">
        <f>'Исходные данные'!B1426</f>
        <v>878.05</v>
      </c>
      <c r="D1176" s="5" t="str">
        <f>'Исходные данные'!A1178</f>
        <v>10.07.2012</v>
      </c>
      <c r="E1176" s="1">
        <f>'Исходные данные'!B1178</f>
        <v>815.19</v>
      </c>
      <c r="F1176" s="12">
        <f t="shared" si="162"/>
        <v>0.92840954387563357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-7.4282324716949025E-2</v>
      </c>
      <c r="J1176" s="18">
        <f t="shared" si="165"/>
        <v>-8.0420083794621042E-6</v>
      </c>
      <c r="K1176" s="12">
        <f t="shared" si="169"/>
        <v>0.80100812147183831</v>
      </c>
      <c r="L1176" s="12">
        <f t="shared" si="166"/>
        <v>-0.22188419279933824</v>
      </c>
      <c r="M1176" s="12">
        <f t="shared" si="170"/>
        <v>4.9232595014213919E-2</v>
      </c>
      <c r="N1176" s="18">
        <f t="shared" si="167"/>
        <v>5.3300558801255888E-6</v>
      </c>
    </row>
    <row r="1177" spans="1:14" x14ac:dyDescent="0.2">
      <c r="A1177" s="4">
        <v>1175</v>
      </c>
      <c r="B1177" s="1" t="str">
        <f>'Исходные данные'!A1427</f>
        <v>11.07.2011</v>
      </c>
      <c r="C1177" s="1">
        <f>'Исходные данные'!B1427</f>
        <v>883.22</v>
      </c>
      <c r="D1177" s="5" t="str">
        <f>'Исходные данные'!A1179</f>
        <v>09.07.2012</v>
      </c>
      <c r="E1177" s="1">
        <f>'Исходные данные'!B1179</f>
        <v>814.27</v>
      </c>
      <c r="F1177" s="12">
        <f t="shared" si="162"/>
        <v>0.92193338013179049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-8.1282313858473954E-2</v>
      </c>
      <c r="J1177" s="18">
        <f t="shared" si="165"/>
        <v>-8.7752856421263628E-6</v>
      </c>
      <c r="K1177" s="12">
        <f t="shared" si="169"/>
        <v>0.79542065224662462</v>
      </c>
      <c r="L1177" s="12">
        <f t="shared" si="166"/>
        <v>-0.22888418194086319</v>
      </c>
      <c r="M1177" s="12">
        <f t="shared" si="170"/>
        <v>5.2387968742738177E-2</v>
      </c>
      <c r="N1177" s="18">
        <f t="shared" si="167"/>
        <v>5.6558354223129406E-6</v>
      </c>
    </row>
    <row r="1178" spans="1:14" x14ac:dyDescent="0.2">
      <c r="A1178" s="4">
        <v>1176</v>
      </c>
      <c r="B1178" s="1" t="str">
        <f>'Исходные данные'!A1428</f>
        <v>08.07.2011</v>
      </c>
      <c r="C1178" s="1">
        <f>'Исходные данные'!B1428</f>
        <v>894.49</v>
      </c>
      <c r="D1178" s="5" t="str">
        <f>'Исходные данные'!A1180</f>
        <v>06.07.2012</v>
      </c>
      <c r="E1178" s="1">
        <f>'Исходные данные'!B1180</f>
        <v>817.4</v>
      </c>
      <c r="F1178" s="12">
        <f t="shared" si="162"/>
        <v>0.91381681181455354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-9.0125152326257549E-2</v>
      </c>
      <c r="J1178" s="18">
        <f t="shared" si="165"/>
        <v>-9.7028068237101858E-6</v>
      </c>
      <c r="K1178" s="12">
        <f t="shared" si="169"/>
        <v>0.78841788371254895</v>
      </c>
      <c r="L1178" s="12">
        <f t="shared" si="166"/>
        <v>-0.23772702040864679</v>
      </c>
      <c r="M1178" s="12">
        <f t="shared" si="170"/>
        <v>5.6514136232373183E-2</v>
      </c>
      <c r="N1178" s="18">
        <f t="shared" si="167"/>
        <v>6.084269846074918E-6</v>
      </c>
    </row>
    <row r="1179" spans="1:14" x14ac:dyDescent="0.2">
      <c r="A1179" s="4">
        <v>1177</v>
      </c>
      <c r="B1179" s="1" t="str">
        <f>'Исходные данные'!A1429</f>
        <v>07.07.2011</v>
      </c>
      <c r="C1179" s="1">
        <f>'Исходные данные'!B1429</f>
        <v>895.5</v>
      </c>
      <c r="D1179" s="5" t="str">
        <f>'Исходные данные'!A1181</f>
        <v>05.07.2012</v>
      </c>
      <c r="E1179" s="1">
        <f>'Исходные данные'!B1181</f>
        <v>819.33</v>
      </c>
      <c r="F1179" s="12">
        <f t="shared" si="162"/>
        <v>0.91494137353433835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-8.8895288399422401E-2</v>
      </c>
      <c r="J1179" s="18">
        <f t="shared" si="165"/>
        <v>-9.5436891596558118E-6</v>
      </c>
      <c r="K1179" s="12">
        <f t="shared" si="169"/>
        <v>0.7893881269382742</v>
      </c>
      <c r="L1179" s="12">
        <f t="shared" si="166"/>
        <v>-0.2364971564818116</v>
      </c>
      <c r="M1179" s="12">
        <f t="shared" si="170"/>
        <v>5.59309050239825E-2</v>
      </c>
      <c r="N1179" s="18">
        <f t="shared" si="167"/>
        <v>6.0046733812113806E-6</v>
      </c>
    </row>
    <row r="1180" spans="1:14" x14ac:dyDescent="0.2">
      <c r="A1180" s="4">
        <v>1178</v>
      </c>
      <c r="B1180" s="1" t="str">
        <f>'Исходные данные'!A1430</f>
        <v>06.07.2011</v>
      </c>
      <c r="C1180" s="1">
        <f>'Исходные данные'!B1430</f>
        <v>880.04</v>
      </c>
      <c r="D1180" s="5" t="str">
        <f>'Исходные данные'!A1182</f>
        <v>04.07.2012</v>
      </c>
      <c r="E1180" s="1">
        <f>'Исходные данные'!B1182</f>
        <v>816.78</v>
      </c>
      <c r="F1180" s="12">
        <f t="shared" si="162"/>
        <v>0.9281169037771011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-7.459758023224336E-2</v>
      </c>
      <c r="J1180" s="18">
        <f t="shared" si="165"/>
        <v>-7.9863520786433456E-6</v>
      </c>
      <c r="K1180" s="12">
        <f t="shared" si="169"/>
        <v>0.80075563904407876</v>
      </c>
      <c r="L1180" s="12">
        <f t="shared" si="166"/>
        <v>-0.22219944831463262</v>
      </c>
      <c r="M1180" s="12">
        <f t="shared" si="170"/>
        <v>4.9372594831327103E-2</v>
      </c>
      <c r="N1180" s="18">
        <f t="shared" si="167"/>
        <v>5.2857870742133453E-6</v>
      </c>
    </row>
    <row r="1181" spans="1:14" x14ac:dyDescent="0.2">
      <c r="A1181" s="4">
        <v>1179</v>
      </c>
      <c r="B1181" s="1" t="str">
        <f>'Исходные данные'!A1431</f>
        <v>05.07.2011</v>
      </c>
      <c r="C1181" s="1">
        <f>'Исходные данные'!B1431</f>
        <v>880.21</v>
      </c>
      <c r="D1181" s="5" t="str">
        <f>'Исходные данные'!A1183</f>
        <v>03.07.2012</v>
      </c>
      <c r="E1181" s="1">
        <f>'Исходные данные'!B1183</f>
        <v>813.92</v>
      </c>
      <c r="F1181" s="12">
        <f t="shared" si="162"/>
        <v>0.92468842662546424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-7.8298434292305846E-2</v>
      </c>
      <c r="J1181" s="18">
        <f t="shared" si="165"/>
        <v>-8.3591661788859722E-6</v>
      </c>
      <c r="K1181" s="12">
        <f t="shared" si="169"/>
        <v>0.79779763623071087</v>
      </c>
      <c r="L1181" s="12">
        <f t="shared" si="166"/>
        <v>-0.22590030237469505</v>
      </c>
      <c r="M1181" s="12">
        <f t="shared" si="170"/>
        <v>5.1030946612978668E-2</v>
      </c>
      <c r="N1181" s="18">
        <f t="shared" si="167"/>
        <v>5.4480803717126855E-6</v>
      </c>
    </row>
    <row r="1182" spans="1:14" x14ac:dyDescent="0.2">
      <c r="A1182" s="4">
        <v>1180</v>
      </c>
      <c r="B1182" s="1" t="str">
        <f>'Исходные данные'!A1432</f>
        <v>04.07.2011</v>
      </c>
      <c r="C1182" s="1">
        <f>'Исходные данные'!B1432</f>
        <v>876.81</v>
      </c>
      <c r="D1182" s="5" t="str">
        <f>'Исходные данные'!A1184</f>
        <v>02.07.2012</v>
      </c>
      <c r="E1182" s="1">
        <f>'Исходные данные'!B1184</f>
        <v>802.79</v>
      </c>
      <c r="F1182" s="12">
        <f t="shared" si="162"/>
        <v>0.91558034237748198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-8.8197160796191887E-2</v>
      </c>
      <c r="J1182" s="18">
        <f t="shared" si="165"/>
        <v>-9.3896770521942749E-6</v>
      </c>
      <c r="K1182" s="12">
        <f t="shared" si="169"/>
        <v>0.78993941299096704</v>
      </c>
      <c r="L1182" s="12">
        <f t="shared" si="166"/>
        <v>-0.23579902887858104</v>
      </c>
      <c r="M1182" s="12">
        <f t="shared" si="170"/>
        <v>5.5601182020081907E-2</v>
      </c>
      <c r="N1182" s="18">
        <f t="shared" si="167"/>
        <v>5.9194325324742405E-6</v>
      </c>
    </row>
    <row r="1183" spans="1:14" x14ac:dyDescent="0.2">
      <c r="A1183" s="4">
        <v>1181</v>
      </c>
      <c r="B1183" s="1" t="str">
        <f>'Исходные данные'!A1433</f>
        <v>01.07.2011</v>
      </c>
      <c r="C1183" s="1">
        <f>'Исходные данные'!B1433</f>
        <v>867.4</v>
      </c>
      <c r="D1183" s="5" t="str">
        <f>'Исходные данные'!A1185</f>
        <v>29.06.2012</v>
      </c>
      <c r="E1183" s="1">
        <f>'Исходные данные'!B1185</f>
        <v>791.45</v>
      </c>
      <c r="F1183" s="12">
        <f t="shared" si="162"/>
        <v>0.9124394742909846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-9.1633525269518443E-2</v>
      </c>
      <c r="J1183" s="18">
        <f t="shared" si="165"/>
        <v>-9.7282923842516984E-6</v>
      </c>
      <c r="K1183" s="12">
        <f t="shared" si="169"/>
        <v>0.78722955195781374</v>
      </c>
      <c r="L1183" s="12">
        <f t="shared" si="166"/>
        <v>-0.23923539335190772</v>
      </c>
      <c r="M1183" s="12">
        <f t="shared" si="170"/>
        <v>5.7233573432242023E-2</v>
      </c>
      <c r="N1183" s="18">
        <f t="shared" si="167"/>
        <v>6.0762142993706572E-6</v>
      </c>
    </row>
    <row r="1184" spans="1:14" x14ac:dyDescent="0.2">
      <c r="A1184" s="4">
        <v>1182</v>
      </c>
      <c r="B1184" s="1" t="str">
        <f>'Исходные данные'!A1434</f>
        <v>30.06.2011</v>
      </c>
      <c r="C1184" s="1">
        <f>'Исходные данные'!B1434</f>
        <v>855.03</v>
      </c>
      <c r="D1184" s="5" t="str">
        <f>'Исходные данные'!A1186</f>
        <v>28.06.2012</v>
      </c>
      <c r="E1184" s="1">
        <f>'Исходные данные'!B1186</f>
        <v>773.46</v>
      </c>
      <c r="F1184" s="12">
        <f t="shared" si="162"/>
        <v>0.90459983860215443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-0.10026260035743027</v>
      </c>
      <c r="J1184" s="18">
        <f t="shared" si="165"/>
        <v>-1.0614690935852037E-5</v>
      </c>
      <c r="K1184" s="12">
        <f t="shared" si="169"/>
        <v>0.7804657138461123</v>
      </c>
      <c r="L1184" s="12">
        <f t="shared" si="166"/>
        <v>-0.24786446843981946</v>
      </c>
      <c r="M1184" s="12">
        <f t="shared" si="170"/>
        <v>6.1436794714954272E-2</v>
      </c>
      <c r="N1184" s="18">
        <f t="shared" si="167"/>
        <v>6.5042457074104715E-6</v>
      </c>
    </row>
    <row r="1185" spans="1:14" x14ac:dyDescent="0.2">
      <c r="A1185" s="4">
        <v>1183</v>
      </c>
      <c r="B1185" s="1" t="str">
        <f>'Исходные данные'!A1435</f>
        <v>29.06.2011</v>
      </c>
      <c r="C1185" s="1">
        <f>'Исходные данные'!B1435</f>
        <v>856.52</v>
      </c>
      <c r="D1185" s="5" t="str">
        <f>'Исходные данные'!A1187</f>
        <v>27.06.2012</v>
      </c>
      <c r="E1185" s="1">
        <f>'Исходные данные'!B1187</f>
        <v>777.56</v>
      </c>
      <c r="F1185" s="12">
        <f t="shared" si="162"/>
        <v>0.90781301078783916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-9.6716856844103916E-2</v>
      </c>
      <c r="J1185" s="18">
        <f t="shared" si="165"/>
        <v>-1.0210728602565271E-5</v>
      </c>
      <c r="K1185" s="12">
        <f t="shared" si="169"/>
        <v>0.78323795701551857</v>
      </c>
      <c r="L1185" s="12">
        <f t="shared" si="166"/>
        <v>-0.24431872492649317</v>
      </c>
      <c r="M1185" s="12">
        <f t="shared" si="170"/>
        <v>5.9691639349707448E-2</v>
      </c>
      <c r="N1185" s="18">
        <f t="shared" si="167"/>
        <v>6.301850051067129E-6</v>
      </c>
    </row>
    <row r="1186" spans="1:14" x14ac:dyDescent="0.2">
      <c r="A1186" s="4">
        <v>1184</v>
      </c>
      <c r="B1186" s="1" t="str">
        <f>'Исходные данные'!A1436</f>
        <v>28.06.2011</v>
      </c>
      <c r="C1186" s="1">
        <f>'Исходные данные'!B1436</f>
        <v>848.85</v>
      </c>
      <c r="D1186" s="5" t="str">
        <f>'Исходные данные'!A1188</f>
        <v>26.06.2012</v>
      </c>
      <c r="E1186" s="1">
        <f>'Исходные данные'!B1188</f>
        <v>775.55</v>
      </c>
      <c r="F1186" s="12">
        <f t="shared" si="162"/>
        <v>0.9136478765388466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-9.0310037185882791E-2</v>
      </c>
      <c r="J1186" s="18">
        <f t="shared" si="165"/>
        <v>-9.5077280104734984E-6</v>
      </c>
      <c r="K1186" s="12">
        <f t="shared" si="169"/>
        <v>0.78827213065697455</v>
      </c>
      <c r="L1186" s="12">
        <f t="shared" si="166"/>
        <v>-0.23791190526827202</v>
      </c>
      <c r="M1186" s="12">
        <f t="shared" si="170"/>
        <v>5.6602074668379257E-2</v>
      </c>
      <c r="N1186" s="18">
        <f t="shared" si="167"/>
        <v>5.9589957832459662E-6</v>
      </c>
    </row>
    <row r="1187" spans="1:14" x14ac:dyDescent="0.2">
      <c r="A1187" s="4">
        <v>1185</v>
      </c>
      <c r="B1187" s="1" t="str">
        <f>'Исходные данные'!A1437</f>
        <v>27.06.2011</v>
      </c>
      <c r="C1187" s="1">
        <f>'Исходные данные'!B1437</f>
        <v>843.47</v>
      </c>
      <c r="D1187" s="5" t="str">
        <f>'Исходные данные'!A1189</f>
        <v>25.06.2012</v>
      </c>
      <c r="E1187" s="1">
        <f>'Исходные данные'!B1189</f>
        <v>768.12</v>
      </c>
      <c r="F1187" s="12">
        <f t="shared" si="162"/>
        <v>0.91066665085895171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-9.3578364317964777E-2</v>
      </c>
      <c r="J1187" s="18">
        <f t="shared" si="165"/>
        <v>-9.8243165469804574E-6</v>
      </c>
      <c r="K1187" s="12">
        <f t="shared" si="169"/>
        <v>0.78570000502848569</v>
      </c>
      <c r="L1187" s="12">
        <f t="shared" si="166"/>
        <v>-0.24118023240035391</v>
      </c>
      <c r="M1187" s="12">
        <f t="shared" si="170"/>
        <v>5.8167904500688733E-2</v>
      </c>
      <c r="N1187" s="18">
        <f t="shared" si="167"/>
        <v>6.1067524620067435E-6</v>
      </c>
    </row>
    <row r="1188" spans="1:14" x14ac:dyDescent="0.2">
      <c r="A1188" s="4">
        <v>1186</v>
      </c>
      <c r="B1188" s="1" t="str">
        <f>'Исходные данные'!A1438</f>
        <v>24.06.2011</v>
      </c>
      <c r="C1188" s="1">
        <f>'Исходные данные'!B1438</f>
        <v>846.42</v>
      </c>
      <c r="D1188" s="5" t="str">
        <f>'Исходные данные'!A1190</f>
        <v>22.06.2012</v>
      </c>
      <c r="E1188" s="1">
        <f>'Исходные данные'!B1190</f>
        <v>771.47</v>
      </c>
      <c r="F1188" s="12">
        <f t="shared" si="162"/>
        <v>0.91145058009026259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-9.2717904555702016E-2</v>
      </c>
      <c r="J1188" s="18">
        <f t="shared" si="165"/>
        <v>-9.7068132624950586E-6</v>
      </c>
      <c r="K1188" s="12">
        <f t="shared" si="169"/>
        <v>0.78637635921407267</v>
      </c>
      <c r="L1188" s="12">
        <f t="shared" si="166"/>
        <v>-0.24031977263809118</v>
      </c>
      <c r="M1188" s="12">
        <f t="shared" si="170"/>
        <v>5.775359312082385E-2</v>
      </c>
      <c r="N1188" s="18">
        <f t="shared" si="167"/>
        <v>6.0463331904267025E-6</v>
      </c>
    </row>
    <row r="1189" spans="1:14" x14ac:dyDescent="0.2">
      <c r="A1189" s="4">
        <v>1187</v>
      </c>
      <c r="B1189" s="1" t="str">
        <f>'Исходные данные'!A1439</f>
        <v>23.06.2011</v>
      </c>
      <c r="C1189" s="1">
        <f>'Исходные данные'!B1439</f>
        <v>842.38</v>
      </c>
      <c r="D1189" s="5" t="str">
        <f>'Исходные данные'!A1191</f>
        <v>21.06.2012</v>
      </c>
      <c r="E1189" s="1">
        <f>'Исходные данные'!B1191</f>
        <v>777.75</v>
      </c>
      <c r="F1189" s="12">
        <f t="shared" si="162"/>
        <v>0.923276905909447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-7.9826083069772638E-2</v>
      </c>
      <c r="J1189" s="18">
        <f t="shared" si="165"/>
        <v>-8.3338188484423294E-6</v>
      </c>
      <c r="K1189" s="12">
        <f t="shared" si="169"/>
        <v>0.79657981208767614</v>
      </c>
      <c r="L1189" s="12">
        <f t="shared" si="166"/>
        <v>-0.22742795115216191</v>
      </c>
      <c r="M1189" s="12">
        <f t="shared" si="170"/>
        <v>5.1723472965270155E-2</v>
      </c>
      <c r="N1189" s="18">
        <f t="shared" si="167"/>
        <v>5.3999148815569384E-6</v>
      </c>
    </row>
    <row r="1190" spans="1:14" x14ac:dyDescent="0.2">
      <c r="A1190" s="4">
        <v>1188</v>
      </c>
      <c r="B1190" s="1" t="str">
        <f>'Исходные данные'!A1440</f>
        <v>22.06.2011</v>
      </c>
      <c r="C1190" s="1">
        <f>'Исходные данные'!B1440</f>
        <v>852.4</v>
      </c>
      <c r="D1190" s="5" t="str">
        <f>'Исходные данные'!A1192</f>
        <v>20.06.2012</v>
      </c>
      <c r="E1190" s="1">
        <f>'Исходные данные'!B1192</f>
        <v>782.85</v>
      </c>
      <c r="F1190" s="12">
        <f t="shared" si="162"/>
        <v>0.91840685124354771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-8.5114793466930058E-2</v>
      </c>
      <c r="J1190" s="18">
        <f t="shared" si="165"/>
        <v>-8.861157489075863E-6</v>
      </c>
      <c r="K1190" s="12">
        <f t="shared" si="169"/>
        <v>0.79237805289085372</v>
      </c>
      <c r="L1190" s="12">
        <f t="shared" si="166"/>
        <v>-0.23271666154931933</v>
      </c>
      <c r="M1190" s="12">
        <f t="shared" si="170"/>
        <v>5.4157044562660454E-2</v>
      </c>
      <c r="N1190" s="18">
        <f t="shared" si="167"/>
        <v>5.638198501874869E-6</v>
      </c>
    </row>
    <row r="1191" spans="1:14" x14ac:dyDescent="0.2">
      <c r="A1191" s="4">
        <v>1189</v>
      </c>
      <c r="B1191" s="1" t="str">
        <f>'Исходные данные'!A1441</f>
        <v>21.06.2011</v>
      </c>
      <c r="C1191" s="1">
        <f>'Исходные данные'!B1441</f>
        <v>855.06</v>
      </c>
      <c r="D1191" s="5" t="str">
        <f>'Исходные данные'!A1193</f>
        <v>19.06.2012</v>
      </c>
      <c r="E1191" s="1">
        <f>'Исходные данные'!B1193</f>
        <v>793.69</v>
      </c>
      <c r="F1191" s="12">
        <f t="shared" si="162"/>
        <v>0.92822725890580793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-7.4478685114565041E-2</v>
      </c>
      <c r="J1191" s="18">
        <f t="shared" si="165"/>
        <v>-7.7322088472031895E-6</v>
      </c>
      <c r="K1191" s="12">
        <f t="shared" si="169"/>
        <v>0.80085085063999928</v>
      </c>
      <c r="L1191" s="12">
        <f t="shared" si="166"/>
        <v>-0.2220805531969543</v>
      </c>
      <c r="M1191" s="12">
        <f t="shared" si="170"/>
        <v>4.9319772108265263E-2</v>
      </c>
      <c r="N1191" s="18">
        <f t="shared" si="167"/>
        <v>5.1202673308607708E-6</v>
      </c>
    </row>
    <row r="1192" spans="1:14" x14ac:dyDescent="0.2">
      <c r="A1192" s="4">
        <v>1190</v>
      </c>
      <c r="B1192" s="1" t="str">
        <f>'Исходные данные'!A1442</f>
        <v>20.06.2011</v>
      </c>
      <c r="C1192" s="1">
        <f>'Исходные данные'!B1442</f>
        <v>848.67</v>
      </c>
      <c r="D1192" s="5" t="str">
        <f>'Исходные данные'!A1194</f>
        <v>18.06.2012</v>
      </c>
      <c r="E1192" s="1">
        <f>'Исходные данные'!B1194</f>
        <v>794.06</v>
      </c>
      <c r="F1192" s="12">
        <f t="shared" si="162"/>
        <v>0.93565225588273415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-6.6511393028558449E-2</v>
      </c>
      <c r="J1192" s="18">
        <f t="shared" si="165"/>
        <v>-6.8857902324828616E-6</v>
      </c>
      <c r="K1192" s="12">
        <f t="shared" si="169"/>
        <v>0.807256949025841</v>
      </c>
      <c r="L1192" s="12">
        <f t="shared" si="166"/>
        <v>-0.21411326111094772</v>
      </c>
      <c r="M1192" s="12">
        <f t="shared" si="170"/>
        <v>4.5844488583564894E-2</v>
      </c>
      <c r="N1192" s="18">
        <f t="shared" si="167"/>
        <v>4.7461873421646645E-6</v>
      </c>
    </row>
    <row r="1193" spans="1:14" x14ac:dyDescent="0.2">
      <c r="A1193" s="4">
        <v>1191</v>
      </c>
      <c r="B1193" s="1" t="str">
        <f>'Исходные данные'!A1443</f>
        <v>17.06.2011</v>
      </c>
      <c r="C1193" s="1">
        <f>'Исходные данные'!B1443</f>
        <v>857.9</v>
      </c>
      <c r="D1193" s="5" t="str">
        <f>'Исходные данные'!A1195</f>
        <v>15.06.2012</v>
      </c>
      <c r="E1193" s="1">
        <f>'Исходные данные'!B1195</f>
        <v>786.33</v>
      </c>
      <c r="F1193" s="12">
        <f t="shared" si="162"/>
        <v>0.91657535843338389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-8.7110990932696877E-2</v>
      </c>
      <c r="J1193" s="18">
        <f t="shared" si="165"/>
        <v>-8.9932541727672062E-6</v>
      </c>
      <c r="K1193" s="12">
        <f t="shared" si="169"/>
        <v>0.79079788751552349</v>
      </c>
      <c r="L1193" s="12">
        <f t="shared" si="166"/>
        <v>-0.23471285901508604</v>
      </c>
      <c r="M1193" s="12">
        <f t="shared" si="170"/>
        <v>5.5090126187035668E-2</v>
      </c>
      <c r="N1193" s="18">
        <f t="shared" si="167"/>
        <v>5.6874511689645876E-6</v>
      </c>
    </row>
    <row r="1194" spans="1:14" x14ac:dyDescent="0.2">
      <c r="A1194" s="4">
        <v>1192</v>
      </c>
      <c r="B1194" s="1" t="str">
        <f>'Исходные данные'!A1444</f>
        <v>16.06.2011</v>
      </c>
      <c r="C1194" s="1">
        <f>'Исходные данные'!B1444</f>
        <v>861.68</v>
      </c>
      <c r="D1194" s="5" t="str">
        <f>'Исходные данные'!A1196</f>
        <v>14.06.2012</v>
      </c>
      <c r="E1194" s="1">
        <f>'Исходные данные'!B1196</f>
        <v>774.58</v>
      </c>
      <c r="F1194" s="12">
        <f t="shared" si="162"/>
        <v>0.8989183919784608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-0.10656302507314894</v>
      </c>
      <c r="J1194" s="18">
        <f t="shared" si="165"/>
        <v>-1.0970757710492624E-5</v>
      </c>
      <c r="K1194" s="12">
        <f t="shared" si="169"/>
        <v>0.77556390632236605</v>
      </c>
      <c r="L1194" s="12">
        <f t="shared" si="166"/>
        <v>-0.2541648931555382</v>
      </c>
      <c r="M1194" s="12">
        <f t="shared" si="170"/>
        <v>6.4599792912766171E-2</v>
      </c>
      <c r="N1194" s="18">
        <f t="shared" si="167"/>
        <v>6.6506058335663006E-6</v>
      </c>
    </row>
    <row r="1195" spans="1:14" x14ac:dyDescent="0.2">
      <c r="A1195" s="4">
        <v>1193</v>
      </c>
      <c r="B1195" s="1" t="str">
        <f>'Исходные данные'!A1445</f>
        <v>15.06.2011</v>
      </c>
      <c r="C1195" s="1">
        <f>'Исходные данные'!B1445</f>
        <v>873.65</v>
      </c>
      <c r="D1195" s="5" t="str">
        <f>'Исходные данные'!A1197</f>
        <v>13.06.2012</v>
      </c>
      <c r="E1195" s="1">
        <f>'Исходные данные'!B1197</f>
        <v>774.42</v>
      </c>
      <c r="F1195" s="12">
        <f t="shared" si="162"/>
        <v>0.88641904652893033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-0.12056547570989609</v>
      </c>
      <c r="J1195" s="18">
        <f t="shared" si="165"/>
        <v>-1.2377679028176462E-5</v>
      </c>
      <c r="K1195" s="12">
        <f t="shared" si="169"/>
        <v>0.76477978924364598</v>
      </c>
      <c r="L1195" s="12">
        <f t="shared" si="166"/>
        <v>-0.2681673437922853</v>
      </c>
      <c r="M1195" s="12">
        <f t="shared" si="170"/>
        <v>7.1913724276609761E-2</v>
      </c>
      <c r="N1195" s="18">
        <f t="shared" si="167"/>
        <v>7.382917801099798E-6</v>
      </c>
    </row>
    <row r="1196" spans="1:14" x14ac:dyDescent="0.2">
      <c r="A1196" s="4">
        <v>1194</v>
      </c>
      <c r="B1196" s="1" t="str">
        <f>'Исходные данные'!A1446</f>
        <v>14.06.2011</v>
      </c>
      <c r="C1196" s="1">
        <f>'Исходные данные'!B1446</f>
        <v>874.6</v>
      </c>
      <c r="D1196" s="5" t="str">
        <f>'Исходные данные'!A1198</f>
        <v>09.06.2012</v>
      </c>
      <c r="E1196" s="1">
        <f>'Исходные данные'!B1198</f>
        <v>767.99</v>
      </c>
      <c r="F1196" s="12">
        <f t="shared" si="162"/>
        <v>0.87810427624056708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-0.12998992674925322</v>
      </c>
      <c r="J1196" s="18">
        <f t="shared" si="165"/>
        <v>-1.3307979430464266E-5</v>
      </c>
      <c r="K1196" s="12">
        <f t="shared" si="169"/>
        <v>0.75760601709418185</v>
      </c>
      <c r="L1196" s="12">
        <f t="shared" si="166"/>
        <v>-0.27759179483164242</v>
      </c>
      <c r="M1196" s="12">
        <f t="shared" si="170"/>
        <v>7.7057204557852699E-2</v>
      </c>
      <c r="N1196" s="18">
        <f t="shared" si="167"/>
        <v>7.8888858457709094E-6</v>
      </c>
    </row>
    <row r="1197" spans="1:14" x14ac:dyDescent="0.2">
      <c r="A1197" s="4">
        <v>1195</v>
      </c>
      <c r="B1197" s="1" t="str">
        <f>'Исходные данные'!A1447</f>
        <v>10.06.2011</v>
      </c>
      <c r="C1197" s="1">
        <f>'Исходные данные'!B1447</f>
        <v>875.32</v>
      </c>
      <c r="D1197" s="5" t="str">
        <f>'Исходные данные'!A1199</f>
        <v>08.06.2012</v>
      </c>
      <c r="E1197" s="1">
        <f>'Исходные данные'!B1199</f>
        <v>758.51</v>
      </c>
      <c r="F1197" s="12">
        <f t="shared" si="162"/>
        <v>0.86655166110679516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-0.1432335511688565</v>
      </c>
      <c r="J1197" s="18">
        <f t="shared" si="165"/>
        <v>-1.4622894635976005E-5</v>
      </c>
      <c r="K1197" s="12">
        <f t="shared" si="169"/>
        <v>0.74763871483255262</v>
      </c>
      <c r="L1197" s="12">
        <f t="shared" si="166"/>
        <v>-0.29083541925124567</v>
      </c>
      <c r="M1197" s="12">
        <f t="shared" si="170"/>
        <v>8.4585241091047869E-2</v>
      </c>
      <c r="N1197" s="18">
        <f t="shared" si="167"/>
        <v>8.6354143853828999E-6</v>
      </c>
    </row>
    <row r="1198" spans="1:14" x14ac:dyDescent="0.2">
      <c r="A1198" s="4">
        <v>1196</v>
      </c>
      <c r="B1198" s="1" t="str">
        <f>'Исходные данные'!A1448</f>
        <v>09.06.2011</v>
      </c>
      <c r="C1198" s="1">
        <f>'Исходные данные'!B1448</f>
        <v>875.13</v>
      </c>
      <c r="D1198" s="5" t="str">
        <f>'Исходные данные'!A1200</f>
        <v>07.06.2012</v>
      </c>
      <c r="E1198" s="1">
        <f>'Исходные данные'!B1200</f>
        <v>750.37</v>
      </c>
      <c r="F1198" s="12">
        <f t="shared" si="162"/>
        <v>0.85743832344908755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-0.15380602853573633</v>
      </c>
      <c r="J1198" s="18">
        <f t="shared" si="165"/>
        <v>-1.5658426530287484E-5</v>
      </c>
      <c r="K1198" s="12">
        <f t="shared" si="169"/>
        <v>0.73977595908462501</v>
      </c>
      <c r="L1198" s="12">
        <f t="shared" si="166"/>
        <v>-0.30140789661812561</v>
      </c>
      <c r="M1198" s="12">
        <f t="shared" si="170"/>
        <v>9.084672014376273E-2</v>
      </c>
      <c r="N1198" s="18">
        <f t="shared" si="167"/>
        <v>9.2487707174506468E-6</v>
      </c>
    </row>
    <row r="1199" spans="1:14" x14ac:dyDescent="0.2">
      <c r="A1199" s="4">
        <v>1197</v>
      </c>
      <c r="B1199" s="1" t="str">
        <f>'Исходные данные'!A1449</f>
        <v>08.06.2011</v>
      </c>
      <c r="C1199" s="1">
        <f>'Исходные данные'!B1449</f>
        <v>864.04</v>
      </c>
      <c r="D1199" s="5" t="str">
        <f>'Исходные данные'!A1201</f>
        <v>06.06.2012</v>
      </c>
      <c r="E1199" s="1">
        <f>'Исходные данные'!B1201</f>
        <v>740.52</v>
      </c>
      <c r="F1199" s="12">
        <f t="shared" si="162"/>
        <v>0.85704365538632477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-0.1542664219077356</v>
      </c>
      <c r="J1199" s="18">
        <f t="shared" si="165"/>
        <v>-1.5661463278610296E-5</v>
      </c>
      <c r="K1199" s="12">
        <f t="shared" si="169"/>
        <v>0.73943544952648455</v>
      </c>
      <c r="L1199" s="12">
        <f t="shared" si="166"/>
        <v>-0.30186828999012477</v>
      </c>
      <c r="M1199" s="12">
        <f t="shared" si="170"/>
        <v>9.11244645015621E-2</v>
      </c>
      <c r="N1199" s="18">
        <f t="shared" si="167"/>
        <v>9.2511541845949774E-6</v>
      </c>
    </row>
    <row r="1200" spans="1:14" x14ac:dyDescent="0.2">
      <c r="A1200" s="4">
        <v>1198</v>
      </c>
      <c r="B1200" s="1" t="str">
        <f>'Исходные данные'!A1450</f>
        <v>07.06.2011</v>
      </c>
      <c r="C1200" s="1">
        <f>'Исходные данные'!B1450</f>
        <v>864.37</v>
      </c>
      <c r="D1200" s="5" t="str">
        <f>'Исходные данные'!A1202</f>
        <v>05.06.2012</v>
      </c>
      <c r="E1200" s="1">
        <f>'Исходные данные'!B1202</f>
        <v>737</v>
      </c>
      <c r="F1200" s="12">
        <f t="shared" si="162"/>
        <v>0.85264412230873354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-0.15941302568656371</v>
      </c>
      <c r="J1200" s="18">
        <f t="shared" si="165"/>
        <v>-1.6138787536347428E-5</v>
      </c>
      <c r="K1200" s="12">
        <f t="shared" si="169"/>
        <v>0.7356396443787655</v>
      </c>
      <c r="L1200" s="12">
        <f t="shared" si="166"/>
        <v>-0.30701489376895297</v>
      </c>
      <c r="M1200" s="12">
        <f t="shared" si="170"/>
        <v>9.425814499596151E-2</v>
      </c>
      <c r="N1200" s="18">
        <f t="shared" si="167"/>
        <v>9.5425839206580548E-6</v>
      </c>
    </row>
    <row r="1201" spans="1:14" x14ac:dyDescent="0.2">
      <c r="A1201" s="4">
        <v>1199</v>
      </c>
      <c r="B1201" s="1" t="str">
        <f>'Исходные данные'!A1451</f>
        <v>06.06.2011</v>
      </c>
      <c r="C1201" s="1">
        <f>'Исходные данные'!B1451</f>
        <v>854.18</v>
      </c>
      <c r="D1201" s="5" t="str">
        <f>'Исходные данные'!A1203</f>
        <v>04.06.2012</v>
      </c>
      <c r="E1201" s="1">
        <f>'Исходные данные'!B1203</f>
        <v>731.38</v>
      </c>
      <c r="F1201" s="12">
        <f t="shared" si="162"/>
        <v>0.85623639045634414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-0.15520878388957293</v>
      </c>
      <c r="J1201" s="18">
        <f t="shared" si="165"/>
        <v>-1.5669298893763169E-5</v>
      </c>
      <c r="K1201" s="12">
        <f t="shared" si="169"/>
        <v>0.73873896189410349</v>
      </c>
      <c r="L1201" s="12">
        <f t="shared" si="166"/>
        <v>-0.30281065197196216</v>
      </c>
      <c r="M1201" s="12">
        <f t="shared" si="170"/>
        <v>9.1694290947684831E-2</v>
      </c>
      <c r="N1201" s="18">
        <f t="shared" si="167"/>
        <v>9.2571130042046601E-6</v>
      </c>
    </row>
    <row r="1202" spans="1:14" x14ac:dyDescent="0.2">
      <c r="A1202" s="4">
        <v>1200</v>
      </c>
      <c r="B1202" s="1" t="str">
        <f>'Исходные данные'!A1452</f>
        <v>03.06.2011</v>
      </c>
      <c r="C1202" s="1">
        <f>'Исходные данные'!B1452</f>
        <v>859.88</v>
      </c>
      <c r="D1202" s="5" t="str">
        <f>'Исходные данные'!A1204</f>
        <v>01.06.2012</v>
      </c>
      <c r="E1202" s="1">
        <f>'Исходные данные'!B1204</f>
        <v>731.51</v>
      </c>
      <c r="F1202" s="12">
        <f t="shared" si="162"/>
        <v>0.85071172721775135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-0.16168195372121053</v>
      </c>
      <c r="J1202" s="18">
        <f t="shared" si="165"/>
        <v>-1.627724822991212E-5</v>
      </c>
      <c r="K1202" s="12">
        <f t="shared" si="169"/>
        <v>0.73397242308404731</v>
      </c>
      <c r="L1202" s="12">
        <f t="shared" si="166"/>
        <v>-0.30928382180359981</v>
      </c>
      <c r="M1202" s="12">
        <f t="shared" si="170"/>
        <v>9.5656482429440914E-2</v>
      </c>
      <c r="N1202" s="18">
        <f t="shared" si="167"/>
        <v>9.6301675818998706E-6</v>
      </c>
    </row>
    <row r="1203" spans="1:14" x14ac:dyDescent="0.2">
      <c r="A1203" s="4">
        <v>1201</v>
      </c>
      <c r="B1203" s="1" t="str">
        <f>'Исходные данные'!A1453</f>
        <v>02.06.2011</v>
      </c>
      <c r="C1203" s="1">
        <f>'Исходные данные'!B1453</f>
        <v>856.24</v>
      </c>
      <c r="D1203" s="5" t="str">
        <f>'Исходные данные'!A1205</f>
        <v>31.05.2012</v>
      </c>
      <c r="E1203" s="1">
        <f>'Исходные данные'!B1205</f>
        <v>751.03</v>
      </c>
      <c r="F1203" s="12">
        <f t="shared" si="162"/>
        <v>0.87712557226945709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-0.1311051129721521</v>
      </c>
      <c r="J1203" s="18">
        <f t="shared" si="165"/>
        <v>-1.3162101531514648E-5</v>
      </c>
      <c r="K1203" s="12">
        <f t="shared" si="169"/>
        <v>0.75676161622115412</v>
      </c>
      <c r="L1203" s="12">
        <f t="shared" si="166"/>
        <v>-0.27870698105454134</v>
      </c>
      <c r="M1203" s="12">
        <f t="shared" si="170"/>
        <v>7.7677581288536496E-2</v>
      </c>
      <c r="N1203" s="18">
        <f t="shared" si="167"/>
        <v>7.7983244776987964E-6</v>
      </c>
    </row>
    <row r="1204" spans="1:14" x14ac:dyDescent="0.2">
      <c r="A1204" s="4">
        <v>1202</v>
      </c>
      <c r="B1204" s="1" t="str">
        <f>'Исходные данные'!A1454</f>
        <v>01.06.2011</v>
      </c>
      <c r="C1204" s="1">
        <f>'Исходные данные'!B1454</f>
        <v>864.18</v>
      </c>
      <c r="D1204" s="5" t="str">
        <f>'Исходные данные'!A1206</f>
        <v>30.05.2012</v>
      </c>
      <c r="E1204" s="1">
        <f>'Исходные данные'!B1206</f>
        <v>747.78</v>
      </c>
      <c r="F1204" s="12">
        <f t="shared" si="162"/>
        <v>0.86530583906130665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-0.14467226337267322</v>
      </c>
      <c r="J1204" s="18">
        <f t="shared" si="165"/>
        <v>-1.448361769715356E-5</v>
      </c>
      <c r="K1204" s="12">
        <f t="shared" si="169"/>
        <v>0.74656385128453351</v>
      </c>
      <c r="L1204" s="12">
        <f t="shared" si="166"/>
        <v>-0.29227413145506242</v>
      </c>
      <c r="M1204" s="12">
        <f t="shared" si="170"/>
        <v>8.5424167917811142E-2</v>
      </c>
      <c r="N1204" s="18">
        <f t="shared" si="167"/>
        <v>8.5520953455458833E-6</v>
      </c>
    </row>
    <row r="1205" spans="1:14" x14ac:dyDescent="0.2">
      <c r="A1205" s="4">
        <v>1203</v>
      </c>
      <c r="B1205" s="1" t="str">
        <f>'Исходные данные'!A1455</f>
        <v>31.05.2011</v>
      </c>
      <c r="C1205" s="1">
        <f>'Исходные данные'!B1455</f>
        <v>870.72</v>
      </c>
      <c r="D1205" s="5" t="str">
        <f>'Исходные данные'!A1207</f>
        <v>29.05.2012</v>
      </c>
      <c r="E1205" s="1">
        <f>'Исходные данные'!B1207</f>
        <v>751.06</v>
      </c>
      <c r="F1205" s="12">
        <f t="shared" si="162"/>
        <v>0.86257350238882757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-0.14783491354669434</v>
      </c>
      <c r="J1205" s="18">
        <f t="shared" si="165"/>
        <v>-1.4758932887953845E-5</v>
      </c>
      <c r="K1205" s="12">
        <f t="shared" si="169"/>
        <v>0.74420646075608776</v>
      </c>
      <c r="L1205" s="12">
        <f t="shared" si="166"/>
        <v>-0.29543678162908354</v>
      </c>
      <c r="M1205" s="12">
        <f t="shared" si="170"/>
        <v>8.7282891939350835E-2</v>
      </c>
      <c r="N1205" s="18">
        <f t="shared" si="167"/>
        <v>8.7137896826551867E-6</v>
      </c>
    </row>
    <row r="1206" spans="1:14" x14ac:dyDescent="0.2">
      <c r="A1206" s="4">
        <v>1204</v>
      </c>
      <c r="B1206" s="1" t="str">
        <f>'Исходные данные'!A1456</f>
        <v>30.05.2011</v>
      </c>
      <c r="C1206" s="1">
        <f>'Исходные данные'!B1456</f>
        <v>861.08</v>
      </c>
      <c r="D1206" s="5" t="str">
        <f>'Исходные данные'!A1208</f>
        <v>28.05.2012</v>
      </c>
      <c r="E1206" s="1">
        <f>'Исходные данные'!B1208</f>
        <v>741.75</v>
      </c>
      <c r="F1206" s="12">
        <f t="shared" si="162"/>
        <v>0.86141821898081472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-0.14917515615531493</v>
      </c>
      <c r="J1206" s="18">
        <f t="shared" si="165"/>
        <v>-1.4851168198306356E-5</v>
      </c>
      <c r="K1206" s="12">
        <f t="shared" si="169"/>
        <v>0.74320971163979055</v>
      </c>
      <c r="L1206" s="12">
        <f t="shared" si="166"/>
        <v>-0.29677702423770408</v>
      </c>
      <c r="M1206" s="12">
        <f t="shared" si="170"/>
        <v>8.8076602115386829E-2</v>
      </c>
      <c r="N1206" s="18">
        <f t="shared" si="167"/>
        <v>8.7684870997489566E-6</v>
      </c>
    </row>
    <row r="1207" spans="1:14" x14ac:dyDescent="0.2">
      <c r="A1207" s="4">
        <v>1205</v>
      </c>
      <c r="B1207" s="1" t="str">
        <f>'Исходные данные'!A1457</f>
        <v>27.05.2011</v>
      </c>
      <c r="C1207" s="1">
        <f>'Исходные данные'!B1457</f>
        <v>853.74</v>
      </c>
      <c r="D1207" s="5" t="str">
        <f>'Исходные данные'!A1209</f>
        <v>25.05.2012</v>
      </c>
      <c r="E1207" s="1">
        <f>'Исходные данные'!B1209</f>
        <v>730.9</v>
      </c>
      <c r="F1207" s="12">
        <f t="shared" si="162"/>
        <v>0.8561154449832501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-0.1553500462993091</v>
      </c>
      <c r="J1207" s="18">
        <f t="shared" si="165"/>
        <v>-1.5422744787365613E-5</v>
      </c>
      <c r="K1207" s="12">
        <f t="shared" si="169"/>
        <v>0.73863461321862656</v>
      </c>
      <c r="L1207" s="12">
        <f t="shared" si="166"/>
        <v>-0.30295191438169833</v>
      </c>
      <c r="M1207" s="12">
        <f t="shared" si="170"/>
        <v>9.1779862427535913E-2</v>
      </c>
      <c r="N1207" s="18">
        <f t="shared" si="167"/>
        <v>9.1116638105933273E-6</v>
      </c>
    </row>
    <row r="1208" spans="1:14" x14ac:dyDescent="0.2">
      <c r="A1208" s="4">
        <v>1206</v>
      </c>
      <c r="B1208" s="1" t="str">
        <f>'Исходные данные'!A1458</f>
        <v>26.05.2011</v>
      </c>
      <c r="C1208" s="1">
        <f>'Исходные данные'!B1458</f>
        <v>843.96</v>
      </c>
      <c r="D1208" s="5" t="str">
        <f>'Исходные данные'!A1210</f>
        <v>24.05.2012</v>
      </c>
      <c r="E1208" s="1">
        <f>'Исходные данные'!B1210</f>
        <v>713.87</v>
      </c>
      <c r="F1208" s="12">
        <f t="shared" si="162"/>
        <v>0.84585762358405614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-0.16740422717474421</v>
      </c>
      <c r="J1208" s="18">
        <f t="shared" si="165"/>
        <v>-1.6573066564337527E-5</v>
      </c>
      <c r="K1208" s="12">
        <f t="shared" si="169"/>
        <v>0.72978442603177163</v>
      </c>
      <c r="L1208" s="12">
        <f t="shared" si="166"/>
        <v>-0.31500609525713341</v>
      </c>
      <c r="M1208" s="12">
        <f t="shared" si="170"/>
        <v>9.9228840049146241E-2</v>
      </c>
      <c r="N1208" s="18">
        <f t="shared" si="167"/>
        <v>9.8236836607469315E-6</v>
      </c>
    </row>
    <row r="1209" spans="1:14" x14ac:dyDescent="0.2">
      <c r="A1209" s="4">
        <v>1207</v>
      </c>
      <c r="B1209" s="1" t="str">
        <f>'Исходные данные'!A1459</f>
        <v>25.05.2011</v>
      </c>
      <c r="C1209" s="1">
        <f>'Исходные данные'!B1459</f>
        <v>836.69</v>
      </c>
      <c r="D1209" s="5" t="str">
        <f>'Исходные данные'!A1211</f>
        <v>23.05.2012</v>
      </c>
      <c r="E1209" s="1">
        <f>'Исходные данные'!B1211</f>
        <v>718.9</v>
      </c>
      <c r="F1209" s="12">
        <f t="shared" si="162"/>
        <v>0.85921906560374806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-0.15173136552523372</v>
      </c>
      <c r="J1209" s="18">
        <f t="shared" si="165"/>
        <v>-1.4979523204573631E-5</v>
      </c>
      <c r="K1209" s="12">
        <f t="shared" si="169"/>
        <v>0.74131233808626251</v>
      </c>
      <c r="L1209" s="12">
        <f t="shared" si="166"/>
        <v>-0.29933323360762293</v>
      </c>
      <c r="M1209" s="12">
        <f t="shared" si="170"/>
        <v>8.9600384741995789E-2</v>
      </c>
      <c r="N1209" s="18">
        <f t="shared" si="167"/>
        <v>8.8457059470557588E-6</v>
      </c>
    </row>
    <row r="1210" spans="1:14" x14ac:dyDescent="0.2">
      <c r="A1210" s="4">
        <v>1208</v>
      </c>
      <c r="B1210" s="1" t="str">
        <f>'Исходные данные'!A1460</f>
        <v>24.05.2011</v>
      </c>
      <c r="C1210" s="1">
        <f>'Исходные данные'!B1460</f>
        <v>831.21</v>
      </c>
      <c r="D1210" s="5" t="str">
        <f>'Исходные данные'!A1212</f>
        <v>22.05.2012</v>
      </c>
      <c r="E1210" s="1">
        <f>'Исходные данные'!B1212</f>
        <v>733.93</v>
      </c>
      <c r="F1210" s="12">
        <f t="shared" si="162"/>
        <v>0.88296579685037468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-0.12446881429219145</v>
      </c>
      <c r="J1210" s="18">
        <f t="shared" si="165"/>
        <v>-1.2253759307864132E-5</v>
      </c>
      <c r="K1210" s="12">
        <f t="shared" si="169"/>
        <v>0.76180041332464565</v>
      </c>
      <c r="L1210" s="12">
        <f t="shared" si="166"/>
        <v>-0.27207068237458071</v>
      </c>
      <c r="M1210" s="12">
        <f t="shared" si="170"/>
        <v>7.402245620777001E-2</v>
      </c>
      <c r="N1210" s="18">
        <f t="shared" si="167"/>
        <v>7.287394572728977E-6</v>
      </c>
    </row>
    <row r="1211" spans="1:14" x14ac:dyDescent="0.2">
      <c r="A1211" s="4">
        <v>1209</v>
      </c>
      <c r="B1211" s="1" t="str">
        <f>'Исходные данные'!A1461</f>
        <v>23.05.2011</v>
      </c>
      <c r="C1211" s="1">
        <f>'Исходные данные'!B1461</f>
        <v>822.78</v>
      </c>
      <c r="D1211" s="5" t="str">
        <f>'Исходные данные'!A1213</f>
        <v>21.05.2012</v>
      </c>
      <c r="E1211" s="1">
        <f>'Исходные данные'!B1213</f>
        <v>721.33</v>
      </c>
      <c r="F1211" s="12">
        <f t="shared" si="162"/>
        <v>0.8766985099297504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-0.13159212002432111</v>
      </c>
      <c r="J1211" s="18">
        <f t="shared" si="165"/>
        <v>-1.2918879464341199E-5</v>
      </c>
      <c r="K1211" s="12">
        <f t="shared" si="169"/>
        <v>0.75639315770547388</v>
      </c>
      <c r="L1211" s="12">
        <f t="shared" si="166"/>
        <v>-0.27919398810671026</v>
      </c>
      <c r="M1211" s="12">
        <f t="shared" si="170"/>
        <v>7.7949282994929897E-2</v>
      </c>
      <c r="N1211" s="18">
        <f t="shared" si="167"/>
        <v>7.6525660591014229E-6</v>
      </c>
    </row>
    <row r="1212" spans="1:14" x14ac:dyDescent="0.2">
      <c r="A1212" s="4">
        <v>1210</v>
      </c>
      <c r="B1212" s="1" t="str">
        <f>'Исходные данные'!A1462</f>
        <v>20.05.2011</v>
      </c>
      <c r="C1212" s="1">
        <f>'Исходные данные'!B1462</f>
        <v>845.6</v>
      </c>
      <c r="D1212" s="5" t="str">
        <f>'Исходные данные'!A1214</f>
        <v>18.05.2012</v>
      </c>
      <c r="E1212" s="1">
        <f>'Исходные данные'!B1214</f>
        <v>715.4</v>
      </c>
      <c r="F1212" s="12">
        <f t="shared" si="162"/>
        <v>0.8460264900662251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-0.16720460773111059</v>
      </c>
      <c r="J1212" s="18">
        <f t="shared" si="165"/>
        <v>-1.6369272299985849E-5</v>
      </c>
      <c r="K1212" s="12">
        <f t="shared" si="169"/>
        <v>0.72993011973403266</v>
      </c>
      <c r="L1212" s="12">
        <f t="shared" si="166"/>
        <v>-0.3148064758134998</v>
      </c>
      <c r="M1212" s="12">
        <f t="shared" si="170"/>
        <v>9.9103117214115674E-2</v>
      </c>
      <c r="N1212" s="18">
        <f t="shared" si="167"/>
        <v>9.7021603260125618E-6</v>
      </c>
    </row>
    <row r="1213" spans="1:14" x14ac:dyDescent="0.2">
      <c r="A1213" s="4">
        <v>1211</v>
      </c>
      <c r="B1213" s="1" t="str">
        <f>'Исходные данные'!A1463</f>
        <v>19.05.2011</v>
      </c>
      <c r="C1213" s="1">
        <f>'Исходные данные'!B1463</f>
        <v>849.97</v>
      </c>
      <c r="D1213" s="5" t="str">
        <f>'Исходные данные'!A1215</f>
        <v>17.05.2012</v>
      </c>
      <c r="E1213" s="1">
        <f>'Исходные данные'!B1215</f>
        <v>725.85</v>
      </c>
      <c r="F1213" s="12">
        <f t="shared" si="162"/>
        <v>0.85397131663470471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-0.15785767283642585</v>
      </c>
      <c r="J1213" s="18">
        <f t="shared" si="165"/>
        <v>-1.5411077246573635E-5</v>
      </c>
      <c r="K1213" s="12">
        <f t="shared" si="169"/>
        <v>0.73678471385902566</v>
      </c>
      <c r="L1213" s="12">
        <f t="shared" si="166"/>
        <v>-0.30545954091881511</v>
      </c>
      <c r="M1213" s="12">
        <f t="shared" si="170"/>
        <v>9.3305531138333314E-2</v>
      </c>
      <c r="N1213" s="18">
        <f t="shared" si="167"/>
        <v>9.1090836578811532E-6</v>
      </c>
    </row>
    <row r="1214" spans="1:14" x14ac:dyDescent="0.2">
      <c r="A1214" s="4">
        <v>1212</v>
      </c>
      <c r="B1214" s="1" t="str">
        <f>'Исходные данные'!A1464</f>
        <v>18.05.2011</v>
      </c>
      <c r="C1214" s="1">
        <f>'Исходные данные'!B1464</f>
        <v>846.81</v>
      </c>
      <c r="D1214" s="5" t="str">
        <f>'Исходные данные'!A1216</f>
        <v>16.05.2012</v>
      </c>
      <c r="E1214" s="1">
        <f>'Исходные данные'!B1216</f>
        <v>734.6</v>
      </c>
      <c r="F1214" s="12">
        <f t="shared" si="162"/>
        <v>0.86749093657372978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-0.14215021496932656</v>
      </c>
      <c r="J1214" s="18">
        <f t="shared" si="165"/>
        <v>-1.3838881527046611E-5</v>
      </c>
      <c r="K1214" s="12">
        <f t="shared" si="169"/>
        <v>0.7484490977958439</v>
      </c>
      <c r="L1214" s="12">
        <f t="shared" si="166"/>
        <v>-0.28975208305171585</v>
      </c>
      <c r="M1214" s="12">
        <f t="shared" si="170"/>
        <v>8.3956269632808472E-2</v>
      </c>
      <c r="N1214" s="18">
        <f t="shared" si="167"/>
        <v>8.1734724717224373E-6</v>
      </c>
    </row>
    <row r="1215" spans="1:14" x14ac:dyDescent="0.2">
      <c r="A1215" s="4">
        <v>1213</v>
      </c>
      <c r="B1215" s="1" t="str">
        <f>'Исходные данные'!A1465</f>
        <v>17.05.2011</v>
      </c>
      <c r="C1215" s="1">
        <f>'Исходные данные'!B1465</f>
        <v>840.5</v>
      </c>
      <c r="D1215" s="5" t="str">
        <f>'Исходные данные'!A1217</f>
        <v>15.05.2012</v>
      </c>
      <c r="E1215" s="1">
        <f>'Исходные данные'!B1217</f>
        <v>744.49</v>
      </c>
      <c r="F1215" s="12">
        <f t="shared" si="162"/>
        <v>0.88577037477691856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-0.12129753264825971</v>
      </c>
      <c r="J1215" s="18">
        <f t="shared" si="165"/>
        <v>-1.177583215292701E-5</v>
      </c>
      <c r="K1215" s="12">
        <f t="shared" si="169"/>
        <v>0.76422013176817261</v>
      </c>
      <c r="L1215" s="12">
        <f t="shared" si="166"/>
        <v>-0.26889940073064894</v>
      </c>
      <c r="M1215" s="12">
        <f t="shared" si="170"/>
        <v>7.2306887713302154E-2</v>
      </c>
      <c r="N1215" s="18">
        <f t="shared" si="167"/>
        <v>7.0197122284548201E-6</v>
      </c>
    </row>
    <row r="1216" spans="1:14" x14ac:dyDescent="0.2">
      <c r="A1216" s="4">
        <v>1214</v>
      </c>
      <c r="B1216" s="1" t="str">
        <f>'Исходные данные'!A1466</f>
        <v>16.05.2011</v>
      </c>
      <c r="C1216" s="1">
        <f>'Исходные данные'!B1466</f>
        <v>844.98</v>
      </c>
      <c r="D1216" s="5" t="str">
        <f>'Исходные данные'!A1218</f>
        <v>14.05.2012</v>
      </c>
      <c r="E1216" s="1">
        <f>'Исходные данные'!B1218</f>
        <v>787.76</v>
      </c>
      <c r="F1216" s="12">
        <f t="shared" si="162"/>
        <v>0.93228242088570146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-7.0119483498467278E-2</v>
      </c>
      <c r="J1216" s="18">
        <f t="shared" si="165"/>
        <v>-6.7883545608071161E-6</v>
      </c>
      <c r="K1216" s="12">
        <f t="shared" si="169"/>
        <v>0.80434954117070934</v>
      </c>
      <c r="L1216" s="12">
        <f t="shared" si="166"/>
        <v>-0.21772135158085654</v>
      </c>
      <c r="M1216" s="12">
        <f t="shared" si="170"/>
        <v>4.7402586934194954E-2</v>
      </c>
      <c r="N1216" s="18">
        <f t="shared" si="167"/>
        <v>4.589103500966774E-6</v>
      </c>
    </row>
    <row r="1217" spans="1:14" x14ac:dyDescent="0.2">
      <c r="A1217" s="4">
        <v>1215</v>
      </c>
      <c r="B1217" s="1" t="str">
        <f>'Исходные данные'!A1467</f>
        <v>13.05.2011</v>
      </c>
      <c r="C1217" s="1">
        <f>'Исходные данные'!B1467</f>
        <v>850.37</v>
      </c>
      <c r="D1217" s="5" t="str">
        <f>'Исходные данные'!A1219</f>
        <v>12.05.2012</v>
      </c>
      <c r="E1217" s="1">
        <f>'Исходные данные'!B1219</f>
        <v>806.17</v>
      </c>
      <c r="F1217" s="12">
        <f t="shared" si="162"/>
        <v>0.94802262544539428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-5.3376910508335242E-2</v>
      </c>
      <c r="J1217" s="18">
        <f t="shared" si="165"/>
        <v>-5.153062520390341E-6</v>
      </c>
      <c r="K1217" s="12">
        <f t="shared" si="169"/>
        <v>0.81792978899249491</v>
      </c>
      <c r="L1217" s="12">
        <f t="shared" si="166"/>
        <v>-0.20097877859072452</v>
      </c>
      <c r="M1217" s="12">
        <f t="shared" si="170"/>
        <v>4.0392469443819481E-2</v>
      </c>
      <c r="N1217" s="18">
        <f t="shared" si="167"/>
        <v>3.8995310596789729E-6</v>
      </c>
    </row>
    <row r="1218" spans="1:14" x14ac:dyDescent="0.2">
      <c r="A1218" s="4">
        <v>1216</v>
      </c>
      <c r="B1218" s="1" t="str">
        <f>'Исходные данные'!A1468</f>
        <v>12.05.2011</v>
      </c>
      <c r="C1218" s="1">
        <f>'Исходные данные'!B1468</f>
        <v>846.31</v>
      </c>
      <c r="D1218" s="5" t="str">
        <f>'Исходные данные'!A1220</f>
        <v>11.05.2012</v>
      </c>
      <c r="E1218" s="1">
        <f>'Исходные данные'!B1220</f>
        <v>808.12</v>
      </c>
      <c r="F1218" s="12">
        <f t="shared" ref="F1218:F1242" si="171">E1218/C1218</f>
        <v>0.954874691306968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-4.6175160401756773E-2</v>
      </c>
      <c r="J1218" s="18">
        <f t="shared" ref="J1218:J1242" si="174">H1218*I1218</f>
        <v>-4.4453561463113403E-6</v>
      </c>
      <c r="K1218" s="12">
        <f t="shared" si="169"/>
        <v>0.823841576996169</v>
      </c>
      <c r="L1218" s="12">
        <f t="shared" ref="L1218:L1242" si="175">LN(K1218)</f>
        <v>-0.19377702848414602</v>
      </c>
      <c r="M1218" s="12">
        <f t="shared" si="170"/>
        <v>3.7549536768145549E-2</v>
      </c>
      <c r="N1218" s="18">
        <f t="shared" ref="N1218:N1242" si="176">M1218*H1218</f>
        <v>3.6149536376503595E-6</v>
      </c>
    </row>
    <row r="1219" spans="1:14" x14ac:dyDescent="0.2">
      <c r="A1219" s="4">
        <v>1217</v>
      </c>
      <c r="B1219" s="1" t="str">
        <f>'Исходные данные'!A1469</f>
        <v>11.05.2011</v>
      </c>
      <c r="C1219" s="1">
        <f>'Исходные данные'!B1469</f>
        <v>866.94</v>
      </c>
      <c r="D1219" s="5" t="str">
        <f>'Исходные данные'!A1221</f>
        <v>10.05.2012</v>
      </c>
      <c r="E1219" s="1">
        <f>'Исходные данные'!B1221</f>
        <v>821.27</v>
      </c>
      <c r="F1219" s="12">
        <f t="shared" si="171"/>
        <v>0.94732046047015928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-5.411784761104365E-2</v>
      </c>
      <c r="J1219" s="18">
        <f t="shared" si="174"/>
        <v>-5.1954698974606911E-6</v>
      </c>
      <c r="K1219" s="12">
        <f t="shared" ref="K1219:K1242" si="178">F1219/GEOMEAN(F$2:F$1242)</f>
        <v>0.81732397892571296</v>
      </c>
      <c r="L1219" s="12">
        <f t="shared" si="175"/>
        <v>-0.20171971569343292</v>
      </c>
      <c r="M1219" s="12">
        <f t="shared" ref="M1219:M1242" si="179">POWER(L1219-AVERAGE(L$2:L$1242),2)</f>
        <v>4.069084369943942E-2</v>
      </c>
      <c r="N1219" s="18">
        <f t="shared" si="176"/>
        <v>3.9064386865891202E-6</v>
      </c>
    </row>
    <row r="1220" spans="1:14" x14ac:dyDescent="0.2">
      <c r="A1220" s="4">
        <v>1218</v>
      </c>
      <c r="B1220" s="1" t="str">
        <f>'Исходные данные'!A1470</f>
        <v>10.05.2011</v>
      </c>
      <c r="C1220" s="1">
        <f>'Исходные данные'!B1470</f>
        <v>866.56</v>
      </c>
      <c r="D1220" s="5" t="str">
        <f>'Исходные данные'!A1222</f>
        <v>05.05.2012</v>
      </c>
      <c r="E1220" s="1">
        <f>'Исходные данные'!B1222</f>
        <v>821.52</v>
      </c>
      <c r="F1220" s="12">
        <f t="shared" si="171"/>
        <v>0.94802437223042835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-5.3375067953761221E-2</v>
      </c>
      <c r="J1220" s="18">
        <f t="shared" si="174"/>
        <v>-5.1098591328123008E-6</v>
      </c>
      <c r="K1220" s="12">
        <f t="shared" si="178"/>
        <v>0.81793129607415738</v>
      </c>
      <c r="L1220" s="12">
        <f t="shared" si="175"/>
        <v>-0.20097693603615038</v>
      </c>
      <c r="M1220" s="12">
        <f t="shared" si="179"/>
        <v>4.0391728818478891E-2</v>
      </c>
      <c r="N1220" s="18">
        <f t="shared" si="176"/>
        <v>3.8668998898883437E-6</v>
      </c>
    </row>
    <row r="1221" spans="1:14" x14ac:dyDescent="0.2">
      <c r="A1221" s="4">
        <v>1219</v>
      </c>
      <c r="B1221" s="1" t="str">
        <f>'Исходные данные'!A1471</f>
        <v>06.05.2011</v>
      </c>
      <c r="C1221" s="1">
        <f>'Исходные данные'!B1471</f>
        <v>853.27</v>
      </c>
      <c r="D1221" s="5" t="str">
        <f>'Исходные данные'!A1223</f>
        <v>04.05.2012</v>
      </c>
      <c r="E1221" s="1">
        <f>'Исходные данные'!B1223</f>
        <v>831.06</v>
      </c>
      <c r="F1221" s="12">
        <f t="shared" si="171"/>
        <v>0.97397072438970078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-2.6374032886088535E-2</v>
      </c>
      <c r="J1221" s="18">
        <f t="shared" si="174"/>
        <v>-2.5178693986350314E-6</v>
      </c>
      <c r="K1221" s="12">
        <f t="shared" si="178"/>
        <v>0.84031714824386494</v>
      </c>
      <c r="L1221" s="12">
        <f t="shared" si="175"/>
        <v>-0.17397590096847773</v>
      </c>
      <c r="M1221" s="12">
        <f t="shared" si="179"/>
        <v>3.0267614117793582E-2</v>
      </c>
      <c r="N1221" s="18">
        <f t="shared" si="176"/>
        <v>2.8895808117796208E-6</v>
      </c>
    </row>
    <row r="1222" spans="1:14" x14ac:dyDescent="0.2">
      <c r="A1222" s="4">
        <v>1220</v>
      </c>
      <c r="B1222" s="1" t="str">
        <f>'Исходные данные'!A1472</f>
        <v>05.05.2011</v>
      </c>
      <c r="C1222" s="1">
        <f>'Исходные данные'!B1472</f>
        <v>848.73</v>
      </c>
      <c r="D1222" s="5" t="str">
        <f>'Исходные данные'!A1224</f>
        <v>03.05.2012</v>
      </c>
      <c r="E1222" s="1">
        <f>'Исходные данные'!B1224</f>
        <v>846.51</v>
      </c>
      <c r="F1222" s="12">
        <f t="shared" si="171"/>
        <v>0.99738432717118519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-2.6190996779703458E-3</v>
      </c>
      <c r="J1222" s="18">
        <f t="shared" si="174"/>
        <v>-2.4934166359892935E-7</v>
      </c>
      <c r="K1222" s="12">
        <f t="shared" si="178"/>
        <v>0.86051780872242301</v>
      </c>
      <c r="L1222" s="12">
        <f t="shared" si="175"/>
        <v>-0.15022096776035956</v>
      </c>
      <c r="M1222" s="12">
        <f t="shared" si="179"/>
        <v>2.2566339154858995E-2</v>
      </c>
      <c r="N1222" s="18">
        <f t="shared" si="176"/>
        <v>2.1483445603607557E-6</v>
      </c>
    </row>
    <row r="1223" spans="1:14" x14ac:dyDescent="0.2">
      <c r="A1223" s="4">
        <v>1221</v>
      </c>
      <c r="B1223" s="1" t="str">
        <f>'Исходные данные'!A1473</f>
        <v>04.05.2011</v>
      </c>
      <c r="C1223" s="1">
        <f>'Исходные данные'!B1473</f>
        <v>864.2</v>
      </c>
      <c r="D1223" s="5" t="str">
        <f>'Исходные данные'!A1225</f>
        <v>02.05.2012</v>
      </c>
      <c r="E1223" s="1">
        <f>'Исходные данные'!B1225</f>
        <v>857.47</v>
      </c>
      <c r="F1223" s="12">
        <f t="shared" si="171"/>
        <v>0.99221245082156906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-7.8180304924825375E-3</v>
      </c>
      <c r="J1223" s="18">
        <f t="shared" si="174"/>
        <v>-7.4220923693655894E-7</v>
      </c>
      <c r="K1223" s="12">
        <f t="shared" si="178"/>
        <v>0.85605564545986434</v>
      </c>
      <c r="L1223" s="12">
        <f t="shared" si="175"/>
        <v>-0.15541989857487179</v>
      </c>
      <c r="M1223" s="12">
        <f t="shared" si="179"/>
        <v>2.4155344873023444E-2</v>
      </c>
      <c r="N1223" s="18">
        <f t="shared" si="176"/>
        <v>2.2932016066431576E-6</v>
      </c>
    </row>
    <row r="1224" spans="1:14" x14ac:dyDescent="0.2">
      <c r="A1224" s="4">
        <v>1222</v>
      </c>
      <c r="B1224" s="1" t="str">
        <f>'Исходные данные'!A1474</f>
        <v>03.05.2011</v>
      </c>
      <c r="C1224" s="1">
        <f>'Исходные данные'!B1474</f>
        <v>887.52</v>
      </c>
      <c r="D1224" s="5" t="str">
        <f>'Исходные данные'!A1226</f>
        <v>28.04.2012</v>
      </c>
      <c r="E1224" s="1">
        <f>'Исходные данные'!B1226</f>
        <v>853.54</v>
      </c>
      <c r="F1224" s="12">
        <f t="shared" si="171"/>
        <v>0.96171353884982869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-3.9038649324084275E-2</v>
      </c>
      <c r="J1224" s="18">
        <f t="shared" si="174"/>
        <v>-3.6958126503897751E-6</v>
      </c>
      <c r="K1224" s="12">
        <f t="shared" si="178"/>
        <v>0.8297419605709343</v>
      </c>
      <c r="L1224" s="12">
        <f t="shared" si="175"/>
        <v>-0.18664051740647353</v>
      </c>
      <c r="M1224" s="12">
        <f t="shared" si="179"/>
        <v>3.483468273775616E-2</v>
      </c>
      <c r="N1224" s="18">
        <f t="shared" si="176"/>
        <v>3.2978205794401787E-6</v>
      </c>
    </row>
    <row r="1225" spans="1:14" x14ac:dyDescent="0.2">
      <c r="A1225" s="4">
        <v>1223</v>
      </c>
      <c r="B1225" s="1" t="str">
        <f>'Исходные данные'!A1475</f>
        <v>29.04.2011</v>
      </c>
      <c r="C1225" s="1">
        <f>'Исходные данные'!B1475</f>
        <v>901.72</v>
      </c>
      <c r="D1225" s="5" t="str">
        <f>'Исходные данные'!A1227</f>
        <v>27.04.2012</v>
      </c>
      <c r="E1225" s="1">
        <f>'Исходные данные'!B1227</f>
        <v>849.82</v>
      </c>
      <c r="F1225" s="12">
        <f t="shared" si="171"/>
        <v>0.94244333052388773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-5.927948823276348E-2</v>
      </c>
      <c r="J1225" s="18">
        <f t="shared" si="174"/>
        <v>-5.5963617468587375E-6</v>
      </c>
      <c r="K1225" s="12">
        <f t="shared" si="178"/>
        <v>0.81311611535708905</v>
      </c>
      <c r="L1225" s="12">
        <f t="shared" si="175"/>
        <v>-0.20688135631515273</v>
      </c>
      <c r="M1225" s="12">
        <f t="shared" si="179"/>
        <v>4.2799895590797193E-2</v>
      </c>
      <c r="N1225" s="18">
        <f t="shared" si="176"/>
        <v>4.040583102090645E-6</v>
      </c>
    </row>
    <row r="1226" spans="1:14" x14ac:dyDescent="0.2">
      <c r="A1226" s="4">
        <v>1224</v>
      </c>
      <c r="B1226" s="1" t="str">
        <f>'Исходные данные'!A1476</f>
        <v>28.04.2011</v>
      </c>
      <c r="C1226" s="1">
        <f>'Исходные данные'!B1476</f>
        <v>908.46</v>
      </c>
      <c r="D1226" s="5" t="str">
        <f>'Исходные данные'!A1228</f>
        <v>26.04.2012</v>
      </c>
      <c r="E1226" s="1">
        <f>'Исходные данные'!B1228</f>
        <v>845</v>
      </c>
      <c r="F1226" s="12">
        <f t="shared" si="171"/>
        <v>0.93014552099156811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-7.2414230891161904E-2</v>
      </c>
      <c r="J1226" s="18">
        <f t="shared" si="174"/>
        <v>-6.8172846109101198E-6</v>
      </c>
      <c r="K1226" s="12">
        <f t="shared" si="178"/>
        <v>0.80250587833757248</v>
      </c>
      <c r="L1226" s="12">
        <f t="shared" si="175"/>
        <v>-0.22001609897355107</v>
      </c>
      <c r="M1226" s="12">
        <f t="shared" si="179"/>
        <v>4.8407083807539428E-2</v>
      </c>
      <c r="N1226" s="18">
        <f t="shared" si="176"/>
        <v>4.557182523918124E-6</v>
      </c>
    </row>
    <row r="1227" spans="1:14" x14ac:dyDescent="0.2">
      <c r="A1227" s="4">
        <v>1225</v>
      </c>
      <c r="B1227" s="1" t="str">
        <f>'Исходные данные'!A1477</f>
        <v>27.04.2011</v>
      </c>
      <c r="C1227" s="1">
        <f>'Исходные данные'!B1477</f>
        <v>910.97</v>
      </c>
      <c r="D1227" s="5" t="str">
        <f>'Исходные данные'!A1229</f>
        <v>25.04.2012</v>
      </c>
      <c r="E1227" s="1">
        <f>'Исходные данные'!B1229</f>
        <v>851.8</v>
      </c>
      <c r="F1227" s="12">
        <f t="shared" si="171"/>
        <v>0.93504725731912131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-6.7158208383388068E-2</v>
      </c>
      <c r="J1227" s="18">
        <f t="shared" si="174"/>
        <v>-6.3048211903399806E-6</v>
      </c>
      <c r="K1227" s="12">
        <f t="shared" si="178"/>
        <v>0.80673497166560226</v>
      </c>
      <c r="L1227" s="12">
        <f t="shared" si="175"/>
        <v>-0.21476007646577727</v>
      </c>
      <c r="M1227" s="12">
        <f t="shared" si="179"/>
        <v>4.6121890443586513E-2</v>
      </c>
      <c r="N1227" s="18">
        <f t="shared" si="176"/>
        <v>4.3299289723040284E-6</v>
      </c>
    </row>
    <row r="1228" spans="1:14" x14ac:dyDescent="0.2">
      <c r="A1228" s="4">
        <v>1226</v>
      </c>
      <c r="B1228" s="1" t="str">
        <f>'Исходные данные'!A1478</f>
        <v>26.04.2011</v>
      </c>
      <c r="C1228" s="1">
        <f>'Исходные данные'!B1478</f>
        <v>919.35</v>
      </c>
      <c r="D1228" s="5" t="str">
        <f>'Исходные данные'!A1230</f>
        <v>24.04.2012</v>
      </c>
      <c r="E1228" s="1">
        <f>'Исходные данные'!B1230</f>
        <v>856.19</v>
      </c>
      <c r="F1228" s="12">
        <f t="shared" si="171"/>
        <v>0.93129928754010993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-7.1174584471342908E-2</v>
      </c>
      <c r="J1228" s="18">
        <f t="shared" si="174"/>
        <v>-6.6632296586141521E-6</v>
      </c>
      <c r="K1228" s="12">
        <f t="shared" si="178"/>
        <v>0.80350131874613029</v>
      </c>
      <c r="L1228" s="12">
        <f t="shared" si="175"/>
        <v>-0.21877645255373207</v>
      </c>
      <c r="M1228" s="12">
        <f t="shared" si="179"/>
        <v>4.7863136191995392E-2</v>
      </c>
      <c r="N1228" s="18">
        <f t="shared" si="176"/>
        <v>4.480856066777607E-6</v>
      </c>
    </row>
    <row r="1229" spans="1:14" x14ac:dyDescent="0.2">
      <c r="A1229" s="4">
        <v>1227</v>
      </c>
      <c r="B1229" s="1" t="str">
        <f>'Исходные данные'!A1479</f>
        <v>25.04.2011</v>
      </c>
      <c r="C1229" s="1">
        <f>'Исходные данные'!B1479</f>
        <v>932.58</v>
      </c>
      <c r="D1229" s="5" t="str">
        <f>'Исходные данные'!A1231</f>
        <v>23.04.2012</v>
      </c>
      <c r="E1229" s="1">
        <f>'Исходные данные'!B1231</f>
        <v>867.2</v>
      </c>
      <c r="F1229" s="12">
        <f t="shared" si="171"/>
        <v>0.92989341396984715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-7.2685308037479787E-2</v>
      </c>
      <c r="J1229" s="18">
        <f t="shared" si="174"/>
        <v>-6.7856686130522836E-6</v>
      </c>
      <c r="K1229" s="12">
        <f t="shared" si="178"/>
        <v>0.80228836681670246</v>
      </c>
      <c r="L1229" s="12">
        <f t="shared" si="175"/>
        <v>-0.22028717611986903</v>
      </c>
      <c r="M1229" s="12">
        <f t="shared" si="179"/>
        <v>4.8526439962866208E-2</v>
      </c>
      <c r="N1229" s="18">
        <f t="shared" si="176"/>
        <v>4.530273716242539E-6</v>
      </c>
    </row>
    <row r="1230" spans="1:14" x14ac:dyDescent="0.2">
      <c r="A1230" s="4">
        <v>1228</v>
      </c>
      <c r="B1230" s="1" t="str">
        <f>'Исходные данные'!A1480</f>
        <v>22.04.2011</v>
      </c>
      <c r="C1230" s="1">
        <f>'Исходные данные'!B1480</f>
        <v>930.72</v>
      </c>
      <c r="D1230" s="5" t="str">
        <f>'Исходные данные'!A1232</f>
        <v>20.04.2012</v>
      </c>
      <c r="E1230" s="1">
        <f>'Исходные данные'!B1232</f>
        <v>871.31</v>
      </c>
      <c r="F1230" s="12">
        <f t="shared" si="171"/>
        <v>0.93616769812618184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-6.5960653887892559E-2</v>
      </c>
      <c r="J1230" s="18">
        <f t="shared" si="174"/>
        <v>-6.1406894255093323E-6</v>
      </c>
      <c r="K1230" s="12">
        <f t="shared" si="178"/>
        <v>0.80770165947272821</v>
      </c>
      <c r="L1230" s="12">
        <f t="shared" si="175"/>
        <v>-0.2135625219702818</v>
      </c>
      <c r="M1230" s="12">
        <f t="shared" si="179"/>
        <v>4.5608950790307114E-2</v>
      </c>
      <c r="N1230" s="18">
        <f t="shared" si="176"/>
        <v>4.246022216556935E-6</v>
      </c>
    </row>
    <row r="1231" spans="1:14" x14ac:dyDescent="0.2">
      <c r="A1231" s="4">
        <v>1229</v>
      </c>
      <c r="B1231" s="1" t="str">
        <f>'Исходные данные'!A1481</f>
        <v>21.04.2011</v>
      </c>
      <c r="C1231" s="1">
        <f>'Исходные данные'!B1481</f>
        <v>931.49</v>
      </c>
      <c r="D1231" s="5" t="str">
        <f>'Исходные данные'!A1233</f>
        <v>19.04.2012</v>
      </c>
      <c r="E1231" s="1">
        <f>'Исходные данные'!B1233</f>
        <v>869.4</v>
      </c>
      <c r="F1231" s="12">
        <f t="shared" si="171"/>
        <v>0.93334335312241679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-6.8982136056272694E-2</v>
      </c>
      <c r="J1231" s="18">
        <f t="shared" si="174"/>
        <v>-6.4040540435645369E-6</v>
      </c>
      <c r="K1231" s="12">
        <f t="shared" si="178"/>
        <v>0.80526488649815264</v>
      </c>
      <c r="L1231" s="12">
        <f t="shared" si="175"/>
        <v>-0.21658400413866186</v>
      </c>
      <c r="M1231" s="12">
        <f t="shared" si="179"/>
        <v>4.6908630848735908E-2</v>
      </c>
      <c r="N1231" s="18">
        <f t="shared" si="176"/>
        <v>4.354829007032566E-6</v>
      </c>
    </row>
    <row r="1232" spans="1:14" x14ac:dyDescent="0.2">
      <c r="A1232" s="4">
        <v>1230</v>
      </c>
      <c r="B1232" s="1" t="str">
        <f>'Исходные данные'!A1482</f>
        <v>20.04.2011</v>
      </c>
      <c r="C1232" s="1">
        <f>'Исходные данные'!B1482</f>
        <v>927.71</v>
      </c>
      <c r="D1232" s="5" t="str">
        <f>'Исходные данные'!A1234</f>
        <v>18.04.2012</v>
      </c>
      <c r="E1232" s="1">
        <f>'Исходные данные'!B1234</f>
        <v>865.79</v>
      </c>
      <c r="F1232" s="12">
        <f t="shared" si="171"/>
        <v>0.93325500425779595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-6.9076799018272517E-2</v>
      </c>
      <c r="J1232" s="18">
        <f t="shared" si="174"/>
        <v>-6.3949436752584879E-6</v>
      </c>
      <c r="K1232" s="12">
        <f t="shared" si="178"/>
        <v>0.80518866134670852</v>
      </c>
      <c r="L1232" s="12">
        <f t="shared" si="175"/>
        <v>-0.21667866710066166</v>
      </c>
      <c r="M1232" s="12">
        <f t="shared" si="179"/>
        <v>4.6949644776519368E-2</v>
      </c>
      <c r="N1232" s="18">
        <f t="shared" si="176"/>
        <v>4.346471437389771E-6</v>
      </c>
    </row>
    <row r="1233" spans="1:14" x14ac:dyDescent="0.2">
      <c r="A1233" s="4">
        <v>1231</v>
      </c>
      <c r="B1233" s="1" t="str">
        <f>'Исходные данные'!A1483</f>
        <v>19.04.2011</v>
      </c>
      <c r="C1233" s="1">
        <f>'Исходные данные'!B1483</f>
        <v>911.32</v>
      </c>
      <c r="D1233" s="5" t="str">
        <f>'Исходные данные'!A1235</f>
        <v>17.04.2012</v>
      </c>
      <c r="E1233" s="1">
        <f>'Исходные данные'!B1235</f>
        <v>866.51</v>
      </c>
      <c r="F1233" s="12">
        <f t="shared" si="171"/>
        <v>0.95082956590440237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-5.0420448160881634E-2</v>
      </c>
      <c r="J1233" s="18">
        <f t="shared" si="174"/>
        <v>-4.6547610357352891E-6</v>
      </c>
      <c r="K1233" s="12">
        <f t="shared" si="178"/>
        <v>0.82035154576889291</v>
      </c>
      <c r="L1233" s="12">
        <f t="shared" si="175"/>
        <v>-0.19802231624327088</v>
      </c>
      <c r="M1233" s="12">
        <f t="shared" si="179"/>
        <v>3.9212837730349996E-2</v>
      </c>
      <c r="N1233" s="18">
        <f t="shared" si="176"/>
        <v>3.6200866082236781E-6</v>
      </c>
    </row>
    <row r="1234" spans="1:14" x14ac:dyDescent="0.2">
      <c r="A1234" s="4">
        <v>1232</v>
      </c>
      <c r="B1234" s="1" t="str">
        <f>'Исходные данные'!A1484</f>
        <v>18.04.2011</v>
      </c>
      <c r="C1234" s="1">
        <f>'Исходные данные'!B1484</f>
        <v>915.46</v>
      </c>
      <c r="D1234" s="5" t="str">
        <f>'Исходные данные'!A1236</f>
        <v>16.04.2012</v>
      </c>
      <c r="E1234" s="1">
        <f>'Исходные данные'!B1236</f>
        <v>875.72</v>
      </c>
      <c r="F1234" s="12">
        <f t="shared" si="171"/>
        <v>0.95659012955235623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-4.4380266049307719E-2</v>
      </c>
      <c r="J1234" s="18">
        <f t="shared" si="174"/>
        <v>-4.0857026797726929E-6</v>
      </c>
      <c r="K1234" s="12">
        <f t="shared" si="178"/>
        <v>0.82532161344721977</v>
      </c>
      <c r="L1234" s="12">
        <f t="shared" si="175"/>
        <v>-0.19198213413169696</v>
      </c>
      <c r="M1234" s="12">
        <f t="shared" si="179"/>
        <v>3.6857139825760894E-2</v>
      </c>
      <c r="N1234" s="18">
        <f t="shared" si="176"/>
        <v>3.3931142906525484E-6</v>
      </c>
    </row>
    <row r="1235" spans="1:14" x14ac:dyDescent="0.2">
      <c r="A1235" s="4">
        <v>1233</v>
      </c>
      <c r="B1235" s="1" t="str">
        <f>'Исходные данные'!A1485</f>
        <v>15.04.2011</v>
      </c>
      <c r="C1235" s="1">
        <f>'Исходные данные'!B1485</f>
        <v>934.33</v>
      </c>
      <c r="D1235" s="5" t="str">
        <f>'Исходные данные'!A1237</f>
        <v>13.04.2012</v>
      </c>
      <c r="E1235" s="1">
        <f>'Исходные данные'!B1237</f>
        <v>878.25</v>
      </c>
      <c r="F1235" s="12">
        <f t="shared" si="171"/>
        <v>0.93997838022968327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-6.1898403738242E-2</v>
      </c>
      <c r="J1235" s="18">
        <f t="shared" si="174"/>
        <v>-5.6825396777245758E-6</v>
      </c>
      <c r="K1235" s="12">
        <f t="shared" si="178"/>
        <v>0.81098941898940646</v>
      </c>
      <c r="L1235" s="12">
        <f t="shared" si="175"/>
        <v>-0.20950027182063125</v>
      </c>
      <c r="M1235" s="12">
        <f t="shared" si="179"/>
        <v>4.3890363892918387E-2</v>
      </c>
      <c r="N1235" s="18">
        <f t="shared" si="176"/>
        <v>4.0293241703935797E-6</v>
      </c>
    </row>
    <row r="1236" spans="1:14" x14ac:dyDescent="0.2">
      <c r="A1236" s="4">
        <v>1234</v>
      </c>
      <c r="B1236" s="1" t="str">
        <f>'Исходные данные'!A1486</f>
        <v>14.04.2011</v>
      </c>
      <c r="C1236" s="1">
        <f>'Исходные данные'!B1486</f>
        <v>936.54</v>
      </c>
      <c r="D1236" s="5" t="str">
        <f>'Исходные данные'!A1238</f>
        <v>12.04.2012</v>
      </c>
      <c r="E1236" s="1">
        <f>'Исходные данные'!B1238</f>
        <v>872.33</v>
      </c>
      <c r="F1236" s="12">
        <f t="shared" si="171"/>
        <v>0.93143912699938081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-7.1024440512919035E-2</v>
      </c>
      <c r="J1236" s="18">
        <f t="shared" si="174"/>
        <v>-6.502150508393511E-6</v>
      </c>
      <c r="K1236" s="12">
        <f t="shared" si="178"/>
        <v>0.8036219686719277</v>
      </c>
      <c r="L1236" s="12">
        <f t="shared" si="175"/>
        <v>-0.21862630859530821</v>
      </c>
      <c r="M1236" s="12">
        <f t="shared" si="179"/>
        <v>4.7797462810010946E-2</v>
      </c>
      <c r="N1236" s="18">
        <f t="shared" si="176"/>
        <v>4.3757655092475096E-6</v>
      </c>
    </row>
    <row r="1237" spans="1:14" x14ac:dyDescent="0.2">
      <c r="A1237" s="4">
        <v>1235</v>
      </c>
      <c r="B1237" s="1" t="str">
        <f>'Исходные данные'!A1487</f>
        <v>13.04.2011</v>
      </c>
      <c r="C1237" s="1">
        <f>'Исходные данные'!B1487</f>
        <v>943.59</v>
      </c>
      <c r="D1237" s="5" t="str">
        <f>'Исходные данные'!A1239</f>
        <v>11.04.2012</v>
      </c>
      <c r="E1237" s="1">
        <f>'Исходные данные'!B1239</f>
        <v>874.26</v>
      </c>
      <c r="F1237" s="12">
        <f t="shared" si="171"/>
        <v>0.92652529170508369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-7.6313935512651337E-2</v>
      </c>
      <c r="J1237" s="18">
        <f t="shared" si="174"/>
        <v>-6.9668942247400141E-6</v>
      </c>
      <c r="K1237" s="12">
        <f t="shared" si="178"/>
        <v>0.7993824366633745</v>
      </c>
      <c r="L1237" s="12">
        <f t="shared" si="175"/>
        <v>-0.2239158035950406</v>
      </c>
      <c r="M1237" s="12">
        <f t="shared" si="179"/>
        <v>5.0138287099612808E-2</v>
      </c>
      <c r="N1237" s="18">
        <f t="shared" si="176"/>
        <v>4.5772523784301606E-6</v>
      </c>
    </row>
    <row r="1238" spans="1:14" x14ac:dyDescent="0.2">
      <c r="A1238" s="4">
        <v>1236</v>
      </c>
      <c r="B1238" s="1" t="str">
        <f>'Исходные данные'!A1488</f>
        <v>12.04.2011</v>
      </c>
      <c r="C1238" s="1">
        <f>'Исходные данные'!B1488</f>
        <v>948.73</v>
      </c>
      <c r="D1238" s="5" t="str">
        <f>'Исходные данные'!A1240</f>
        <v>10.04.2012</v>
      </c>
      <c r="E1238" s="1">
        <f>'Исходные данные'!B1240</f>
        <v>878.62</v>
      </c>
      <c r="F1238" s="12">
        <f t="shared" si="171"/>
        <v>0.92610120898464265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-7.6771753348777894E-2</v>
      </c>
      <c r="J1238" s="18">
        <f t="shared" si="174"/>
        <v>-6.9891280095707977E-6</v>
      </c>
      <c r="K1238" s="12">
        <f t="shared" si="178"/>
        <v>0.79901654888734941</v>
      </c>
      <c r="L1238" s="12">
        <f t="shared" si="175"/>
        <v>-0.22437362143116713</v>
      </c>
      <c r="M1238" s="12">
        <f t="shared" si="179"/>
        <v>5.0343521994136713E-2</v>
      </c>
      <c r="N1238" s="18">
        <f t="shared" si="176"/>
        <v>4.5831611800131627E-6</v>
      </c>
    </row>
    <row r="1239" spans="1:14" x14ac:dyDescent="0.2">
      <c r="A1239" s="4">
        <v>1237</v>
      </c>
      <c r="B1239" s="1" t="str">
        <f>'Исходные данные'!A1489</f>
        <v>11.04.2011</v>
      </c>
      <c r="C1239" s="1">
        <f>'Исходные данные'!B1489</f>
        <v>969.33</v>
      </c>
      <c r="D1239" s="5" t="str">
        <f>'Исходные данные'!A1241</f>
        <v>09.04.2012</v>
      </c>
      <c r="E1239" s="1">
        <f>'Исходные данные'!B1241</f>
        <v>861.07</v>
      </c>
      <c r="F1239" s="12">
        <f t="shared" si="171"/>
        <v>0.88831460905986614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-0.11842930925383456</v>
      </c>
      <c r="J1239" s="18">
        <f t="shared" si="174"/>
        <v>-1.075144657362433E-5</v>
      </c>
      <c r="K1239" s="12">
        <f t="shared" si="178"/>
        <v>0.76641523234314157</v>
      </c>
      <c r="L1239" s="12">
        <f t="shared" si="175"/>
        <v>-0.26603117733622383</v>
      </c>
      <c r="M1239" s="12">
        <f t="shared" si="179"/>
        <v>7.0772587314897398E-2</v>
      </c>
      <c r="N1239" s="18">
        <f t="shared" si="176"/>
        <v>6.4249947600589026E-6</v>
      </c>
    </row>
    <row r="1240" spans="1:14" x14ac:dyDescent="0.2">
      <c r="A1240" s="4">
        <v>1238</v>
      </c>
      <c r="B1240" s="1" t="str">
        <f>'Исходные данные'!A1490</f>
        <v>08.04.2011</v>
      </c>
      <c r="C1240" s="1">
        <f>'Исходные данные'!B1490</f>
        <v>973.9</v>
      </c>
      <c r="D1240" s="5" t="str">
        <f>'Исходные данные'!A1242</f>
        <v>06.04.2012</v>
      </c>
      <c r="E1240" s="1">
        <f>'Исходные данные'!B1242</f>
        <v>868.91</v>
      </c>
      <c r="F1240" s="12">
        <f t="shared" si="171"/>
        <v>0.89219632405791149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-0.11406907638398379</v>
      </c>
      <c r="J1240" s="18">
        <f t="shared" si="174"/>
        <v>-1.0326705678554138E-5</v>
      </c>
      <c r="K1240" s="12">
        <f t="shared" si="178"/>
        <v>0.76976427723306562</v>
      </c>
      <c r="L1240" s="12">
        <f t="shared" si="175"/>
        <v>-0.26167094446637301</v>
      </c>
      <c r="M1240" s="12">
        <f t="shared" si="179"/>
        <v>6.8471683177923695E-2</v>
      </c>
      <c r="N1240" s="18">
        <f t="shared" si="176"/>
        <v>6.1987608027385151E-6</v>
      </c>
    </row>
    <row r="1241" spans="1:14" x14ac:dyDescent="0.2">
      <c r="A1241" s="4">
        <v>1239</v>
      </c>
      <c r="B1241" s="1" t="str">
        <f>'Исходные данные'!A1491</f>
        <v>07.04.2011</v>
      </c>
      <c r="C1241" s="1">
        <f>'Исходные данные'!B1491</f>
        <v>971.65</v>
      </c>
      <c r="D1241" s="5" t="str">
        <f>'Исходные данные'!A1243</f>
        <v>05.04.2012</v>
      </c>
      <c r="E1241" s="1">
        <f>'Исходные данные'!B1243</f>
        <v>870.61</v>
      </c>
      <c r="F1241" s="12">
        <f t="shared" si="171"/>
        <v>0.8960119384552051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-0.10980154192721683</v>
      </c>
      <c r="J1241" s="18">
        <f t="shared" si="174"/>
        <v>-9.9126205641996425E-6</v>
      </c>
      <c r="K1241" s="12">
        <f t="shared" si="178"/>
        <v>0.77305629220727456</v>
      </c>
      <c r="L1241" s="12">
        <f t="shared" si="175"/>
        <v>-0.25740341000960598</v>
      </c>
      <c r="M1241" s="12">
        <f t="shared" si="179"/>
        <v>6.6256515484573356E-2</v>
      </c>
      <c r="N1241" s="18">
        <f t="shared" si="176"/>
        <v>5.9814797349562263E-6</v>
      </c>
    </row>
    <row r="1242" spans="1:14" x14ac:dyDescent="0.2">
      <c r="A1242" s="4">
        <v>1240</v>
      </c>
      <c r="B1242" s="1" t="str">
        <f>'Исходные данные'!A1492</f>
        <v>06.04.2011</v>
      </c>
      <c r="C1242" s="1">
        <f>'Исходные данные'!B1492</f>
        <v>973.79</v>
      </c>
      <c r="D1242" s="5" t="str">
        <f>'Исходные данные'!A1244</f>
        <v>04.04.2012</v>
      </c>
      <c r="E1242" s="1">
        <f>'Исходные данные'!B1244</f>
        <v>875.81</v>
      </c>
      <c r="F1242" s="12">
        <f t="shared" si="171"/>
        <v>0.89938282381211554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-0.10604650221268222</v>
      </c>
      <c r="J1242" s="18">
        <f t="shared" si="174"/>
        <v>-9.5469041334062689E-6</v>
      </c>
      <c r="K1242" s="12">
        <f t="shared" si="178"/>
        <v>0.77596460628617148</v>
      </c>
      <c r="L1242" s="12">
        <f t="shared" si="175"/>
        <v>-0.25364837029507137</v>
      </c>
      <c r="M1242" s="12">
        <f t="shared" si="179"/>
        <v>6.4337495753345672E-2</v>
      </c>
      <c r="N1242" s="18">
        <f t="shared" si="176"/>
        <v>5.7920241717050079E-6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1507</v>
      </c>
      <c r="B1" s="2" t="s">
        <v>1508</v>
      </c>
      <c r="C1" s="29" t="s">
        <v>1511</v>
      </c>
      <c r="D1" s="29"/>
      <c r="E1" s="29" t="s">
        <v>1510</v>
      </c>
      <c r="F1" s="29"/>
    </row>
    <row r="2" spans="1:10" ht="15" x14ac:dyDescent="0.25">
      <c r="A2" s="6" t="s">
        <v>1518</v>
      </c>
      <c r="B2" s="7" t="s">
        <v>1519</v>
      </c>
      <c r="C2" s="13">
        <f>C3/C6</f>
        <v>1.099806013358186</v>
      </c>
      <c r="D2" s="14">
        <f>C2-1</f>
        <v>9.9806013358185952E-2</v>
      </c>
      <c r="E2" s="11">
        <f>E3/E6</f>
        <v>1.0408386560863716</v>
      </c>
      <c r="F2" s="14">
        <f>E2-1</f>
        <v>4.0838656086371605E-2</v>
      </c>
    </row>
    <row r="3" spans="1:10" ht="15" x14ac:dyDescent="0.25">
      <c r="A3" s="6" t="s">
        <v>1515</v>
      </c>
      <c r="B3" s="7" t="s">
        <v>1512</v>
      </c>
      <c r="C3" s="19">
        <f>EXP(SUM('Обработанные данные'!J2:J1242))</f>
        <v>1.1912430914138745</v>
      </c>
      <c r="D3" s="14">
        <f>C3-1</f>
        <v>0.19124309141387452</v>
      </c>
      <c r="E3" s="11">
        <f>GEOMEAN('Обработанные данные'!F2:F1242)</f>
        <v>1.1590513491544847</v>
      </c>
      <c r="F3" s="14">
        <f t="shared" ref="F3:F6" si="0">E3-1</f>
        <v>0.15905134915448471</v>
      </c>
    </row>
    <row r="4" spans="1:10" ht="15" x14ac:dyDescent="0.25">
      <c r="A4" s="6" t="s">
        <v>1520</v>
      </c>
      <c r="B4" s="7" t="s">
        <v>1521</v>
      </c>
      <c r="C4" s="13">
        <f>C3*C6</f>
        <v>1.2902821821352632</v>
      </c>
      <c r="D4" s="14">
        <f>C4-1</f>
        <v>0.29028218213526324</v>
      </c>
      <c r="E4" s="11">
        <f>E3*E6</f>
        <v>1.2906899855431122</v>
      </c>
      <c r="F4" s="14">
        <f t="shared" si="0"/>
        <v>0.29068998554311221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1514</v>
      </c>
      <c r="B6" s="7" t="s">
        <v>1513</v>
      </c>
      <c r="C6" s="20">
        <f>EXP(C7)</f>
        <v>1.0831392781500544</v>
      </c>
      <c r="D6" s="14">
        <f>C6-1</f>
        <v>8.3139278150054396E-2</v>
      </c>
      <c r="E6" s="12">
        <f>EXP(E7)</f>
        <v>1.1135744645693708</v>
      </c>
      <c r="F6" s="14">
        <f t="shared" si="0"/>
        <v>0.11357446456937081</v>
      </c>
    </row>
    <row r="7" spans="1:10" x14ac:dyDescent="0.2">
      <c r="A7" s="6" t="s">
        <v>1516</v>
      </c>
      <c r="B7" s="7" t="s">
        <v>1517</v>
      </c>
      <c r="C7" s="11">
        <f>POWER(C8,0.5)</f>
        <v>7.9863563766736659E-2</v>
      </c>
      <c r="D7" s="17"/>
      <c r="E7" s="11">
        <f>POWER(E8,0.5)</f>
        <v>0.10757507981191529</v>
      </c>
      <c r="F7" s="17"/>
    </row>
    <row r="8" spans="1:10" x14ac:dyDescent="0.2">
      <c r="A8" s="6" t="s">
        <v>1528</v>
      </c>
      <c r="B8" s="7" t="s">
        <v>1529</v>
      </c>
      <c r="C8" s="11">
        <f>SUM('Обработанные данные'!N2:N1242)</f>
        <v>6.3781888175236121E-3</v>
      </c>
      <c r="D8" s="17"/>
      <c r="E8" s="11">
        <f>_xlfn.VAR.P('Обработанные данные'!L2:L1242)</f>
        <v>1.1572397796539945E-2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1522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2017-04-08T15:16:42Z</dcterms:modified>
</cp:coreProperties>
</file>