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D2" i="2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<sst xmlns="http://schemas.openxmlformats.org/spreadsheetml/2006/main" count="1535" uniqueCount="1534">
  <si>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</si>
  <si>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</si>
  <si>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</si>
  <si>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</si>
  <si>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</si>
  <si>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</si>
  <si>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</si>
  <si>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</si>
  <si>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</si>
  <si>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</si>
  <si>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</si>
  <si>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</si>
  <si>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</si>
  <si>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</si>
  <si>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</si>
  <si>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</si>
  <si>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</si>
  <si>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</si>
  <si>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</si>
  <si>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</si>
  <si>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</si>
  <si>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</si>
  <si>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</si>
  <si>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</si>
  <si>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</si>
  <si>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</si>
  <si>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</si>
  <si>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</si>
  <si>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</si>
  <si>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</si>
  <si>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</si>
  <si>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</si>
  <si>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</si>
  <si>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</si>
  <si>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</si>
  <si>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</si>
  <si>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</si>
  <si>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</si>
  <si>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</si>
  <si>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</si>
  <si>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</si>
  <si>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</si>
  <si>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</si>
  <si>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</si>
  <si>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</si>
  <si>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</si>
  <si>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</si>
  <si>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</si>
  <si>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</si>
  <si>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</si>
  <si>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</si>
  <si>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</si>
  <si>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</si>
  <si>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</si>
  <si>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</si>
  <si>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</si>
  <si>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</si>
  <si>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</si>
  <si>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</si>
  <si>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</si>
  <si>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</si>
  <si>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</si>
  <si>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</si>
  <si>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</si>
  <si>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</si>
  <si>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</si>
  <si>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</si>
  <si>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</si>
  <si>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</si>
  <si>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</si>
  <si>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</si>
  <si>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</si>
  <si>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</si>
  <si>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</si>
  <si>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</si>
  <si>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</si>
  <si>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</si>
  <si>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</si>
  <si>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</si>
  <si>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</si>
  <si>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</si>
  <si>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</si>
  <si>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</si>
  <si>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</si>
  <si>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</si>
  <si>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</si>
  <si>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</si>
  <si>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</si>
  <si>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</si>
  <si>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</si>
  <si>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</si>
  <si>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</si>
  <si>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</si>
  <si>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</si>
  <si>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</si>
  <si>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</si>
  <si>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</si>
  <si>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</si>
  <si>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</si>
  <si>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</si>
  <si>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</si>
  <si>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</si>
  <si>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</si>
  <si>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</si>
  <si>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</si>
  <si>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</si>
  <si>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</si>
  <si>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</si>
  <si>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</si>
  <si>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</si>
  <si>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</si>
  <si>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</si>
  <si>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</si>
  <si>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</si>
  <si>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</si>
  <si>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</si>
  <si>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</si>
  <si>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</si>
  <si>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</si>
  <si>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</si>
  <si>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</si>
  <si>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</si>
  <si>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</si>
  <si>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</si>
  <si>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</si>
  <si>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</si>
  <si>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</si>
  <si>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</si>
  <si>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</si>
  <si>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</si>
  <si>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</si>
  <si>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</si>
  <si>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</si>
  <si>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</si>
  <si>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</si>
  <si>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</si>
  <si>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</si>
  <si>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</si>
  <si>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</si>
  <si>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</si>
  <si>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</si>
  <si>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</si>
  <si>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</si>
  <si>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</si>
  <si>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</si>
  <si>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</si>
  <si>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</si>
  <si>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</si>
  <si>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</si>
  <si>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</si>
  <si>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</si>
  <si>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</si>
  <si>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</si>
  <si>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</si>
  <si>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</si>
  <si>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</si>
  <si>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</si>
  <si>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</si>
  <si>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</si>
  <si>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</si>
  <si>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</si>
  <si>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</si>
  <si>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</si>
  <si>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</si>
  <si>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</si>
  <si>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</si>
  <si>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</si>
  <si>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</si>
  <si>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</si>
  <si>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</si>
  <si>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</si>
  <si>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</si>
  <si>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</si>
  <si>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</si>
  <si>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</si>
  <si>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</si>
  <si>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</si>
  <si>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</si>
  <si>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</si>
  <si>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</si>
  <si>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</si>
  <si>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</si>
  <si>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</si>
  <si>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</si>
  <si>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</si>
  <si>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</si>
  <si>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</si>
  <si>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</si>
  <si>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</si>
  <si>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</si>
  <si>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</si>
  <si>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</si>
  <si>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</si>
  <si>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</si>
  <si>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</si>
  <si>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</si>
  <si>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</si>
  <si>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</si>
  <si>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</si>
  <si>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</si>
  <si>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</si>
  <si>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</si>
  <si>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</si>
  <si>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</si>
  <si>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</si>
  <si>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</si>
  <si>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</si>
  <si>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</si>
  <si>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</si>
  <si>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</si>
  <si>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</si>
  <si>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</si>
  <si>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</si>
  <si>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</si>
  <si>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</si>
  <si>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</si>
  <si>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</si>
  <si>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</si>
  <si>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</si>
  <si>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</si>
  <si>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</si>
  <si>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</si>
  <si>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</si>
  <si>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</si>
  <si>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</si>
  <si>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</si>
  <si>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</si>
  <si>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</si>
  <si>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</si>
  <si>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</si>
  <si>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</si>
  <si>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</si>
  <si>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</si>
  <si>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</si>
  <si>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</si>
  <si>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</si>
  <si>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</si>
  <si>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</si>
  <si>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</si>
  <si>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</si>
  <si>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</si>
  <si>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</si>
  <si>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</si>
  <si>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</si>
  <si>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</si>
  <si>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</si>
  <si>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</si>
  <si>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</si>
  <si>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</si>
  <si>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</si>
  <si>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</si>
  <si>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</si>
  <si>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</si>
  <si>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</si>
  <si>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</si>
  <si>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</si>
  <si>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</si>
  <si>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</si>
  <si>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</si>
  <si>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</si>
  <si>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</si>
  <si>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</si>
  <si>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</si>
  <si>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</si>
  <si>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</si>
  <si>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</si>
  <si>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</si>
  <si>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</si>
  <si>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</si>
  <si>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</si>
  <si>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</si>
  <si>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</si>
  <si>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</si>
  <si>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</si>
  <si>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</si>
  <si>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</si>
  <si>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</si>
  <si>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</si>
  <si>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</si>
  <si>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</si>
  <si>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</si>
  <si>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</si>
  <si>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</si>
  <si>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</si>
  <si>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</si>
  <si>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</si>
  <si>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</si>
  <si>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</si>
  <si>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</si>
  <si>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</si>
  <si>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</si>
  <si>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</si>
  <si>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</si>
  <si>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</si>
  <si>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</si>
  <si>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</si>
  <si>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</si>
  <si>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</si>
  <si>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</si>
  <si>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</si>
  <si>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</si>
  <si>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</si>
  <si>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</si>
  <si>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</si>
  <si>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</si>
  <si>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</si>
  <si>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</si>
  <si>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</si>
  <si>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</si>
  <si>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</si>
  <si>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</si>
  <si>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</si>
  <si>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</si>
  <si>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</si>
  <si>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</si>
  <si>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</si>
  <si>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</si>
  <si>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</si>
  <si>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</si>
  <si>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</si>
  <si>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</si>
  <si>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</si>
  <si>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</si>
  <si>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</si>
  <si>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</si>
  <si>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</si>
  <si>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</si>
  <si>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</si>
  <si>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</si>
  <si>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</si>
  <si>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</si>
  <si>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</si>
  <si>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</si>
  <si>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</si>
  <si>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</si>
  <si>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</si>
  <si>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</si>
  <si>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</si>
  <si>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</si>
  <si>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</si>
  <si>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</si>
  <si>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</si>
  <si>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</si>
  <si>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</si>
  <si>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</si>
  <si>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</si>
  <si>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</si>
  <si>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</si>
  <si>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</si>
  <si>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</si>
  <si>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</si>
  <si>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</si>
  <si>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</si>
  <si>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</si>
  <si>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</si>
  <si>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</si>
  <si>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</si>
  <si>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</si>
  <si>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</si>
  <si>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</si>
  <si>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</si>
  <si>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</si>
  <si>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</si>
  <si>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</si>
  <si>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</si>
  <si>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</si>
  <si>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</si>
  <si>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</si>
  <si>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</si>
  <si>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</si>
  <si>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</si>
  <si>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</si>
  <si>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</si>
  <si>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</si>
  <si>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</si>
  <si>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</si>
  <si>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</si>
  <si>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</si>
  <si>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</si>
  <si>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</si>
  <si>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</si>
  <si>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</si>
  <si>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</si>
  <si>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</si>
  <si>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</si>
  <si>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</si>
  <si>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</si>
  <si>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</si>
  <si>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</si>
  <si>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</si>
  <si>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</si>
  <si>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</si>
  <si>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</si>
  <si>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</si>
  <si>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</si>
  <si>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</si>
  <si>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</si>
  <si>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</si>
  <si>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</si>
  <si>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</si>
  <si>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</si>
  <si>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</si>
  <si>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</si>
  <si>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</si>
  <si>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</si>
  <si>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</si>
  <si>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</si>
  <si>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</si>
  <si>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</si>
  <si>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</si>
  <si>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</si>
  <si>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</si>
  <si>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</si>
  <si>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</si>
  <si>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</si>
  <si>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</si>
  <si>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</si>
  <si>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</si>
  <si>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</si>
  <si>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</si>
  <si>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</si>
  <si>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</si>
  <si>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</si>
  <si>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</si>
  <si>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</si>
  <si>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</si>
  <si>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</si>
  <si>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</si>
  <si>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</si>
  <si>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</si>
  <si>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</si>
  <si>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</si>
  <si>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</si>
  <si>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</si>
  <si>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</si>
  <si>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</si>
  <si>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</si>
  <si>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</si>
  <si>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</si>
  <si>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</si>
  <si>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</si>
  <si>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</si>
  <si>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</si>
  <si>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</si>
  <si>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</si>
  <si>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</si>
  <si>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</si>
  <si>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</si>
  <si>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</si>
  <si>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</si>
  <si>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</si>
  <si>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</si>
  <si>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</si>
  <si>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</si>
  <si>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</si>
  <si>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</si>
  <si>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</si>
  <si>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</si>
  <si>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</si>
  <si>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</si>
  <si>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</si>
  <si>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</si>
  <si>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</si>
  <si>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</si>
  <si>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</si>
  <si>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</si>
  <si>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</si>
  <si>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</si>
  <si>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</si>
  <si>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</si>
  <si>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</si>
  <si>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</si>
  <si>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</si>
  <si>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</si>
  <si>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</si>
  <si>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</si>
  <si>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</si>
  <si>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</si>
  <si>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</si>
  <si>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</si>
  <si>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</si>
  <si>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</si>
  <si>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</si>
  <si>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</si>
  <si>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</si>
  <si>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</si>
  <si>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</si>
  <si>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</si>
  <si>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</si>
  <si>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</si>
  <si>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</si>
  <si>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</si>
  <si>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</si>
  <si>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</si>
  <si>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</si>
  <si>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</si>
  <si>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</si>
  <si>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</si>
  <si>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</si>
  <si>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</si>
  <si>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</si>
  <si>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</si>
  <si>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</si>
  <si>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</si>
  <si>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</si>
  <si>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</si>
  <si>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</si>
  <si>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</si>
  <si>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</si>
  <si>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</si>
  <si>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</si>
  <si>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</si>
  <si>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</si>
  <si>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</si>
  <si>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</si>
  <si>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</si>
  <si>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</si>
  <si>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</si>
  <si>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</si>
  <si>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</si>
  <si>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</si>
  <si>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</si>
  <si>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</si>
  <si>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</si>
  <si>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</si>
  <si>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</si>
  <si>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</si>
  <si>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</si>
  <si>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</si>
  <si>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</si>
  <si>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</si>
  <si>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</si>
  <si>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</si>
  <si>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</si>
  <si>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</si>
  <si>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</si>
  <si>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</si>
  <si>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</si>
  <si>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</si>
  <si>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</si>
  <si>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</si>
  <si>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</si>
  <si>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</si>
  <si>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</si>
  <si>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</si>
  <si>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</si>
  <si>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</si>
  <si>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</si>
  <si>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</si>
  <si>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</si>
  <si>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</si>
  <si>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</si>
  <si>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</si>
  <si>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</si>
  <si>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</si>
  <si>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</si>
  <si>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</si>
  <si>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</si>
  <si>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</si>
  <si>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</si>
  <si>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</si>
  <si>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</si>
  <si>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</si>
  <si>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</si>
  <si>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</si>
  <si>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</si>
  <si>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</si>
  <si>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</si>
  <si>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</si>
  <si>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</si>
  <si>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</si>
  <si>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</si>
  <si>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</si>
  <si>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</si>
  <si>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</si>
  <si>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</si>
  <si>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</si>
  <si>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</si>
  <si>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</si>
  <si>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</si>
  <si>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</si>
  <si>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</si>
  <si>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</si>
  <si>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</si>
  <si>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</si>
  <si>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</si>
  <si>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</si>
  <si>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</si>
  <si>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</si>
  <si>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</si>
  <si>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</si>
  <si>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</si>
  <si>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</si>
  <si>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</si>
  <si>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</si>
  <si>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</si>
  <si>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</si>
  <si>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</si>
  <si>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</si>
  <si>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</si>
  <si>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</si>
  <si>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</si>
  <si>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</si>
  <si>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</si>
  <si>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</si>
  <si>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</si>
  <si>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</si>
  <si>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</si>
  <si>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</si>
  <si>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</si>
  <si>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</si>
  <si>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</si>
  <si>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</si>
  <si>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</si>
  <si>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</si>
  <si>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</si>
  <si>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</si>
  <si>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</si>
  <si>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</si>
  <si>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</si>
  <si>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</si>
  <si>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</si>
  <si>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</si>
  <si>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</si>
  <si>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</si>
  <si>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</si>
  <si>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</si>
  <si>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</si>
  <si>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</si>
  <si>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</si>
  <si>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</si>
  <si>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</si>
  <si>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</si>
  <si>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</si>
  <si>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</si>
  <si>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</si>
  <si>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</si>
  <si>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</si>
  <si>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</si>
  <si>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</si>
  <si>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</si>
  <si>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</si>
  <si>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</si>
  <si>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</si>
  <si>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</si>
  <si>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</si>
  <si>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</si>
  <si>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</si>
  <si>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</si>
  <si>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</si>
  <si>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</si>
  <si>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</si>
  <si>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</si>
  <si>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</si>
  <si>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</si>
  <si>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</si>
  <si>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</si>
  <si>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</si>
  <si>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</si>
  <si>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</si>
  <si>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</si>
  <si>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</si>
  <si>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</si>
  <si>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</si>
  <si>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</si>
  <si>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</si>
  <si>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</si>
  <si>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</si>
  <si>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</si>
  <si>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</si>
  <si>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</si>
  <si>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</si>
  <si>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</si>
  <si>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</si>
  <si>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</si>
  <si>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</si>
  <si>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</si>
  <si>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</si>
  <si>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</si>
  <si>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</si>
  <si>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</si>
  <si>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</si>
  <si>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</si>
  <si>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</si>
  <si>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</si>
  <si>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</si>
  <si>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</si>
  <si>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</si>
  <si>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</si>
  <si>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</si>
  <si>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</si>
  <si>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</si>
  <si>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</si>
  <si>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</si>
  <si>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</si>
  <si>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</si>
  <si>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</si>
  <si>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</si>
  <si>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</si>
  <si>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</si>
  <si>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</si>
  <si>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</si>
  <si>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</si>
  <si>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</si>
  <si>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</si>
  <si>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</si>
  <si>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</si>
  <si>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</si>
  <si>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</si>
  <si>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</si>
  <si>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</si>
  <si>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</si>
  <si>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</si>
  <si>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</si>
  <si>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</si>
  <si>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</si>
  <si>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</si>
  <si>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</si>
  <si>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</si>
  <si>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</si>
  <si>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</si>
  <si>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</si>
  <si>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</si>
  <si>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</si>
  <si>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</si>
  <si>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</si>
  <si>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</si>
  <si>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</si>
  <si>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</si>
  <si>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</si>
  <si>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</si>
  <si>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</si>
  <si>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</si>
  <si>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</si>
  <si>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</si>
  <si>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</si>
  <si>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</si>
  <si>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</si>
  <si>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</si>
  <si>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</si>
  <si>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</si>
  <si>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</si>
  <si>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</si>
  <si>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</si>
  <si>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</si>
  <si>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</si>
  <si>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</si>
  <si>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</si>
  <si>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</si>
  <si>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</si>
  <si>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</si>
  <si>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</si>
  <si>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</si>
  <si>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</si>
  <si>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</si>
  <si>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</si>
  <si>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</si>
  <si>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</si>
  <si>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</si>
  <si>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</si>
  <si>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</si>
  <si>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</si>
  <si>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</si>
  <si>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</si>
  <si>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</si>
  <si>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</si>
  <si>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</si>
  <si>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</si>
  <si>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</si>
  <si>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</si>
  <si>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</si>
  <si>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</si>
  <si>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</si>
  <si>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</si>
  <si>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</si>
  <si>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</si>
  <si>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</si>
  <si>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</si>
  <si>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</si>
  <si>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</si>
  <si>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</si>
  <si>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</si>
  <si>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</si>
  <si>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</si>
  <si>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</si>
  <si>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</si>
  <si>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</si>
  <si>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</si>
  <si>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</si>
  <si>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</si>
  <si>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</si>
  <si>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</si>
  <si>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</si>
  <si>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</si>
  <si>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</si>
  <si>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</si>
  <si>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</si>
  <si>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</si>
  <si>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</si>
  <si>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</si>
  <si>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</si>
  <si>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</si>
  <si>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</si>
  <si>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</si>
  <si>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</si>
  <si>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</si>
  <si>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</si>
  <si>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</si>
  <si>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</si>
  <si>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</si>
  <si>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</si>
  <si>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</si>
  <si>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</si>
  <si>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</si>
  <si>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</si>
  <si>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</si>
  <si>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</si>
  <si>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</si>
  <si>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</si>
  <si>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</si>
  <si>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</si>
  <si>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</si>
  <si>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</si>
  <si>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</si>
  <si>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</si>
  <si>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</si>
  <si>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</si>
  <si>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</si>
  <si>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</si>
  <si>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</si>
  <si>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</si>
  <si>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</si>
  <si>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</si>
  <si>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</si>
  <si>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</si>
  <si>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</si>
  <si>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</si>
  <si>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</si>
  <si>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</si>
  <si>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</si>
  <si>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</si>
  <si>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</si>
  <si>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</si>
  <si>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</si>
  <si>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</si>
  <si>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</si>
  <si>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</si>
  <si>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</si>
  <si>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</si>
  <si>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</si>
  <si>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</si>
  <si>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</si>
  <si>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</si>
  <si>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</si>
  <si>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</si>
  <si>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</si>
  <si>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</si>
  <si>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</si>
  <si>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</si>
  <si>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</si>
  <si>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</si>
  <si>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</si>
  <si>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</si>
  <si>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</si>
  <si>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</si>
  <si>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</si>
  <si>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</si>
  <si>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</si>
  <si>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</si>
  <si>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</si>
  <si>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</si>
  <si>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</si>
  <si>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</si>
  <si>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</si>
  <si>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</si>
  <si>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</si>
  <si>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</si>
  <si>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</si>
  <si>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</si>
  <si>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</si>
  <si>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</si>
  <si>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</si>
  <si>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</si>
  <si>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</si>
  <si>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</si>
  <si>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</si>
  <si>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</si>
  <si>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</si>
  <si>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</si>
  <si>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</si>
  <si>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</si>
  <si>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</si>
  <si>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</si>
  <si>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</si>
  <si>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</si>
  <si>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</si>
  <si>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</si>
  <si>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</si>
  <si>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</si>
  <si>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</si>
  <si>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</si>
  <si>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</si>
  <si>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</si>
  <si>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</si>
  <si>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</si>
  <si>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</si>
  <si>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</si>
  <si>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</si>
  <si>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</si>
  <si>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</si>
  <si>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</si>
  <si>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</si>
  <si>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</si>
  <si>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</si>
  <si>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</si>
  <si>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</si>
  <si>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</si>
  <si>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</si>
  <si>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</si>
  <si>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</si>
  <si>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</si>
  <si>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</si>
  <si>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</si>
  <si>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</si>
  <si>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</si>
  <si>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</si>
  <si>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</si>
  <si>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</si>
  <si>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</si>
  <si>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</si>
  <si>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</si>
  <si>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</si>
  <si>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</si>
  <si>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</si>
  <si>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</si>
  <si>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</si>
  <si>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</si>
  <si>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</si>
  <si>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</si>
  <si>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</si>
  <si>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</si>
  <si>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</si>
  <si>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</si>
  <si>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</si>
  <si>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</si>
  <si>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</si>
  <si>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</si>
  <si>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</si>
  <si>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</si>
  <si>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</si>
  <si>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</si>
  <si>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</si>
  <si>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</si>
  <si>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</si>
  <si>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</si>
  <si>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</si>
  <si>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</si>
  <si>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</si>
  <si>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</si>
  <si>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</si>
  <si>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</si>
  <si>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</si>
  <si>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</si>
  <si>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</si>
  <si>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</si>
  <si>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</si>
  <si>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</si>
  <si>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</si>
  <si>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</si>
  <si>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</si>
  <si>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</si>
  <si>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</si>
  <si>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</si>
  <si>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</si>
  <si>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</si>
  <si>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</si>
  <si>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</si>
  <si>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</si>
  <si>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</si>
  <si>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</si>
  <si>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</si>
  <si>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</si>
  <si>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</si>
  <si>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</si>
  <si>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</si>
  <si>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</si>
  <si>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</si>
  <si>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</si>
  <si>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</si>
  <si>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</si>
  <si>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</si>
  <si>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</si>
  <si>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</si>
  <si>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</si>
  <si>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</si>
  <si>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</si>
  <si>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</si>
  <si>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</si>
  <si>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</si>
  <si>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</si>
  <si>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</si>
  <si>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</si>
  <si>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</si>
  <si>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</si>
  <si>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</si>
  <si>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</si>
  <si>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</si>
  <si>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</si>
  <si>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</si>
  <si>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</si>
  <si>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</si>
  <si>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</si>
  <si>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</si>
  <si>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</si>
  <si>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</si>
  <si>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</si>
  <si>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</si>
  <si>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</si>
  <si>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</si>
  <si>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</si>
  <si>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</si>
  <si>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</si>
  <si>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</si>
  <si>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</si>
  <si>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</si>
  <si>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</si>
  <si>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</si>
  <si>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</si>
  <si>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</si>
  <si>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</si>
  <si>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</si>
  <si>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</si>
  <si>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</si>
  <si>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</si>
  <si>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</si>
  <si>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</si>
  <si>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</si>
  <si>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</si>
  <si>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</si>
  <si>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</si>
  <si>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</si>
  <si>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</si>
  <si>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</si>
  <si>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</si>
  <si>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</si>
  <si>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</si>
  <si>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</si>
  <si>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</si>
  <si>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</si>
  <si>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</si>
  <si>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</si>
  <si>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</si>
  <si>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</si>
  <si>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</si>
  <si>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</si>
  <si>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</si>
  <si>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</si>
  <si>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</si>
  <si>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</si>
  <si>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</si>
  <si>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</si>
  <si>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</si>
  <si>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</si>
  <si>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</si>
  <si>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</si>
  <si>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</si>
  <si>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</si>
  <si>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</si>
  <si>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</si>
  <si>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</si>
  <si>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</si>
  <si>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</si>
  <si>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</si>
  <si>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</si>
  <si>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</si>
  <si>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</si>
  <si>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</si>
  <si>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</si>
  <si>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</si>
  <si>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</si>
  <si>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</si>
  <si>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</si>
  <si>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</si>
  <si>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</si>
  <si>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</si>
  <si>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</si>
  <si>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</si>
  <si>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</si>
  <si>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</si>
  <si>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</si>
  <si>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</si>
  <si>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</si>
  <si>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</si>
  <si>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</si>
  <si>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</si>
  <si>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</si>
  <si>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</si>
  <si>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</si>
  <si>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</si>
  <si>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</si>
  <si>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</si>
  <si>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</si>
  <si>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</si>
  <si>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</si>
  <si>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</si>
  <si>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</si>
  <si>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</si>
  <si>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</si>
  <si>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</si>
  <si>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</si>
  <si>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</si>
  <si>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</si>
  <si>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</si>
  <si>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</si>
  <si>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</si>
  <si>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</si>
  <si>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</si>
  <si>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</si>
  <si>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</si>
  <si>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</si>
  <si>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</si>
  <si>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</si>
  <si>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</si>
  <si>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</si>
  <si>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</si>
  <si>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</si>
  <si>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</si>
  <si>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</si>
  <si>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</si>
  <si>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</si>
  <si>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</si>
  <si>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</si>
  <si>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</si>
  <si>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</si>
  <si>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</si>
  <si>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</si>
  <si>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</si>
  <si>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</si>
  <si>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</si>
  <si>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</si>
  <si>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</si>
  <si>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</si>
  <si>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</si>
  <si>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</si>
  <si>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</si>
  <si>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</si>
  <si>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</si>
  <si>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</si>
  <si>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</si>
  <si>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</si>
  <si>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</si>
  <si>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</si>
  <si>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</si>
  <si>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</si>
  <si>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</si>
  <si>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</si>
  <si>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</si>
  <si>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</si>
  <si>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</si>
  <si>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</si>
  <si>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</si>
  <si>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</si>
  <si>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</si>
  <si>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</si>
  <si>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</si>
  <si>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</si>
  <si>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</si>
  <si>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</si>
  <si>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</si>
  <si>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</si>
  <si>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</si>
  <si>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</si>
  <si>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</si>
  <si>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</si>
  <si>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</si>
  <si>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</si>
  <si>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</si>
  <si>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</si>
  <si>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</si>
  <si>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</si>
  <si>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</si>
  <si>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</si>
  <si>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</si>
  <si>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</si>
  <si>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</si>
  <si>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</si>
  <si>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</si>
  <si>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</si>
  <si>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</si>
  <si>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</si>
  <si>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</si>
  <si>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</si>
  <si>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</si>
  <si>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</si>
  <si>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</si>
  <si>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</si>
  <si>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</si>
  <si>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</si>
  <si>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</si>
  <si>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</si>
  <si>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</si>
  <si>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</si>
  <si>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</si>
  <si>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</si>
  <si>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</si>
  <si>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</si>
  <si>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</si>
  <si>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</si>
  <si>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</si>
  <si>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</si>
  <si>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</si>
  <si>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</si>
  <si>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</si>
  <si>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</si>
  <si>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</si>
  <si>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</si>
  <si>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</si>
  <si>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</si>
  <si>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</si>
  <si>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</si>
  <si>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</si>
  <si>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</si>
  <si>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</si>
  <si>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</si>
  <si>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</si>
  <si>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</si>
  <si>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</si>
  <si>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</si>
  <si>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</si>
  <si>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</si>
  <si>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</si>
  <si>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</si>
  <si>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</si>
  <si>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</si>
  <si>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</si>
  <si>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</si>
  <si>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</si>
  <si>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</si>
  <si>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</si>
  <si>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</si>
  <si>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</si>
  <si>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</si>
  <si>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</si>
  <si>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</si>
  <si>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</si>
  <si>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</si>
  <si>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</si>
  <si>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</si>
  <si>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</si>
  <si>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</si>
  <si>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</si>
  <si>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</si>
  <si>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</si>
  <si>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</si>
  <si>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</si>
  <si>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</si>
  <si>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</si>
  <si>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</si>
  <si>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</si>
  <si>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</si>
  <si>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</si>
  <si>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</si>
  <si>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</si>
  <si>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</si>
  <si>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</si>
  <si>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</si>
  <si>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</si>
  <si>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</si>
  <si>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</si>
  <si>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</si>
  <si>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</si>
  <si>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</si>
  <si>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</si>
  <si>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</si>
  <si>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</si>
  <si>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</si>
  <si>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</si>
  <si>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</si>
  <si>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</si>
  <si>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</si>
  <si>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</si>
  <si>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</si>
  <si>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</si>
  <si>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</si>
  <si>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</si>
  <si>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</si>
  <si>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</si>
  <si>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</si>
  <si>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</si>
  <si>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</si>
  <si>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</si>
  <si>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</si>
  <si>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</si>
  <si>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</si>
  <si>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</si>
  <si>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</si>
  <si>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</si>
  <si>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</si>
  <si>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</si>
  <si>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</si>
  <si>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</si>
  <si>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</si>
  <si>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</si>
  <si>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</si>
  <si>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</si>
  <si>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</si>
  <si>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</si>
  <si>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</si>
  <si>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</si>
  <si>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</si>
  <si>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</si>
  <si>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</si>
  <si>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</si>
  <si>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</si>
  <si>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</si>
  <si>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</si>
  <si>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</si>
  <si>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</si>
  <si>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</si>
  <si>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</si>
  <si>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</si>
  <si>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</si>
  <si>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</si>
  <si>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</si>
  <si>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</si>
  <si>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</si>
  <si>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27.11.2011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</si>
  <si>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</si>
  <si>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</si>
  <si>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</si>
  <si>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</si>
  <si>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</si>
  <si>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</si>
  <si>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</si>
  <si>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</si>
  <si>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</si>
  <si>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</si>
  <si>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</si>
  <si>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</si>
  <si>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</si>
  <si>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</si>
  <si>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</si>
  <si>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</si>
  <si>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</si>
  <si>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</si>
  <si>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</si>
  <si>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</si>
  <si>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</si>
  <si>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</si>
  <si>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</si>
  <si>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</si>
  <si>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</si>
  <si>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</si>
  <si>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</si>
  <si>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</si>
  <si>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</si>
  <si>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</si>
  <si>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</si>
  <si>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</si>
  <si>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</si>
  <si>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</si>
  <si>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</si>
  <si>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</si>
  <si>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</si>
  <si>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</si>
  <si>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</si>
  <si>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</si>
  <si>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</si>
  <si>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</si>
  <si>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</si>
  <si>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</si>
  <si>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</si>
  <si>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</si>
  <si>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</si>
  <si>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</si>
  <si>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</si>
  <si>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</si>
  <si>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</si>
  <si>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</si>
  <si>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</si>
  <si>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</si>
  <si>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</si>
  <si>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</si>
  <si>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</si>
  <si>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</si>
  <si>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</si>
  <si>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</si>
  <si>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</si>
  <si>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</si>
  <si>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</si>
  <si>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</si>
  <si>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</si>
  <si>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</si>
  <si>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</si>
  <si>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</si>
  <si>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</si>
  <si>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</si>
  <si>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</si>
  <si>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</si>
  <si>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</si>
  <si>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</si>
  <si>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</si>
  <si>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</si>
  <si>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</si>
  <si>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</si>
  <si>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</si>
  <si>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</si>
  <si>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</si>
  <si>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</si>
  <si>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</si>
  <si>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</si>
  <si>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</si>
  <si>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</si>
  <si>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</si>
  <si>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</si>
  <si>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</si>
  <si>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</si>
  <si>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</si>
  <si>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</si>
  <si>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</si>
  <si>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</si>
  <si>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</si>
  <si>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</si>
  <si>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</si>
  <si>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</si>
  <si>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</si>
  <si>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</si>
  <si>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</si>
  <si>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</si>
  <si>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</si>
  <si>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</si>
  <si>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</si>
  <si>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</si>
  <si>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</si>
  <si>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</si>
  <si>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</si>
  <si>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</si>
  <si>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</si>
  <si>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</si>
  <si>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</si>
  <si>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</si>
  <si>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</si>
  <si>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</si>
  <si>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</si>
  <si>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</si>
  <si>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</si>
  <si>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</si>
  <si>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</si>
  <si>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</si>
  <si>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</si>
  <si>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</si>
  <si>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</si>
  <si>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</si>
  <si>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</si>
  <si>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</si>
  <si>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</si>
  <si>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</si>
  <si>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</si>
  <si>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</si>
  <si>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</si>
  <si>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</si>
  <si>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</si>
  <si>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</si>
  <si>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</si>
  <si>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</si>
  <si>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</si>
  <si>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</si>
  <si>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</si>
  <si>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</si>
  <si>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</si>
  <si>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</si>
  <si>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</si>
  <si>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</si>
  <si>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</si>
  <si>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</si>
  <si>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</si>
  <si>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</si>
  <si>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</si>
  <si>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</si>
  <si>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</si>
  <si>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</si>
  <si>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</si>
  <si>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</si>
  <si>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</si>
  <si>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</si>
  <si>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</si>
  <si>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</si>
  <si>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</si>
  <si>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</si>
  <si>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</si>
  <si>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</si>
  <si>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</si>
  <si>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</si>
  <si>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</si>
  <si>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</si>
  <si>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</si>
  <si>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</si>
  <si>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</si>
  <si>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</si>
  <si>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</si>
  <si>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</si>
  <si>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</si>
  <si>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</si>
  <si>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</si>
  <si>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</si>
  <si>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</si>
  <si>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</si>
  <si>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</si>
  <si>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Сбербанк – Фонд активного управления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</si>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</sst>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165" fontId="0" fillId="0" borderId="0"/>
  </cellStyleXfs>
  <cellXfs count="28">
    <xf numFmtId="165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165" fontId="5" fillId="0" borderId="0" xfId="0" applyFont="1" applyAlignment="1" applyProtection="1">
      <alignment horizontal="centerContinuous"/>
      <protection locked="0"/>
    </xf>
    <xf numFmtId="165" fontId="2" fillId="0" borderId="0" xfId="0" applyFont="1" applyAlignment="1" applyProtection="1">
      <alignment horizontal="center"/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2" fillId="0" borderId="0" xfId="0" applyFont="1" applyAlignment="1" applyProtection="1">
      <alignment horizontal="center"/>
      <protection locked="0"/>
    </xf>
    <xf numFmtId="165" fontId="0" fillId="0" borderId="0" xfId="0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1368.2</c:v>
                </c:pt>
                <c:pt idx="1">
                  <c:v>1374.83</c:v>
                </c:pt>
                <c:pt idx="2">
                  <c:v>1378.39</c:v>
                </c:pt>
                <c:pt idx="3">
                  <c:v>1368.46</c:v>
                </c:pt>
                <c:pt idx="4">
                  <c:v>1378.66</c:v>
                </c:pt>
                <c:pt idx="5">
                  <c:v>1380.04</c:v>
                </c:pt>
                <c:pt idx="6">
                  <c:v>1364.67</c:v>
                </c:pt>
                <c:pt idx="7">
                  <c:v>1371.4</c:v>
                </c:pt>
                <c:pt idx="8">
                  <c:v>1376.29</c:v>
                </c:pt>
                <c:pt idx="9">
                  <c:v>1378.19</c:v>
                </c:pt>
                <c:pt idx="10">
                  <c:v>1387.02</c:v>
                </c:pt>
                <c:pt idx="11">
                  <c:v>1392.44</c:v>
                </c:pt>
                <c:pt idx="12">
                  <c:v>1395.02</c:v>
                </c:pt>
                <c:pt idx="13">
                  <c:v>1397.96</c:v>
                </c:pt>
                <c:pt idx="14">
                  <c:v>1385.52</c:v>
                </c:pt>
                <c:pt idx="15">
                  <c:v>1369.92</c:v>
                </c:pt>
                <c:pt idx="16">
                  <c:v>1375.48</c:v>
                </c:pt>
                <c:pt idx="17">
                  <c:v>1383.34</c:v>
                </c:pt>
                <c:pt idx="18">
                  <c:v>1379.91</c:v>
                </c:pt>
                <c:pt idx="19">
                  <c:v>1387.61</c:v>
                </c:pt>
                <c:pt idx="20">
                  <c:v>1386.12</c:v>
                </c:pt>
                <c:pt idx="21">
                  <c:v>1388.5</c:v>
                </c:pt>
                <c:pt idx="22">
                  <c:v>1369.29</c:v>
                </c:pt>
                <c:pt idx="23">
                  <c:v>1354.87</c:v>
                </c:pt>
                <c:pt idx="24">
                  <c:v>1374.84</c:v>
                </c:pt>
                <c:pt idx="25">
                  <c:v>1368.34</c:v>
                </c:pt>
                <c:pt idx="26">
                  <c:v>1343.83</c:v>
                </c:pt>
                <c:pt idx="27">
                  <c:v>1328.06</c:v>
                </c:pt>
                <c:pt idx="28">
                  <c:v>1329.38</c:v>
                </c:pt>
                <c:pt idx="29">
                  <c:v>1334.32</c:v>
                </c:pt>
                <c:pt idx="30">
                  <c:v>1334.96</c:v>
                </c:pt>
                <c:pt idx="31">
                  <c:v>1341.01</c:v>
                </c:pt>
                <c:pt idx="32">
                  <c:v>1334.97</c:v>
                </c:pt>
                <c:pt idx="33">
                  <c:v>1331.26</c:v>
                </c:pt>
                <c:pt idx="34">
                  <c:v>1328.04</c:v>
                </c:pt>
                <c:pt idx="35">
                  <c:v>1331.83</c:v>
                </c:pt>
                <c:pt idx="36">
                  <c:v>1327.16</c:v>
                </c:pt>
                <c:pt idx="37">
                  <c:v>1359.23</c:v>
                </c:pt>
                <c:pt idx="38">
                  <c:v>1351.54</c:v>
                </c:pt>
                <c:pt idx="39">
                  <c:v>1363.65</c:v>
                </c:pt>
                <c:pt idx="40">
                  <c:v>1378.88</c:v>
                </c:pt>
                <c:pt idx="41">
                  <c:v>1370.61</c:v>
                </c:pt>
                <c:pt idx="42">
                  <c:v>1349.74</c:v>
                </c:pt>
                <c:pt idx="43">
                  <c:v>1368.56</c:v>
                </c:pt>
                <c:pt idx="44">
                  <c:v>1366.02</c:v>
                </c:pt>
                <c:pt idx="45">
                  <c:v>1372.32</c:v>
                </c:pt>
                <c:pt idx="46">
                  <c:v>1354.79</c:v>
                </c:pt>
                <c:pt idx="47">
                  <c:v>1344.93</c:v>
                </c:pt>
                <c:pt idx="48">
                  <c:v>1296.42</c:v>
                </c:pt>
                <c:pt idx="49">
                  <c:v>1317.62</c:v>
                </c:pt>
                <c:pt idx="50">
                  <c:v>1316.8</c:v>
                </c:pt>
                <c:pt idx="51">
                  <c:v>1278.07</c:v>
                </c:pt>
                <c:pt idx="52">
                  <c:v>1252.55</c:v>
                </c:pt>
                <c:pt idx="53">
                  <c:v>1273.6400000000001</c:v>
                </c:pt>
                <c:pt idx="54">
                  <c:v>1257.05</c:v>
                </c:pt>
                <c:pt idx="55">
                  <c:v>1245.01</c:v>
                </c:pt>
                <c:pt idx="56">
                  <c:v>1294.45</c:v>
                </c:pt>
                <c:pt idx="57">
                  <c:v>1300.5899999999999</c:v>
                </c:pt>
                <c:pt idx="58">
                  <c:v>1303.48</c:v>
                </c:pt>
                <c:pt idx="59">
                  <c:v>1301.02</c:v>
                </c:pt>
                <c:pt idx="60">
                  <c:v>1356.41</c:v>
                </c:pt>
                <c:pt idx="61">
                  <c:v>1349.93</c:v>
                </c:pt>
                <c:pt idx="62">
                  <c:v>1337.18</c:v>
                </c:pt>
                <c:pt idx="63">
                  <c:v>1332.18</c:v>
                </c:pt>
                <c:pt idx="64">
                  <c:v>1341.34</c:v>
                </c:pt>
                <c:pt idx="65">
                  <c:v>1361.37</c:v>
                </c:pt>
                <c:pt idx="66">
                  <c:v>1353.18</c:v>
                </c:pt>
                <c:pt idx="67">
                  <c:v>1348.49</c:v>
                </c:pt>
                <c:pt idx="68">
                  <c:v>1344.49</c:v>
                </c:pt>
                <c:pt idx="69">
                  <c:v>1366.09</c:v>
                </c:pt>
                <c:pt idx="70">
                  <c:v>1385.51</c:v>
                </c:pt>
                <c:pt idx="71">
                  <c:v>1368.86</c:v>
                </c:pt>
                <c:pt idx="72">
                  <c:v>1348.88</c:v>
                </c:pt>
                <c:pt idx="73">
                  <c:v>1328.62</c:v>
                </c:pt>
                <c:pt idx="74">
                  <c:v>1351.3</c:v>
                </c:pt>
                <c:pt idx="75">
                  <c:v>1360.86</c:v>
                </c:pt>
                <c:pt idx="76">
                  <c:v>1351.13</c:v>
                </c:pt>
                <c:pt idx="77">
                  <c:v>1351.17</c:v>
                </c:pt>
                <c:pt idx="78">
                  <c:v>1368.34</c:v>
                </c:pt>
                <c:pt idx="79">
                  <c:v>1389.18</c:v>
                </c:pt>
                <c:pt idx="80">
                  <c:v>1381.21</c:v>
                </c:pt>
                <c:pt idx="81">
                  <c:v>1378.36</c:v>
                </c:pt>
                <c:pt idx="82">
                  <c:v>1378.31</c:v>
                </c:pt>
                <c:pt idx="83">
                  <c:v>1375.13</c:v>
                </c:pt>
                <c:pt idx="84">
                  <c:v>1376.83</c:v>
                </c:pt>
                <c:pt idx="85">
                  <c:v>1374.58</c:v>
                </c:pt>
                <c:pt idx="86">
                  <c:v>1368.65</c:v>
                </c:pt>
                <c:pt idx="87">
                  <c:v>1375.77</c:v>
                </c:pt>
                <c:pt idx="88">
                  <c:v>1371.81</c:v>
                </c:pt>
                <c:pt idx="89">
                  <c:v>1354.89</c:v>
                </c:pt>
                <c:pt idx="90">
                  <c:v>1365.42</c:v>
                </c:pt>
                <c:pt idx="91">
                  <c:v>1354.98</c:v>
                </c:pt>
                <c:pt idx="92">
                  <c:v>1331.52</c:v>
                </c:pt>
                <c:pt idx="93">
                  <c:v>1311.32</c:v>
                </c:pt>
                <c:pt idx="94">
                  <c:v>1310.54</c:v>
                </c:pt>
                <c:pt idx="95">
                  <c:v>1312.69</c:v>
                </c:pt>
                <c:pt idx="96">
                  <c:v>1310.4000000000001</c:v>
                </c:pt>
                <c:pt idx="97">
                  <c:v>1309.44</c:v>
                </c:pt>
                <c:pt idx="98">
                  <c:v>1309.03</c:v>
                </c:pt>
                <c:pt idx="99">
                  <c:v>1321.06</c:v>
                </c:pt>
                <c:pt idx="100">
                  <c:v>1325.25</c:v>
                </c:pt>
                <c:pt idx="101">
                  <c:v>1309.07</c:v>
                </c:pt>
                <c:pt idx="102">
                  <c:v>1288.56</c:v>
                </c:pt>
                <c:pt idx="103">
                  <c:v>1274.82</c:v>
                </c:pt>
                <c:pt idx="104">
                  <c:v>1286.3</c:v>
                </c:pt>
                <c:pt idx="105">
                  <c:v>1277.48</c:v>
                </c:pt>
                <c:pt idx="106">
                  <c:v>1269.0899999999999</c:v>
                </c:pt>
                <c:pt idx="107">
                  <c:v>1267.96</c:v>
                </c:pt>
                <c:pt idx="108">
                  <c:v>1273.25</c:v>
                </c:pt>
                <c:pt idx="109">
                  <c:v>1267.67</c:v>
                </c:pt>
                <c:pt idx="110">
                  <c:v>1274.53</c:v>
                </c:pt>
                <c:pt idx="111">
                  <c:v>1271.92</c:v>
                </c:pt>
                <c:pt idx="112">
                  <c:v>1275.5999999999999</c:v>
                </c:pt>
                <c:pt idx="113">
                  <c:v>1290.3499999999999</c:v>
                </c:pt>
                <c:pt idx="114">
                  <c:v>1289.8499999999999</c:v>
                </c:pt>
                <c:pt idx="115">
                  <c:v>1268.49</c:v>
                </c:pt>
                <c:pt idx="116">
                  <c:v>1253.97</c:v>
                </c:pt>
                <c:pt idx="117">
                  <c:v>1246.3499999999999</c:v>
                </c:pt>
                <c:pt idx="118">
                  <c:v>1249.3499999999999</c:v>
                </c:pt>
                <c:pt idx="119">
                  <c:v>1234.0999999999999</c:v>
                </c:pt>
                <c:pt idx="120">
                  <c:v>1227.7</c:v>
                </c:pt>
                <c:pt idx="121">
                  <c:v>1218.73</c:v>
                </c:pt>
                <c:pt idx="122">
                  <c:v>1195.06</c:v>
                </c:pt>
                <c:pt idx="123">
                  <c:v>1184.53</c:v>
                </c:pt>
                <c:pt idx="124">
                  <c:v>1201.67</c:v>
                </c:pt>
                <c:pt idx="125">
                  <c:v>1191.77</c:v>
                </c:pt>
                <c:pt idx="126">
                  <c:v>1171.3699999999999</c:v>
                </c:pt>
                <c:pt idx="127">
                  <c:v>1179.1500000000001</c:v>
                </c:pt>
                <c:pt idx="128">
                  <c:v>1185.28</c:v>
                </c:pt>
                <c:pt idx="129">
                  <c:v>1177.3599999999999</c:v>
                </c:pt>
                <c:pt idx="130">
                  <c:v>1184.3</c:v>
                </c:pt>
                <c:pt idx="131">
                  <c:v>1190.5999999999999</c:v>
                </c:pt>
                <c:pt idx="132">
                  <c:v>1208.1099999999999</c:v>
                </c:pt>
                <c:pt idx="133">
                  <c:v>1216.93</c:v>
                </c:pt>
                <c:pt idx="134">
                  <c:v>1221.53</c:v>
                </c:pt>
                <c:pt idx="135">
                  <c:v>1227.8699999999999</c:v>
                </c:pt>
                <c:pt idx="136">
                  <c:v>1226.28</c:v>
                </c:pt>
                <c:pt idx="137">
                  <c:v>1233.6500000000001</c:v>
                </c:pt>
                <c:pt idx="138">
                  <c:v>1233.8</c:v>
                </c:pt>
                <c:pt idx="139">
                  <c:v>1240.6199999999999</c:v>
                </c:pt>
                <c:pt idx="140">
                  <c:v>1260.5</c:v>
                </c:pt>
                <c:pt idx="141">
                  <c:v>1261.8900000000001</c:v>
                </c:pt>
                <c:pt idx="142">
                  <c:v>1246.9100000000001</c:v>
                </c:pt>
                <c:pt idx="143">
                  <c:v>1244.17</c:v>
                </c:pt>
                <c:pt idx="144">
                  <c:v>1241.1600000000001</c:v>
                </c:pt>
                <c:pt idx="145">
                  <c:v>1239.54</c:v>
                </c:pt>
                <c:pt idx="146">
                  <c:v>1239.56</c:v>
                </c:pt>
                <c:pt idx="147">
                  <c:v>1249.05</c:v>
                </c:pt>
                <c:pt idx="148">
                  <c:v>1250.28</c:v>
                </c:pt>
                <c:pt idx="149">
                  <c:v>1234.79</c:v>
                </c:pt>
                <c:pt idx="150">
                  <c:v>1222.8900000000001</c:v>
                </c:pt>
                <c:pt idx="151">
                  <c:v>1212.69</c:v>
                </c:pt>
                <c:pt idx="152">
                  <c:v>1210.4000000000001</c:v>
                </c:pt>
                <c:pt idx="153">
                  <c:v>1251.22</c:v>
                </c:pt>
                <c:pt idx="154">
                  <c:v>1251.22</c:v>
                </c:pt>
                <c:pt idx="155">
                  <c:v>1259.83</c:v>
                </c:pt>
                <c:pt idx="156">
                  <c:v>1258.5899999999999</c:v>
                </c:pt>
                <c:pt idx="157">
                  <c:v>1262.5899999999999</c:v>
                </c:pt>
                <c:pt idx="158">
                  <c:v>1262.69</c:v>
                </c:pt>
                <c:pt idx="159">
                  <c:v>1270.3399999999999</c:v>
                </c:pt>
                <c:pt idx="160">
                  <c:v>1258.72</c:v>
                </c:pt>
                <c:pt idx="161">
                  <c:v>1269.92</c:v>
                </c:pt>
                <c:pt idx="162">
                  <c:v>1263.3</c:v>
                </c:pt>
                <c:pt idx="163">
                  <c:v>1253.6400000000001</c:v>
                </c:pt>
                <c:pt idx="164">
                  <c:v>1253.1099999999999</c:v>
                </c:pt>
                <c:pt idx="165">
                  <c:v>1252.46</c:v>
                </c:pt>
                <c:pt idx="166">
                  <c:v>1248.1400000000001</c:v>
                </c:pt>
                <c:pt idx="167">
                  <c:v>1239.74</c:v>
                </c:pt>
                <c:pt idx="168">
                  <c:v>1220.06</c:v>
                </c:pt>
                <c:pt idx="169">
                  <c:v>1214.29</c:v>
                </c:pt>
                <c:pt idx="170">
                  <c:v>1194.83</c:v>
                </c:pt>
                <c:pt idx="171">
                  <c:v>1180.3900000000001</c:v>
                </c:pt>
                <c:pt idx="172">
                  <c:v>1189.78</c:v>
                </c:pt>
                <c:pt idx="173">
                  <c:v>1193.5</c:v>
                </c:pt>
                <c:pt idx="174">
                  <c:v>1195.6600000000001</c:v>
                </c:pt>
                <c:pt idx="175">
                  <c:v>1201.29</c:v>
                </c:pt>
                <c:pt idx="176">
                  <c:v>1200.46</c:v>
                </c:pt>
                <c:pt idx="177">
                  <c:v>1204.8900000000001</c:v>
                </c:pt>
                <c:pt idx="178">
                  <c:v>1216.8800000000001</c:v>
                </c:pt>
                <c:pt idx="179">
                  <c:v>1206.28</c:v>
                </c:pt>
                <c:pt idx="180">
                  <c:v>1201.19</c:v>
                </c:pt>
                <c:pt idx="181">
                  <c:v>1195.1199999999999</c:v>
                </c:pt>
                <c:pt idx="182">
                  <c:v>1185.3399999999999</c:v>
                </c:pt>
                <c:pt idx="183">
                  <c:v>1169.98</c:v>
                </c:pt>
                <c:pt idx="184">
                  <c:v>1160.7</c:v>
                </c:pt>
                <c:pt idx="185">
                  <c:v>1160.17</c:v>
                </c:pt>
                <c:pt idx="186">
                  <c:v>1174.49</c:v>
                </c:pt>
                <c:pt idx="187">
                  <c:v>1183.28</c:v>
                </c:pt>
                <c:pt idx="188">
                  <c:v>1197.32</c:v>
                </c:pt>
                <c:pt idx="189">
                  <c:v>1200.58</c:v>
                </c:pt>
                <c:pt idx="190">
                  <c:v>1200.7</c:v>
                </c:pt>
                <c:pt idx="191">
                  <c:v>1201.4000000000001</c:v>
                </c:pt>
                <c:pt idx="192">
                  <c:v>1197.8</c:v>
                </c:pt>
                <c:pt idx="193">
                  <c:v>1204.44</c:v>
                </c:pt>
                <c:pt idx="194">
                  <c:v>1204.79</c:v>
                </c:pt>
                <c:pt idx="195">
                  <c:v>1216.68</c:v>
                </c:pt>
                <c:pt idx="196">
                  <c:v>1215.6600000000001</c:v>
                </c:pt>
                <c:pt idx="197">
                  <c:v>1218.8</c:v>
                </c:pt>
                <c:pt idx="198">
                  <c:v>1216.67</c:v>
                </c:pt>
                <c:pt idx="199">
                  <c:v>1224.72</c:v>
                </c:pt>
                <c:pt idx="200">
                  <c:v>1225.72</c:v>
                </c:pt>
                <c:pt idx="201">
                  <c:v>1227.8800000000001</c:v>
                </c:pt>
                <c:pt idx="202">
                  <c:v>1212.51</c:v>
                </c:pt>
                <c:pt idx="203">
                  <c:v>1220.3</c:v>
                </c:pt>
                <c:pt idx="204">
                  <c:v>1226.6600000000001</c:v>
                </c:pt>
                <c:pt idx="205">
                  <c:v>1232.54</c:v>
                </c:pt>
                <c:pt idx="206">
                  <c:v>1241.07</c:v>
                </c:pt>
                <c:pt idx="207">
                  <c:v>1237.8499999999999</c:v>
                </c:pt>
                <c:pt idx="208">
                  <c:v>1231.1099999999999</c:v>
                </c:pt>
                <c:pt idx="209">
                  <c:v>1234.18</c:v>
                </c:pt>
                <c:pt idx="210">
                  <c:v>1227.68</c:v>
                </c:pt>
                <c:pt idx="211">
                  <c:v>1227.81</c:v>
                </c:pt>
                <c:pt idx="212">
                  <c:v>1230.92</c:v>
                </c:pt>
                <c:pt idx="213">
                  <c:v>1230.47</c:v>
                </c:pt>
                <c:pt idx="214">
                  <c:v>1224.8499999999999</c:v>
                </c:pt>
                <c:pt idx="215">
                  <c:v>1226.6500000000001</c:v>
                </c:pt>
                <c:pt idx="216">
                  <c:v>1227.92</c:v>
                </c:pt>
                <c:pt idx="217">
                  <c:v>1236.1500000000001</c:v>
                </c:pt>
                <c:pt idx="218">
                  <c:v>1228.25</c:v>
                </c:pt>
                <c:pt idx="219">
                  <c:v>1225.06</c:v>
                </c:pt>
                <c:pt idx="220">
                  <c:v>1230.72</c:v>
                </c:pt>
                <c:pt idx="221">
                  <c:v>1238.54</c:v>
                </c:pt>
                <c:pt idx="222">
                  <c:v>1241.5</c:v>
                </c:pt>
                <c:pt idx="223">
                  <c:v>1237.5899999999999</c:v>
                </c:pt>
                <c:pt idx="224">
                  <c:v>1243.49</c:v>
                </c:pt>
                <c:pt idx="225">
                  <c:v>1252.97</c:v>
                </c:pt>
                <c:pt idx="226">
                  <c:v>1248.03</c:v>
                </c:pt>
                <c:pt idx="227">
                  <c:v>1241.33</c:v>
                </c:pt>
                <c:pt idx="228">
                  <c:v>1256.3699999999999</c:v>
                </c:pt>
                <c:pt idx="229">
                  <c:v>1252.48</c:v>
                </c:pt>
                <c:pt idx="230">
                  <c:v>1246.05</c:v>
                </c:pt>
                <c:pt idx="231">
                  <c:v>1246.05</c:v>
                </c:pt>
                <c:pt idx="232">
                  <c:v>1247.3399999999999</c:v>
                </c:pt>
                <c:pt idx="233">
                  <c:v>1247.6600000000001</c:v>
                </c:pt>
                <c:pt idx="234">
                  <c:v>1249.5899999999999</c:v>
                </c:pt>
                <c:pt idx="235">
                  <c:v>1254.27</c:v>
                </c:pt>
                <c:pt idx="236">
                  <c:v>1244.6400000000001</c:v>
                </c:pt>
                <c:pt idx="237">
                  <c:v>1261.0899999999999</c:v>
                </c:pt>
                <c:pt idx="238">
                  <c:v>1271.21</c:v>
                </c:pt>
                <c:pt idx="239">
                  <c:v>1257.3599999999999</c:v>
                </c:pt>
                <c:pt idx="240">
                  <c:v>1248.8900000000001</c:v>
                </c:pt>
                <c:pt idx="241">
                  <c:v>1243.2</c:v>
                </c:pt>
                <c:pt idx="242">
                  <c:v>1233.5999999999999</c:v>
                </c:pt>
                <c:pt idx="243">
                  <c:v>1238.6400000000001</c:v>
                </c:pt>
                <c:pt idx="244">
                  <c:v>1244.4100000000001</c:v>
                </c:pt>
                <c:pt idx="245">
                  <c:v>1245.76</c:v>
                </c:pt>
                <c:pt idx="246">
                  <c:v>1250.44</c:v>
                </c:pt>
                <c:pt idx="247">
                  <c:v>1252.5899999999999</c:v>
                </c:pt>
                <c:pt idx="248">
                  <c:v>1261.21</c:v>
                </c:pt>
                <c:pt idx="249">
                  <c:v>1250.79</c:v>
                </c:pt>
                <c:pt idx="250">
                  <c:v>1242.1600000000001</c:v>
                </c:pt>
                <c:pt idx="251">
                  <c:v>1242.1600000000001</c:v>
                </c:pt>
                <c:pt idx="252">
                  <c:v>1236.18</c:v>
                </c:pt>
                <c:pt idx="253">
                  <c:v>1209.93</c:v>
                </c:pt>
                <c:pt idx="254">
                  <c:v>1189.8399999999999</c:v>
                </c:pt>
                <c:pt idx="255">
                  <c:v>1176.4000000000001</c:v>
                </c:pt>
                <c:pt idx="256">
                  <c:v>1175.04</c:v>
                </c:pt>
                <c:pt idx="257">
                  <c:v>1194.9100000000001</c:v>
                </c:pt>
                <c:pt idx="258">
                  <c:v>1202.8499999999999</c:v>
                </c:pt>
                <c:pt idx="259">
                  <c:v>1202.79</c:v>
                </c:pt>
                <c:pt idx="260">
                  <c:v>1213.72</c:v>
                </c:pt>
                <c:pt idx="261">
                  <c:v>1208.8699999999999</c:v>
                </c:pt>
                <c:pt idx="262">
                  <c:v>1211.8399999999999</c:v>
                </c:pt>
                <c:pt idx="263">
                  <c:v>1198.69</c:v>
                </c:pt>
                <c:pt idx="264">
                  <c:v>1187.42</c:v>
                </c:pt>
                <c:pt idx="265">
                  <c:v>1191.94</c:v>
                </c:pt>
                <c:pt idx="266">
                  <c:v>1191.82</c:v>
                </c:pt>
                <c:pt idx="267">
                  <c:v>1205.77</c:v>
                </c:pt>
                <c:pt idx="268">
                  <c:v>1205.8399999999999</c:v>
                </c:pt>
                <c:pt idx="269">
                  <c:v>1211.3800000000001</c:v>
                </c:pt>
                <c:pt idx="270">
                  <c:v>1223.4100000000001</c:v>
                </c:pt>
                <c:pt idx="271">
                  <c:v>1222.22</c:v>
                </c:pt>
                <c:pt idx="272">
                  <c:v>1221.6500000000001</c:v>
                </c:pt>
                <c:pt idx="273">
                  <c:v>1227.71</c:v>
                </c:pt>
                <c:pt idx="274">
                  <c:v>1219.3</c:v>
                </c:pt>
                <c:pt idx="275">
                  <c:v>1205.24</c:v>
                </c:pt>
                <c:pt idx="276">
                  <c:v>1201.8499999999999</c:v>
                </c:pt>
                <c:pt idx="277">
                  <c:v>1209.3699999999999</c:v>
                </c:pt>
                <c:pt idx="278">
                  <c:v>1208.23</c:v>
                </c:pt>
                <c:pt idx="279">
                  <c:v>1221.3</c:v>
                </c:pt>
                <c:pt idx="280">
                  <c:v>1230.1300000000001</c:v>
                </c:pt>
                <c:pt idx="281">
                  <c:v>1245.42</c:v>
                </c:pt>
                <c:pt idx="282">
                  <c:v>1237.95</c:v>
                </c:pt>
                <c:pt idx="283">
                  <c:v>1253.02</c:v>
                </c:pt>
                <c:pt idx="284">
                  <c:v>1242.49</c:v>
                </c:pt>
                <c:pt idx="285">
                  <c:v>1197.1199999999999</c:v>
                </c:pt>
                <c:pt idx="286">
                  <c:v>1189.47</c:v>
                </c:pt>
                <c:pt idx="287">
                  <c:v>1193.82</c:v>
                </c:pt>
                <c:pt idx="288">
                  <c:v>1198.58</c:v>
                </c:pt>
                <c:pt idx="289">
                  <c:v>1186.1300000000001</c:v>
                </c:pt>
                <c:pt idx="290">
                  <c:v>1152.33</c:v>
                </c:pt>
                <c:pt idx="291">
                  <c:v>1168.52</c:v>
                </c:pt>
                <c:pt idx="292">
                  <c:v>1162.3800000000001</c:v>
                </c:pt>
                <c:pt idx="293">
                  <c:v>1139.3499999999999</c:v>
                </c:pt>
                <c:pt idx="294">
                  <c:v>1120.6400000000001</c:v>
                </c:pt>
                <c:pt idx="295">
                  <c:v>1127.01</c:v>
                </c:pt>
                <c:pt idx="296">
                  <c:v>1153.44</c:v>
                </c:pt>
                <c:pt idx="297">
                  <c:v>1140.3800000000001</c:v>
                </c:pt>
                <c:pt idx="298">
                  <c:v>1157.18</c:v>
                </c:pt>
                <c:pt idx="299">
                  <c:v>1168.8</c:v>
                </c:pt>
                <c:pt idx="300">
                  <c:v>1131.42</c:v>
                </c:pt>
                <c:pt idx="301">
                  <c:v>1114.04</c:v>
                </c:pt>
                <c:pt idx="302">
                  <c:v>1096.4000000000001</c:v>
                </c:pt>
                <c:pt idx="303">
                  <c:v>1104.98</c:v>
                </c:pt>
                <c:pt idx="304">
                  <c:v>1086.02</c:v>
                </c:pt>
                <c:pt idx="305">
                  <c:v>1107.57</c:v>
                </c:pt>
                <c:pt idx="306">
                  <c:v>1063.95</c:v>
                </c:pt>
                <c:pt idx="307">
                  <c:v>1040.98</c:v>
                </c:pt>
                <c:pt idx="308">
                  <c:v>1007.58</c:v>
                </c:pt>
                <c:pt idx="309">
                  <c:v>954.94</c:v>
                </c:pt>
                <c:pt idx="310">
                  <c:v>951.19</c:v>
                </c:pt>
                <c:pt idx="311">
                  <c:v>937.11</c:v>
                </c:pt>
                <c:pt idx="312">
                  <c:v>938.34</c:v>
                </c:pt>
                <c:pt idx="313">
                  <c:v>947.19</c:v>
                </c:pt>
                <c:pt idx="314">
                  <c:v>946.28</c:v>
                </c:pt>
                <c:pt idx="315">
                  <c:v>970.22</c:v>
                </c:pt>
                <c:pt idx="316">
                  <c:v>1008.3</c:v>
                </c:pt>
                <c:pt idx="317">
                  <c:v>994.46</c:v>
                </c:pt>
                <c:pt idx="318">
                  <c:v>1036.24</c:v>
                </c:pt>
                <c:pt idx="319">
                  <c:v>952.11</c:v>
                </c:pt>
                <c:pt idx="320">
                  <c:v>980.48</c:v>
                </c:pt>
                <c:pt idx="321">
                  <c:v>1045.9100000000001</c:v>
                </c:pt>
                <c:pt idx="322">
                  <c:v>1044.56</c:v>
                </c:pt>
                <c:pt idx="323">
                  <c:v>1056.6099999999999</c:v>
                </c:pt>
                <c:pt idx="324">
                  <c:v>1075.71</c:v>
                </c:pt>
                <c:pt idx="325">
                  <c:v>1065.1600000000001</c:v>
                </c:pt>
                <c:pt idx="326">
                  <c:v>1090.3800000000001</c:v>
                </c:pt>
                <c:pt idx="327">
                  <c:v>1126.21</c:v>
                </c:pt>
                <c:pt idx="328">
                  <c:v>1156.02</c:v>
                </c:pt>
                <c:pt idx="329">
                  <c:v>1134.79</c:v>
                </c:pt>
                <c:pt idx="330">
                  <c:v>1146.08</c:v>
                </c:pt>
                <c:pt idx="331">
                  <c:v>1156.48</c:v>
                </c:pt>
                <c:pt idx="332">
                  <c:v>1129.98</c:v>
                </c:pt>
                <c:pt idx="333">
                  <c:v>1136.6400000000001</c:v>
                </c:pt>
                <c:pt idx="334">
                  <c:v>1126.46</c:v>
                </c:pt>
                <c:pt idx="335">
                  <c:v>1135.2</c:v>
                </c:pt>
                <c:pt idx="336">
                  <c:v>1146.32</c:v>
                </c:pt>
                <c:pt idx="337">
                  <c:v>1143.27</c:v>
                </c:pt>
                <c:pt idx="338">
                  <c:v>1144.3900000000001</c:v>
                </c:pt>
                <c:pt idx="339">
                  <c:v>1141.1199999999999</c:v>
                </c:pt>
                <c:pt idx="340">
                  <c:v>1144.07</c:v>
                </c:pt>
                <c:pt idx="341">
                  <c:v>1139.3900000000001</c:v>
                </c:pt>
                <c:pt idx="342">
                  <c:v>1125.55</c:v>
                </c:pt>
                <c:pt idx="343">
                  <c:v>1147.3699999999999</c:v>
                </c:pt>
                <c:pt idx="344">
                  <c:v>1148.3499999999999</c:v>
                </c:pt>
                <c:pt idx="345">
                  <c:v>1153.95</c:v>
                </c:pt>
                <c:pt idx="346">
                  <c:v>1156.75</c:v>
                </c:pt>
                <c:pt idx="347">
                  <c:v>1130.31</c:v>
                </c:pt>
                <c:pt idx="348">
                  <c:v>1125.98</c:v>
                </c:pt>
                <c:pt idx="349">
                  <c:v>1098.6300000000001</c:v>
                </c:pt>
                <c:pt idx="350">
                  <c:v>1124.95</c:v>
                </c:pt>
                <c:pt idx="351">
                  <c:v>1105.5899999999999</c:v>
                </c:pt>
                <c:pt idx="352">
                  <c:v>1093.6099999999999</c:v>
                </c:pt>
                <c:pt idx="353">
                  <c:v>1073.0899999999999</c:v>
                </c:pt>
                <c:pt idx="354">
                  <c:v>1062.08</c:v>
                </c:pt>
                <c:pt idx="355">
                  <c:v>1057.5</c:v>
                </c:pt>
                <c:pt idx="356">
                  <c:v>1054.04</c:v>
                </c:pt>
                <c:pt idx="357">
                  <c:v>1061.3599999999999</c:v>
                </c:pt>
                <c:pt idx="358">
                  <c:v>1049.83</c:v>
                </c:pt>
                <c:pt idx="359">
                  <c:v>1056.8</c:v>
                </c:pt>
                <c:pt idx="360">
                  <c:v>1043.31</c:v>
                </c:pt>
                <c:pt idx="361">
                  <c:v>1052.18</c:v>
                </c:pt>
                <c:pt idx="362">
                  <c:v>1062.77</c:v>
                </c:pt>
                <c:pt idx="363">
                  <c:v>1069.4100000000001</c:v>
                </c:pt>
                <c:pt idx="364">
                  <c:v>1061.03</c:v>
                </c:pt>
                <c:pt idx="365">
                  <c:v>1059.07</c:v>
                </c:pt>
                <c:pt idx="366">
                  <c:v>1079.25</c:v>
                </c:pt>
                <c:pt idx="367">
                  <c:v>1087.3599999999999</c:v>
                </c:pt>
                <c:pt idx="368">
                  <c:v>1104.56</c:v>
                </c:pt>
                <c:pt idx="369">
                  <c:v>1095.69</c:v>
                </c:pt>
                <c:pt idx="370">
                  <c:v>1076.18</c:v>
                </c:pt>
                <c:pt idx="371">
                  <c:v>1087.43</c:v>
                </c:pt>
                <c:pt idx="372">
                  <c:v>1102.8599999999999</c:v>
                </c:pt>
                <c:pt idx="373">
                  <c:v>1105.8900000000001</c:v>
                </c:pt>
                <c:pt idx="374">
                  <c:v>1112.5</c:v>
                </c:pt>
                <c:pt idx="375">
                  <c:v>1117.1400000000001</c:v>
                </c:pt>
                <c:pt idx="376">
                  <c:v>1126.92</c:v>
                </c:pt>
                <c:pt idx="377">
                  <c:v>1125.32</c:v>
                </c:pt>
                <c:pt idx="378">
                  <c:v>1121.05</c:v>
                </c:pt>
                <c:pt idx="379">
                  <c:v>1124.75</c:v>
                </c:pt>
                <c:pt idx="380">
                  <c:v>1133.8599999999999</c:v>
                </c:pt>
                <c:pt idx="381">
                  <c:v>1142.0899999999999</c:v>
                </c:pt>
                <c:pt idx="382">
                  <c:v>1146</c:v>
                </c:pt>
                <c:pt idx="383">
                  <c:v>1146.58</c:v>
                </c:pt>
                <c:pt idx="384">
                  <c:v>1141.07</c:v>
                </c:pt>
                <c:pt idx="385">
                  <c:v>1143.23</c:v>
                </c:pt>
                <c:pt idx="386">
                  <c:v>1145.79</c:v>
                </c:pt>
                <c:pt idx="387">
                  <c:v>1149.46</c:v>
                </c:pt>
                <c:pt idx="388">
                  <c:v>1156.18</c:v>
                </c:pt>
                <c:pt idx="389">
                  <c:v>1156.46</c:v>
                </c:pt>
                <c:pt idx="390">
                  <c:v>1151.3399999999999</c:v>
                </c:pt>
                <c:pt idx="391">
                  <c:v>1149.72</c:v>
                </c:pt>
                <c:pt idx="392">
                  <c:v>1131.55</c:v>
                </c:pt>
                <c:pt idx="393">
                  <c:v>1113.19</c:v>
                </c:pt>
                <c:pt idx="394">
                  <c:v>1120.98</c:v>
                </c:pt>
                <c:pt idx="395">
                  <c:v>1127.47</c:v>
                </c:pt>
                <c:pt idx="396">
                  <c:v>1149.04</c:v>
                </c:pt>
                <c:pt idx="397">
                  <c:v>1158.76</c:v>
                </c:pt>
                <c:pt idx="398">
                  <c:v>1157.23</c:v>
                </c:pt>
                <c:pt idx="399">
                  <c:v>1155.2</c:v>
                </c:pt>
                <c:pt idx="400">
                  <c:v>1162.71</c:v>
                </c:pt>
                <c:pt idx="401">
                  <c:v>1163.69</c:v>
                </c:pt>
                <c:pt idx="402">
                  <c:v>1155.1400000000001</c:v>
                </c:pt>
                <c:pt idx="403">
                  <c:v>1156.48</c:v>
                </c:pt>
                <c:pt idx="404">
                  <c:v>1154.81</c:v>
                </c:pt>
                <c:pt idx="405">
                  <c:v>1150.94</c:v>
                </c:pt>
                <c:pt idx="406">
                  <c:v>1143.6600000000001</c:v>
                </c:pt>
                <c:pt idx="407">
                  <c:v>1136.3800000000001</c:v>
                </c:pt>
                <c:pt idx="408">
                  <c:v>1124.31</c:v>
                </c:pt>
                <c:pt idx="409">
                  <c:v>1115.05</c:v>
                </c:pt>
                <c:pt idx="410">
                  <c:v>1095.42</c:v>
                </c:pt>
                <c:pt idx="411">
                  <c:v>1096.02</c:v>
                </c:pt>
                <c:pt idx="412">
                  <c:v>1119.79</c:v>
                </c:pt>
                <c:pt idx="413">
                  <c:v>1123.95</c:v>
                </c:pt>
                <c:pt idx="414">
                  <c:v>1120.44</c:v>
                </c:pt>
                <c:pt idx="415">
                  <c:v>1120.1500000000001</c:v>
                </c:pt>
                <c:pt idx="416">
                  <c:v>1137.06</c:v>
                </c:pt>
                <c:pt idx="417">
                  <c:v>1133.0899999999999</c:v>
                </c:pt>
                <c:pt idx="418">
                  <c:v>1116.6300000000001</c:v>
                </c:pt>
                <c:pt idx="419">
                  <c:v>1121.45</c:v>
                </c:pt>
                <c:pt idx="420">
                  <c:v>1146.25</c:v>
                </c:pt>
                <c:pt idx="421">
                  <c:v>1151.3399999999999</c:v>
                </c:pt>
                <c:pt idx="422">
                  <c:v>1158.31</c:v>
                </c:pt>
                <c:pt idx="423">
                  <c:v>1155.57</c:v>
                </c:pt>
                <c:pt idx="424">
                  <c:v>1159.8499999999999</c:v>
                </c:pt>
                <c:pt idx="425">
                  <c:v>1174.1500000000001</c:v>
                </c:pt>
                <c:pt idx="426">
                  <c:v>1205.4100000000001</c:v>
                </c:pt>
                <c:pt idx="427">
                  <c:v>1212.25</c:v>
                </c:pt>
                <c:pt idx="428">
                  <c:v>1215.95</c:v>
                </c:pt>
                <c:pt idx="429">
                  <c:v>1215.95</c:v>
                </c:pt>
                <c:pt idx="430">
                  <c:v>1214.95</c:v>
                </c:pt>
                <c:pt idx="431">
                  <c:v>1220.83</c:v>
                </c:pt>
                <c:pt idx="432">
                  <c:v>1232.27</c:v>
                </c:pt>
                <c:pt idx="433">
                  <c:v>1237.6600000000001</c:v>
                </c:pt>
                <c:pt idx="434">
                  <c:v>1227.54</c:v>
                </c:pt>
                <c:pt idx="435">
                  <c:v>1216.19</c:v>
                </c:pt>
                <c:pt idx="436">
                  <c:v>1223.6500000000001</c:v>
                </c:pt>
                <c:pt idx="437">
                  <c:v>1220.1500000000001</c:v>
                </c:pt>
                <c:pt idx="438">
                  <c:v>1204.22</c:v>
                </c:pt>
                <c:pt idx="439">
                  <c:v>1198.9100000000001</c:v>
                </c:pt>
                <c:pt idx="440">
                  <c:v>1199.47</c:v>
                </c:pt>
                <c:pt idx="441">
                  <c:v>1198.23</c:v>
                </c:pt>
                <c:pt idx="442">
                  <c:v>1206.1300000000001</c:v>
                </c:pt>
                <c:pt idx="443">
                  <c:v>1206.21</c:v>
                </c:pt>
                <c:pt idx="444">
                  <c:v>1209.25</c:v>
                </c:pt>
                <c:pt idx="445">
                  <c:v>1210.5</c:v>
                </c:pt>
                <c:pt idx="446">
                  <c:v>1216.3699999999999</c:v>
                </c:pt>
                <c:pt idx="447">
                  <c:v>1215.74</c:v>
                </c:pt>
                <c:pt idx="448">
                  <c:v>1217.77</c:v>
                </c:pt>
                <c:pt idx="449">
                  <c:v>1226.1099999999999</c:v>
                </c:pt>
                <c:pt idx="450">
                  <c:v>1219.4000000000001</c:v>
                </c:pt>
                <c:pt idx="451">
                  <c:v>1217.19</c:v>
                </c:pt>
                <c:pt idx="452">
                  <c:v>1217.33</c:v>
                </c:pt>
                <c:pt idx="453">
                  <c:v>1211.2</c:v>
                </c:pt>
                <c:pt idx="454">
                  <c:v>1210.6500000000001</c:v>
                </c:pt>
                <c:pt idx="455">
                  <c:v>1207.52</c:v>
                </c:pt>
                <c:pt idx="456">
                  <c:v>1204.58</c:v>
                </c:pt>
                <c:pt idx="457">
                  <c:v>1202.94</c:v>
                </c:pt>
                <c:pt idx="458">
                  <c:v>1197.77</c:v>
                </c:pt>
                <c:pt idx="459">
                  <c:v>1181.6300000000001</c:v>
                </c:pt>
                <c:pt idx="460">
                  <c:v>1164.54</c:v>
                </c:pt>
                <c:pt idx="461">
                  <c:v>1153.81</c:v>
                </c:pt>
                <c:pt idx="462">
                  <c:v>1151.55</c:v>
                </c:pt>
                <c:pt idx="463">
                  <c:v>1144.78</c:v>
                </c:pt>
                <c:pt idx="464">
                  <c:v>1143.46</c:v>
                </c:pt>
                <c:pt idx="465">
                  <c:v>1128.3599999999999</c:v>
                </c:pt>
                <c:pt idx="466">
                  <c:v>1122.3399999999999</c:v>
                </c:pt>
                <c:pt idx="467">
                  <c:v>1114.5999999999999</c:v>
                </c:pt>
                <c:pt idx="468">
                  <c:v>1104.3900000000001</c:v>
                </c:pt>
                <c:pt idx="469">
                  <c:v>1097.3900000000001</c:v>
                </c:pt>
                <c:pt idx="470">
                  <c:v>1088.75</c:v>
                </c:pt>
                <c:pt idx="471">
                  <c:v>1088.71</c:v>
                </c:pt>
                <c:pt idx="472">
                  <c:v>1086</c:v>
                </c:pt>
                <c:pt idx="473">
                  <c:v>1082.72</c:v>
                </c:pt>
                <c:pt idx="474">
                  <c:v>1074.45</c:v>
                </c:pt>
                <c:pt idx="475">
                  <c:v>1054.69</c:v>
                </c:pt>
                <c:pt idx="476">
                  <c:v>1056.47</c:v>
                </c:pt>
                <c:pt idx="477">
                  <c:v>1055.93</c:v>
                </c:pt>
                <c:pt idx="478">
                  <c:v>1054.1600000000001</c:v>
                </c:pt>
                <c:pt idx="479">
                  <c:v>1047.52</c:v>
                </c:pt>
                <c:pt idx="480">
                  <c:v>1061.9000000000001</c:v>
                </c:pt>
                <c:pt idx="481">
                  <c:v>1068.3800000000001</c:v>
                </c:pt>
                <c:pt idx="482">
                  <c:v>1069.25</c:v>
                </c:pt>
                <c:pt idx="483">
                  <c:v>1068.51</c:v>
                </c:pt>
                <c:pt idx="484">
                  <c:v>1071.26</c:v>
                </c:pt>
                <c:pt idx="485">
                  <c:v>1073.6099999999999</c:v>
                </c:pt>
                <c:pt idx="486">
                  <c:v>1050.79</c:v>
                </c:pt>
                <c:pt idx="487">
                  <c:v>1035.26</c:v>
                </c:pt>
                <c:pt idx="488">
                  <c:v>1030.32</c:v>
                </c:pt>
                <c:pt idx="489">
                  <c:v>1040.23</c:v>
                </c:pt>
                <c:pt idx="490">
                  <c:v>1048.95</c:v>
                </c:pt>
                <c:pt idx="491">
                  <c:v>1048.68</c:v>
                </c:pt>
                <c:pt idx="492">
                  <c:v>1042.52</c:v>
                </c:pt>
                <c:pt idx="493">
                  <c:v>1042.76</c:v>
                </c:pt>
                <c:pt idx="494">
                  <c:v>1062.98</c:v>
                </c:pt>
                <c:pt idx="495">
                  <c:v>1075.3</c:v>
                </c:pt>
                <c:pt idx="496">
                  <c:v>1076.99</c:v>
                </c:pt>
                <c:pt idx="497">
                  <c:v>1083.69</c:v>
                </c:pt>
                <c:pt idx="498">
                  <c:v>1082.76</c:v>
                </c:pt>
                <c:pt idx="499">
                  <c:v>1074.75</c:v>
                </c:pt>
                <c:pt idx="500">
                  <c:v>1058.69</c:v>
                </c:pt>
                <c:pt idx="501">
                  <c:v>1066.1099999999999</c:v>
                </c:pt>
                <c:pt idx="502">
                  <c:v>1064.01</c:v>
                </c:pt>
                <c:pt idx="503">
                  <c:v>1046.5</c:v>
                </c:pt>
                <c:pt idx="504">
                  <c:v>1033.48</c:v>
                </c:pt>
                <c:pt idx="505">
                  <c:v>1033.58</c:v>
                </c:pt>
                <c:pt idx="506">
                  <c:v>1042.48</c:v>
                </c:pt>
                <c:pt idx="507">
                  <c:v>1067.76</c:v>
                </c:pt>
                <c:pt idx="508">
                  <c:v>1045.48</c:v>
                </c:pt>
                <c:pt idx="509">
                  <c:v>974.32</c:v>
                </c:pt>
                <c:pt idx="510">
                  <c:v>948.78</c:v>
                </c:pt>
                <c:pt idx="511">
                  <c:v>956.63</c:v>
                </c:pt>
                <c:pt idx="512">
                  <c:v>962.98</c:v>
                </c:pt>
                <c:pt idx="513">
                  <c:v>972.78</c:v>
                </c:pt>
                <c:pt idx="514">
                  <c:v>989.48</c:v>
                </c:pt>
                <c:pt idx="515">
                  <c:v>990.08</c:v>
                </c:pt>
                <c:pt idx="516">
                  <c:v>1007.49</c:v>
                </c:pt>
                <c:pt idx="517">
                  <c:v>996.05</c:v>
                </c:pt>
                <c:pt idx="518">
                  <c:v>1025.02</c:v>
                </c:pt>
                <c:pt idx="519">
                  <c:v>1008.09</c:v>
                </c:pt>
                <c:pt idx="520">
                  <c:v>1012.71</c:v>
                </c:pt>
                <c:pt idx="521">
                  <c:v>1013.13</c:v>
                </c:pt>
                <c:pt idx="522">
                  <c:v>1013.69</c:v>
                </c:pt>
                <c:pt idx="523">
                  <c:v>1017.87</c:v>
                </c:pt>
                <c:pt idx="524">
                  <c:v>1017.63</c:v>
                </c:pt>
                <c:pt idx="525">
                  <c:v>1016.62</c:v>
                </c:pt>
                <c:pt idx="526">
                  <c:v>1025.33</c:v>
                </c:pt>
                <c:pt idx="527">
                  <c:v>1030.3499999999999</c:v>
                </c:pt>
                <c:pt idx="528">
                  <c:v>1028.72</c:v>
                </c:pt>
                <c:pt idx="529">
                  <c:v>1021.91</c:v>
                </c:pt>
                <c:pt idx="530">
                  <c:v>1021.66</c:v>
                </c:pt>
                <c:pt idx="531">
                  <c:v>1023.86</c:v>
                </c:pt>
                <c:pt idx="532">
                  <c:v>1016.43</c:v>
                </c:pt>
                <c:pt idx="533">
                  <c:v>1009.92</c:v>
                </c:pt>
                <c:pt idx="534">
                  <c:v>1008.46</c:v>
                </c:pt>
                <c:pt idx="535">
                  <c:v>1001.42</c:v>
                </c:pt>
                <c:pt idx="536">
                  <c:v>995.73</c:v>
                </c:pt>
                <c:pt idx="537">
                  <c:v>984.77</c:v>
                </c:pt>
                <c:pt idx="538">
                  <c:v>983.4</c:v>
                </c:pt>
                <c:pt idx="539">
                  <c:v>972.46</c:v>
                </c:pt>
                <c:pt idx="540">
                  <c:v>967.77</c:v>
                </c:pt>
                <c:pt idx="541">
                  <c:v>977.3</c:v>
                </c:pt>
                <c:pt idx="542">
                  <c:v>984.41</c:v>
                </c:pt>
                <c:pt idx="543">
                  <c:v>980.68</c:v>
                </c:pt>
                <c:pt idx="544">
                  <c:v>997.63</c:v>
                </c:pt>
                <c:pt idx="545">
                  <c:v>1001.22</c:v>
                </c:pt>
                <c:pt idx="546">
                  <c:v>989.93</c:v>
                </c:pt>
                <c:pt idx="547">
                  <c:v>990.4</c:v>
                </c:pt>
                <c:pt idx="548">
                  <c:v>985.87</c:v>
                </c:pt>
                <c:pt idx="549">
                  <c:v>989.95</c:v>
                </c:pt>
                <c:pt idx="550">
                  <c:v>993.87</c:v>
                </c:pt>
                <c:pt idx="551">
                  <c:v>987.2</c:v>
                </c:pt>
                <c:pt idx="552">
                  <c:v>974.99</c:v>
                </c:pt>
                <c:pt idx="553">
                  <c:v>977.09</c:v>
                </c:pt>
                <c:pt idx="554">
                  <c:v>980.74</c:v>
                </c:pt>
                <c:pt idx="555">
                  <c:v>987.75</c:v>
                </c:pt>
                <c:pt idx="556">
                  <c:v>995.76</c:v>
                </c:pt>
                <c:pt idx="557">
                  <c:v>992.46</c:v>
                </c:pt>
                <c:pt idx="558">
                  <c:v>983.96</c:v>
                </c:pt>
                <c:pt idx="559">
                  <c:v>982.23</c:v>
                </c:pt>
                <c:pt idx="560">
                  <c:v>983.94</c:v>
                </c:pt>
                <c:pt idx="561">
                  <c:v>983.91</c:v>
                </c:pt>
                <c:pt idx="562">
                  <c:v>979.4</c:v>
                </c:pt>
                <c:pt idx="563">
                  <c:v>975.36</c:v>
                </c:pt>
                <c:pt idx="564">
                  <c:v>976.27</c:v>
                </c:pt>
                <c:pt idx="565">
                  <c:v>968.96</c:v>
                </c:pt>
                <c:pt idx="566">
                  <c:v>962.88</c:v>
                </c:pt>
                <c:pt idx="567">
                  <c:v>952.21</c:v>
                </c:pt>
                <c:pt idx="568">
                  <c:v>945.19</c:v>
                </c:pt>
                <c:pt idx="569">
                  <c:v>939.8</c:v>
                </c:pt>
                <c:pt idx="570">
                  <c:v>948.28</c:v>
                </c:pt>
                <c:pt idx="571">
                  <c:v>945.52</c:v>
                </c:pt>
                <c:pt idx="572">
                  <c:v>944.13</c:v>
                </c:pt>
                <c:pt idx="573">
                  <c:v>939.82</c:v>
                </c:pt>
                <c:pt idx="574">
                  <c:v>928.81</c:v>
                </c:pt>
                <c:pt idx="575">
                  <c:v>934.54</c:v>
                </c:pt>
                <c:pt idx="576">
                  <c:v>938.03</c:v>
                </c:pt>
                <c:pt idx="577">
                  <c:v>938.51</c:v>
                </c:pt>
                <c:pt idx="578">
                  <c:v>932.13</c:v>
                </c:pt>
                <c:pt idx="579">
                  <c:v>929.25</c:v>
                </c:pt>
                <c:pt idx="580">
                  <c:v>927.74</c:v>
                </c:pt>
                <c:pt idx="581">
                  <c:v>926.88</c:v>
                </c:pt>
                <c:pt idx="582">
                  <c:v>930.56</c:v>
                </c:pt>
                <c:pt idx="583">
                  <c:v>919.81</c:v>
                </c:pt>
                <c:pt idx="584">
                  <c:v>917.42</c:v>
                </c:pt>
                <c:pt idx="585">
                  <c:v>920.27</c:v>
                </c:pt>
                <c:pt idx="586">
                  <c:v>921.01</c:v>
                </c:pt>
                <c:pt idx="587">
                  <c:v>917.16</c:v>
                </c:pt>
                <c:pt idx="588">
                  <c:v>915.58</c:v>
                </c:pt>
                <c:pt idx="589">
                  <c:v>912.1</c:v>
                </c:pt>
                <c:pt idx="590">
                  <c:v>911.09</c:v>
                </c:pt>
                <c:pt idx="591">
                  <c:v>904.18</c:v>
                </c:pt>
                <c:pt idx="592">
                  <c:v>899.67</c:v>
                </c:pt>
                <c:pt idx="593">
                  <c:v>899.35</c:v>
                </c:pt>
                <c:pt idx="594">
                  <c:v>898.68</c:v>
                </c:pt>
                <c:pt idx="595">
                  <c:v>899.6</c:v>
                </c:pt>
                <c:pt idx="596">
                  <c:v>897.58</c:v>
                </c:pt>
                <c:pt idx="597">
                  <c:v>897.09</c:v>
                </c:pt>
                <c:pt idx="598">
                  <c:v>890.77</c:v>
                </c:pt>
                <c:pt idx="599">
                  <c:v>895.5</c:v>
                </c:pt>
                <c:pt idx="600">
                  <c:v>896.1</c:v>
                </c:pt>
                <c:pt idx="601">
                  <c:v>896.57</c:v>
                </c:pt>
                <c:pt idx="602">
                  <c:v>891.98</c:v>
                </c:pt>
                <c:pt idx="603">
                  <c:v>889.67</c:v>
                </c:pt>
                <c:pt idx="604">
                  <c:v>898.12</c:v>
                </c:pt>
                <c:pt idx="605">
                  <c:v>903.43</c:v>
                </c:pt>
                <c:pt idx="606">
                  <c:v>903.74</c:v>
                </c:pt>
                <c:pt idx="607">
                  <c:v>899.05</c:v>
                </c:pt>
                <c:pt idx="608">
                  <c:v>900.18</c:v>
                </c:pt>
                <c:pt idx="609">
                  <c:v>903.77</c:v>
                </c:pt>
                <c:pt idx="610">
                  <c:v>899.51</c:v>
                </c:pt>
                <c:pt idx="611">
                  <c:v>895.08</c:v>
                </c:pt>
                <c:pt idx="612">
                  <c:v>897.41</c:v>
                </c:pt>
                <c:pt idx="613">
                  <c:v>893.09</c:v>
                </c:pt>
                <c:pt idx="614">
                  <c:v>888.64</c:v>
                </c:pt>
                <c:pt idx="615">
                  <c:v>883.28</c:v>
                </c:pt>
                <c:pt idx="616">
                  <c:v>878.37</c:v>
                </c:pt>
                <c:pt idx="617">
                  <c:v>873.43</c:v>
                </c:pt>
                <c:pt idx="618">
                  <c:v>872.75</c:v>
                </c:pt>
                <c:pt idx="619">
                  <c:v>873.5</c:v>
                </c:pt>
                <c:pt idx="620">
                  <c:v>876.36</c:v>
                </c:pt>
                <c:pt idx="621">
                  <c:v>874.51</c:v>
                </c:pt>
                <c:pt idx="622">
                  <c:v>878.29</c:v>
                </c:pt>
                <c:pt idx="623">
                  <c:v>879.74</c:v>
                </c:pt>
                <c:pt idx="624">
                  <c:v>876.97</c:v>
                </c:pt>
                <c:pt idx="625">
                  <c:v>873.08</c:v>
                </c:pt>
                <c:pt idx="626">
                  <c:v>871.81</c:v>
                </c:pt>
                <c:pt idx="627">
                  <c:v>874.53</c:v>
                </c:pt>
                <c:pt idx="628">
                  <c:v>877.61</c:v>
                </c:pt>
                <c:pt idx="629">
                  <c:v>875.39</c:v>
                </c:pt>
                <c:pt idx="630">
                  <c:v>875.56</c:v>
                </c:pt>
                <c:pt idx="631">
                  <c:v>876.53</c:v>
                </c:pt>
                <c:pt idx="632">
                  <c:v>871.38</c:v>
                </c:pt>
                <c:pt idx="633">
                  <c:v>872.94</c:v>
                </c:pt>
                <c:pt idx="634">
                  <c:v>870.64</c:v>
                </c:pt>
                <c:pt idx="635">
                  <c:v>875.77</c:v>
                </c:pt>
                <c:pt idx="636">
                  <c:v>876.01</c:v>
                </c:pt>
                <c:pt idx="637">
                  <c:v>874.18</c:v>
                </c:pt>
                <c:pt idx="638">
                  <c:v>862.81</c:v>
                </c:pt>
                <c:pt idx="639">
                  <c:v>854.46</c:v>
                </c:pt>
                <c:pt idx="640">
                  <c:v>852.24</c:v>
                </c:pt>
                <c:pt idx="641">
                  <c:v>850.05</c:v>
                </c:pt>
                <c:pt idx="642">
                  <c:v>849.89</c:v>
                </c:pt>
                <c:pt idx="643">
                  <c:v>851.38</c:v>
                </c:pt>
                <c:pt idx="644">
                  <c:v>853.52</c:v>
                </c:pt>
                <c:pt idx="645">
                  <c:v>859.67</c:v>
                </c:pt>
                <c:pt idx="646">
                  <c:v>870.24</c:v>
                </c:pt>
                <c:pt idx="647">
                  <c:v>874.05</c:v>
                </c:pt>
                <c:pt idx="648">
                  <c:v>863.2</c:v>
                </c:pt>
                <c:pt idx="649">
                  <c:v>860.17</c:v>
                </c:pt>
                <c:pt idx="650">
                  <c:v>858.19</c:v>
                </c:pt>
                <c:pt idx="651">
                  <c:v>861.77</c:v>
                </c:pt>
                <c:pt idx="652">
                  <c:v>861.7</c:v>
                </c:pt>
                <c:pt idx="653">
                  <c:v>872.55</c:v>
                </c:pt>
                <c:pt idx="654">
                  <c:v>872.36</c:v>
                </c:pt>
                <c:pt idx="655">
                  <c:v>862.69</c:v>
                </c:pt>
                <c:pt idx="656">
                  <c:v>855.76</c:v>
                </c:pt>
                <c:pt idx="657">
                  <c:v>851.12</c:v>
                </c:pt>
                <c:pt idx="658">
                  <c:v>848.75</c:v>
                </c:pt>
                <c:pt idx="659">
                  <c:v>850.23</c:v>
                </c:pt>
                <c:pt idx="660">
                  <c:v>855.74</c:v>
                </c:pt>
                <c:pt idx="661">
                  <c:v>861.45</c:v>
                </c:pt>
                <c:pt idx="662">
                  <c:v>858.97</c:v>
                </c:pt>
                <c:pt idx="663">
                  <c:v>854.39</c:v>
                </c:pt>
                <c:pt idx="664">
                  <c:v>849.08</c:v>
                </c:pt>
                <c:pt idx="665">
                  <c:v>853.86</c:v>
                </c:pt>
                <c:pt idx="666">
                  <c:v>851.94</c:v>
                </c:pt>
                <c:pt idx="667">
                  <c:v>851.97</c:v>
                </c:pt>
                <c:pt idx="668">
                  <c:v>851.3</c:v>
                </c:pt>
                <c:pt idx="669">
                  <c:v>852.65</c:v>
                </c:pt>
                <c:pt idx="670">
                  <c:v>848.94</c:v>
                </c:pt>
                <c:pt idx="671">
                  <c:v>846.17</c:v>
                </c:pt>
                <c:pt idx="672">
                  <c:v>847.78</c:v>
                </c:pt>
                <c:pt idx="673">
                  <c:v>849.62</c:v>
                </c:pt>
                <c:pt idx="674">
                  <c:v>858.48</c:v>
                </c:pt>
                <c:pt idx="675">
                  <c:v>849.73</c:v>
                </c:pt>
                <c:pt idx="676">
                  <c:v>846.85</c:v>
                </c:pt>
                <c:pt idx="677">
                  <c:v>838.15</c:v>
                </c:pt>
                <c:pt idx="678">
                  <c:v>833.64</c:v>
                </c:pt>
                <c:pt idx="679">
                  <c:v>840.65</c:v>
                </c:pt>
                <c:pt idx="680">
                  <c:v>851.01</c:v>
                </c:pt>
                <c:pt idx="681">
                  <c:v>853.27</c:v>
                </c:pt>
                <c:pt idx="682">
                  <c:v>854.14</c:v>
                </c:pt>
                <c:pt idx="683">
                  <c:v>851.13</c:v>
                </c:pt>
                <c:pt idx="684">
                  <c:v>841.78</c:v>
                </c:pt>
                <c:pt idx="685">
                  <c:v>846.53</c:v>
                </c:pt>
                <c:pt idx="686">
                  <c:v>843.63</c:v>
                </c:pt>
                <c:pt idx="687">
                  <c:v>840.09</c:v>
                </c:pt>
                <c:pt idx="688">
                  <c:v>840.58</c:v>
                </c:pt>
                <c:pt idx="689">
                  <c:v>840.19</c:v>
                </c:pt>
                <c:pt idx="690">
                  <c:v>833.14</c:v>
                </c:pt>
                <c:pt idx="691">
                  <c:v>828.95</c:v>
                </c:pt>
                <c:pt idx="692">
                  <c:v>838.29</c:v>
                </c:pt>
                <c:pt idx="693">
                  <c:v>834.92</c:v>
                </c:pt>
                <c:pt idx="694">
                  <c:v>849.52</c:v>
                </c:pt>
                <c:pt idx="695">
                  <c:v>853.61</c:v>
                </c:pt>
                <c:pt idx="696">
                  <c:v>853.12</c:v>
                </c:pt>
                <c:pt idx="697">
                  <c:v>848.22</c:v>
                </c:pt>
                <c:pt idx="698">
                  <c:v>837.81</c:v>
                </c:pt>
                <c:pt idx="699">
                  <c:v>843.67</c:v>
                </c:pt>
                <c:pt idx="700">
                  <c:v>859.33</c:v>
                </c:pt>
                <c:pt idx="701">
                  <c:v>859.93</c:v>
                </c:pt>
                <c:pt idx="702">
                  <c:v>850.52</c:v>
                </c:pt>
                <c:pt idx="703">
                  <c:v>854.32</c:v>
                </c:pt>
                <c:pt idx="704">
                  <c:v>856.39</c:v>
                </c:pt>
                <c:pt idx="705">
                  <c:v>852.86</c:v>
                </c:pt>
                <c:pt idx="706">
                  <c:v>854.15</c:v>
                </c:pt>
                <c:pt idx="707">
                  <c:v>856.96</c:v>
                </c:pt>
                <c:pt idx="708">
                  <c:v>860.3</c:v>
                </c:pt>
                <c:pt idx="709">
                  <c:v>864.57</c:v>
                </c:pt>
                <c:pt idx="710">
                  <c:v>859.45</c:v>
                </c:pt>
                <c:pt idx="711">
                  <c:v>863.46</c:v>
                </c:pt>
                <c:pt idx="712">
                  <c:v>860.92</c:v>
                </c:pt>
                <c:pt idx="713">
                  <c:v>865.79</c:v>
                </c:pt>
                <c:pt idx="714">
                  <c:v>859.9</c:v>
                </c:pt>
                <c:pt idx="715">
                  <c:v>858.85</c:v>
                </c:pt>
                <c:pt idx="716">
                  <c:v>862.77</c:v>
                </c:pt>
                <c:pt idx="717">
                  <c:v>860.91</c:v>
                </c:pt>
                <c:pt idx="718">
                  <c:v>864</c:v>
                </c:pt>
                <c:pt idx="719">
                  <c:v>868.27</c:v>
                </c:pt>
                <c:pt idx="720">
                  <c:v>870.37</c:v>
                </c:pt>
                <c:pt idx="721">
                  <c:v>874.15</c:v>
                </c:pt>
                <c:pt idx="722">
                  <c:v>866.33</c:v>
                </c:pt>
                <c:pt idx="723">
                  <c:v>863.02</c:v>
                </c:pt>
                <c:pt idx="724">
                  <c:v>858.29</c:v>
                </c:pt>
                <c:pt idx="725">
                  <c:v>857.36</c:v>
                </c:pt>
                <c:pt idx="726">
                  <c:v>858.13</c:v>
                </c:pt>
                <c:pt idx="727">
                  <c:v>863.37</c:v>
                </c:pt>
                <c:pt idx="728">
                  <c:v>860.33</c:v>
                </c:pt>
                <c:pt idx="729">
                  <c:v>848.23</c:v>
                </c:pt>
                <c:pt idx="730">
                  <c:v>849.96</c:v>
                </c:pt>
                <c:pt idx="731">
                  <c:v>853.79</c:v>
                </c:pt>
                <c:pt idx="732">
                  <c:v>851.93</c:v>
                </c:pt>
                <c:pt idx="733">
                  <c:v>847.95</c:v>
                </c:pt>
                <c:pt idx="734">
                  <c:v>863.02</c:v>
                </c:pt>
                <c:pt idx="735">
                  <c:v>862.67</c:v>
                </c:pt>
                <c:pt idx="736">
                  <c:v>874.58</c:v>
                </c:pt>
                <c:pt idx="737">
                  <c:v>881.8</c:v>
                </c:pt>
                <c:pt idx="738">
                  <c:v>889.1</c:v>
                </c:pt>
                <c:pt idx="739">
                  <c:v>887.47</c:v>
                </c:pt>
                <c:pt idx="740">
                  <c:v>882.71</c:v>
                </c:pt>
                <c:pt idx="741">
                  <c:v>882</c:v>
                </c:pt>
                <c:pt idx="742">
                  <c:v>890.59</c:v>
                </c:pt>
                <c:pt idx="743">
                  <c:v>886.78</c:v>
                </c:pt>
                <c:pt idx="744">
                  <c:v>887.41</c:v>
                </c:pt>
                <c:pt idx="745">
                  <c:v>887.15</c:v>
                </c:pt>
                <c:pt idx="746">
                  <c:v>885.97</c:v>
                </c:pt>
                <c:pt idx="747">
                  <c:v>882.43</c:v>
                </c:pt>
                <c:pt idx="748">
                  <c:v>879.94</c:v>
                </c:pt>
                <c:pt idx="749">
                  <c:v>880.42</c:v>
                </c:pt>
                <c:pt idx="750">
                  <c:v>888.21</c:v>
                </c:pt>
                <c:pt idx="751">
                  <c:v>892.44</c:v>
                </c:pt>
                <c:pt idx="752">
                  <c:v>897.17</c:v>
                </c:pt>
                <c:pt idx="753">
                  <c:v>894.38</c:v>
                </c:pt>
                <c:pt idx="754">
                  <c:v>898.82</c:v>
                </c:pt>
                <c:pt idx="755">
                  <c:v>897.24</c:v>
                </c:pt>
                <c:pt idx="756">
                  <c:v>907.98</c:v>
                </c:pt>
                <c:pt idx="757">
                  <c:v>908.89</c:v>
                </c:pt>
                <c:pt idx="758">
                  <c:v>904.78</c:v>
                </c:pt>
                <c:pt idx="759">
                  <c:v>901.58</c:v>
                </c:pt>
                <c:pt idx="760">
                  <c:v>904.97</c:v>
                </c:pt>
                <c:pt idx="761">
                  <c:v>898.72</c:v>
                </c:pt>
                <c:pt idx="762">
                  <c:v>899.04</c:v>
                </c:pt>
                <c:pt idx="763">
                  <c:v>895.89</c:v>
                </c:pt>
                <c:pt idx="764">
                  <c:v>891.39</c:v>
                </c:pt>
                <c:pt idx="765">
                  <c:v>896.5</c:v>
                </c:pt>
                <c:pt idx="766">
                  <c:v>896.01</c:v>
                </c:pt>
                <c:pt idx="767">
                  <c:v>894.26</c:v>
                </c:pt>
                <c:pt idx="768">
                  <c:v>890.12</c:v>
                </c:pt>
                <c:pt idx="769">
                  <c:v>894.83</c:v>
                </c:pt>
                <c:pt idx="770">
                  <c:v>893.36</c:v>
                </c:pt>
                <c:pt idx="771">
                  <c:v>886.88</c:v>
                </c:pt>
                <c:pt idx="772">
                  <c:v>900.18</c:v>
                </c:pt>
                <c:pt idx="773">
                  <c:v>903.1</c:v>
                </c:pt>
                <c:pt idx="774">
                  <c:v>903.89</c:v>
                </c:pt>
                <c:pt idx="775">
                  <c:v>900.18</c:v>
                </c:pt>
                <c:pt idx="776">
                  <c:v>900.46</c:v>
                </c:pt>
                <c:pt idx="777">
                  <c:v>901.48</c:v>
                </c:pt>
                <c:pt idx="778">
                  <c:v>895.94</c:v>
                </c:pt>
                <c:pt idx="779">
                  <c:v>895.65</c:v>
                </c:pt>
                <c:pt idx="780">
                  <c:v>888.19</c:v>
                </c:pt>
                <c:pt idx="781">
                  <c:v>888.76</c:v>
                </c:pt>
                <c:pt idx="782">
                  <c:v>892.53</c:v>
                </c:pt>
                <c:pt idx="783">
                  <c:v>889.81</c:v>
                </c:pt>
                <c:pt idx="784">
                  <c:v>884.23</c:v>
                </c:pt>
                <c:pt idx="785">
                  <c:v>890.33</c:v>
                </c:pt>
                <c:pt idx="786">
                  <c:v>881.38</c:v>
                </c:pt>
                <c:pt idx="787">
                  <c:v>879.99</c:v>
                </c:pt>
                <c:pt idx="788">
                  <c:v>879.89</c:v>
                </c:pt>
                <c:pt idx="789">
                  <c:v>874.44</c:v>
                </c:pt>
                <c:pt idx="790">
                  <c:v>873.11</c:v>
                </c:pt>
                <c:pt idx="791">
                  <c:v>871.08</c:v>
                </c:pt>
                <c:pt idx="792">
                  <c:v>871.68</c:v>
                </c:pt>
                <c:pt idx="793">
                  <c:v>867.51</c:v>
                </c:pt>
                <c:pt idx="794">
                  <c:v>875.42</c:v>
                </c:pt>
                <c:pt idx="795">
                  <c:v>875.14</c:v>
                </c:pt>
                <c:pt idx="796">
                  <c:v>867.08</c:v>
                </c:pt>
                <c:pt idx="797">
                  <c:v>861.99</c:v>
                </c:pt>
                <c:pt idx="798">
                  <c:v>864.31</c:v>
                </c:pt>
                <c:pt idx="799">
                  <c:v>865.71</c:v>
                </c:pt>
                <c:pt idx="800">
                  <c:v>858.66</c:v>
                </c:pt>
                <c:pt idx="801">
                  <c:v>860.48</c:v>
                </c:pt>
                <c:pt idx="802">
                  <c:v>858.61</c:v>
                </c:pt>
                <c:pt idx="803">
                  <c:v>839.14</c:v>
                </c:pt>
                <c:pt idx="804">
                  <c:v>839.16</c:v>
                </c:pt>
                <c:pt idx="805">
                  <c:v>838.95</c:v>
                </c:pt>
                <c:pt idx="806">
                  <c:v>832.87</c:v>
                </c:pt>
                <c:pt idx="807">
                  <c:v>832.1</c:v>
                </c:pt>
                <c:pt idx="808">
                  <c:v>834.29</c:v>
                </c:pt>
                <c:pt idx="809">
                  <c:v>840.21</c:v>
                </c:pt>
                <c:pt idx="810">
                  <c:v>842.45</c:v>
                </c:pt>
                <c:pt idx="811">
                  <c:v>843.13</c:v>
                </c:pt>
                <c:pt idx="812">
                  <c:v>841.82</c:v>
                </c:pt>
                <c:pt idx="813">
                  <c:v>831.5</c:v>
                </c:pt>
                <c:pt idx="814">
                  <c:v>830.97</c:v>
                </c:pt>
                <c:pt idx="815">
                  <c:v>825.29</c:v>
                </c:pt>
                <c:pt idx="816">
                  <c:v>823.3</c:v>
                </c:pt>
                <c:pt idx="817">
                  <c:v>814.95</c:v>
                </c:pt>
                <c:pt idx="818">
                  <c:v>812.17</c:v>
                </c:pt>
                <c:pt idx="819">
                  <c:v>812.41</c:v>
                </c:pt>
                <c:pt idx="820">
                  <c:v>810.64</c:v>
                </c:pt>
                <c:pt idx="821">
                  <c:v>808.38</c:v>
                </c:pt>
                <c:pt idx="822">
                  <c:v>803.04</c:v>
                </c:pt>
                <c:pt idx="823">
                  <c:v>805.79</c:v>
                </c:pt>
                <c:pt idx="824">
                  <c:v>805.53</c:v>
                </c:pt>
                <c:pt idx="825">
                  <c:v>799.73</c:v>
                </c:pt>
                <c:pt idx="826">
                  <c:v>797.69</c:v>
                </c:pt>
                <c:pt idx="827">
                  <c:v>809.98</c:v>
                </c:pt>
                <c:pt idx="828">
                  <c:v>818.4</c:v>
                </c:pt>
                <c:pt idx="829">
                  <c:v>819.12</c:v>
                </c:pt>
                <c:pt idx="830">
                  <c:v>819.96</c:v>
                </c:pt>
                <c:pt idx="831">
                  <c:v>815.13</c:v>
                </c:pt>
                <c:pt idx="832">
                  <c:v>815.39</c:v>
                </c:pt>
                <c:pt idx="833">
                  <c:v>818.39</c:v>
                </c:pt>
                <c:pt idx="834">
                  <c:v>809.04</c:v>
                </c:pt>
                <c:pt idx="835">
                  <c:v>804.39</c:v>
                </c:pt>
                <c:pt idx="836">
                  <c:v>808.79</c:v>
                </c:pt>
                <c:pt idx="837">
                  <c:v>812.98</c:v>
                </c:pt>
                <c:pt idx="838">
                  <c:v>825</c:v>
                </c:pt>
                <c:pt idx="839">
                  <c:v>822.23</c:v>
                </c:pt>
                <c:pt idx="840">
                  <c:v>827.79</c:v>
                </c:pt>
                <c:pt idx="841">
                  <c:v>841.05</c:v>
                </c:pt>
                <c:pt idx="842">
                  <c:v>845.66</c:v>
                </c:pt>
                <c:pt idx="843">
                  <c:v>842.51</c:v>
                </c:pt>
                <c:pt idx="844">
                  <c:v>835.02</c:v>
                </c:pt>
                <c:pt idx="845">
                  <c:v>841.56</c:v>
                </c:pt>
                <c:pt idx="846">
                  <c:v>835.96</c:v>
                </c:pt>
                <c:pt idx="847">
                  <c:v>838.42</c:v>
                </c:pt>
                <c:pt idx="848">
                  <c:v>846.19</c:v>
                </c:pt>
                <c:pt idx="849">
                  <c:v>853.42</c:v>
                </c:pt>
                <c:pt idx="850">
                  <c:v>852.65</c:v>
                </c:pt>
                <c:pt idx="851">
                  <c:v>859.33</c:v>
                </c:pt>
                <c:pt idx="852">
                  <c:v>864.62</c:v>
                </c:pt>
                <c:pt idx="853">
                  <c:v>863.91</c:v>
                </c:pt>
                <c:pt idx="854">
                  <c:v>866.04</c:v>
                </c:pt>
                <c:pt idx="855">
                  <c:v>866.25</c:v>
                </c:pt>
                <c:pt idx="856">
                  <c:v>858.56</c:v>
                </c:pt>
                <c:pt idx="857">
                  <c:v>860.86</c:v>
                </c:pt>
                <c:pt idx="858">
                  <c:v>862.7</c:v>
                </c:pt>
                <c:pt idx="859">
                  <c:v>868.38</c:v>
                </c:pt>
                <c:pt idx="860">
                  <c:v>866.9</c:v>
                </c:pt>
                <c:pt idx="861">
                  <c:v>867.96</c:v>
                </c:pt>
                <c:pt idx="862">
                  <c:v>867.05</c:v>
                </c:pt>
                <c:pt idx="863">
                  <c:v>873.55</c:v>
                </c:pt>
                <c:pt idx="864">
                  <c:v>867.15</c:v>
                </c:pt>
                <c:pt idx="865">
                  <c:v>871.45</c:v>
                </c:pt>
                <c:pt idx="866">
                  <c:v>872.59</c:v>
                </c:pt>
                <c:pt idx="867">
                  <c:v>870.33</c:v>
                </c:pt>
                <c:pt idx="868">
                  <c:v>863.74</c:v>
                </c:pt>
                <c:pt idx="869">
                  <c:v>854.99</c:v>
                </c:pt>
                <c:pt idx="870">
                  <c:v>856.99</c:v>
                </c:pt>
                <c:pt idx="871">
                  <c:v>871.4</c:v>
                </c:pt>
                <c:pt idx="872">
                  <c:v>870.01</c:v>
                </c:pt>
                <c:pt idx="873">
                  <c:v>878.54</c:v>
                </c:pt>
                <c:pt idx="874">
                  <c:v>873.81</c:v>
                </c:pt>
                <c:pt idx="875">
                  <c:v>878.93</c:v>
                </c:pt>
                <c:pt idx="876">
                  <c:v>889</c:v>
                </c:pt>
                <c:pt idx="877">
                  <c:v>895.37</c:v>
                </c:pt>
                <c:pt idx="878">
                  <c:v>891.56</c:v>
                </c:pt>
                <c:pt idx="879">
                  <c:v>875.27</c:v>
                </c:pt>
                <c:pt idx="880">
                  <c:v>878.37</c:v>
                </c:pt>
                <c:pt idx="881">
                  <c:v>873.52</c:v>
                </c:pt>
                <c:pt idx="882">
                  <c:v>872.62</c:v>
                </c:pt>
                <c:pt idx="883">
                  <c:v>874.74</c:v>
                </c:pt>
                <c:pt idx="884">
                  <c:v>868.39</c:v>
                </c:pt>
                <c:pt idx="885">
                  <c:v>860.31</c:v>
                </c:pt>
                <c:pt idx="886">
                  <c:v>862.01</c:v>
                </c:pt>
                <c:pt idx="887">
                  <c:v>862.05</c:v>
                </c:pt>
                <c:pt idx="888">
                  <c:v>858.26</c:v>
                </c:pt>
                <c:pt idx="889">
                  <c:v>856.81</c:v>
                </c:pt>
                <c:pt idx="890">
                  <c:v>861.16</c:v>
                </c:pt>
                <c:pt idx="891">
                  <c:v>862.09</c:v>
                </c:pt>
                <c:pt idx="892">
                  <c:v>855.4</c:v>
                </c:pt>
                <c:pt idx="893">
                  <c:v>854.93</c:v>
                </c:pt>
                <c:pt idx="894">
                  <c:v>858.82</c:v>
                </c:pt>
                <c:pt idx="895">
                  <c:v>854.9</c:v>
                </c:pt>
                <c:pt idx="896">
                  <c:v>857.78</c:v>
                </c:pt>
                <c:pt idx="897">
                  <c:v>851.39</c:v>
                </c:pt>
                <c:pt idx="898">
                  <c:v>855.59</c:v>
                </c:pt>
                <c:pt idx="899">
                  <c:v>854.88</c:v>
                </c:pt>
                <c:pt idx="900">
                  <c:v>853.06</c:v>
                </c:pt>
                <c:pt idx="901">
                  <c:v>858.57</c:v>
                </c:pt>
                <c:pt idx="902">
                  <c:v>858.77</c:v>
                </c:pt>
                <c:pt idx="903">
                  <c:v>854.87</c:v>
                </c:pt>
                <c:pt idx="904">
                  <c:v>858.5</c:v>
                </c:pt>
                <c:pt idx="905">
                  <c:v>857</c:v>
                </c:pt>
                <c:pt idx="906">
                  <c:v>856.8</c:v>
                </c:pt>
                <c:pt idx="907">
                  <c:v>857.61</c:v>
                </c:pt>
                <c:pt idx="908">
                  <c:v>852.14</c:v>
                </c:pt>
                <c:pt idx="909">
                  <c:v>851.91</c:v>
                </c:pt>
                <c:pt idx="910">
                  <c:v>852.94</c:v>
                </c:pt>
                <c:pt idx="911">
                  <c:v>853.45</c:v>
                </c:pt>
                <c:pt idx="912">
                  <c:v>855.31</c:v>
                </c:pt>
                <c:pt idx="913">
                  <c:v>849.99</c:v>
                </c:pt>
                <c:pt idx="914">
                  <c:v>843.23</c:v>
                </c:pt>
                <c:pt idx="915">
                  <c:v>841.28</c:v>
                </c:pt>
                <c:pt idx="916">
                  <c:v>840.88</c:v>
                </c:pt>
                <c:pt idx="917">
                  <c:v>844.2</c:v>
                </c:pt>
                <c:pt idx="918">
                  <c:v>852.72</c:v>
                </c:pt>
                <c:pt idx="919">
                  <c:v>858.84</c:v>
                </c:pt>
                <c:pt idx="920">
                  <c:v>859.06</c:v>
                </c:pt>
                <c:pt idx="921">
                  <c:v>861.23</c:v>
                </c:pt>
                <c:pt idx="922">
                  <c:v>855.31</c:v>
                </c:pt>
                <c:pt idx="923">
                  <c:v>853.12</c:v>
                </c:pt>
                <c:pt idx="924">
                  <c:v>847.36</c:v>
                </c:pt>
                <c:pt idx="925">
                  <c:v>850.51</c:v>
                </c:pt>
                <c:pt idx="926">
                  <c:v>854.96</c:v>
                </c:pt>
                <c:pt idx="927">
                  <c:v>854.69</c:v>
                </c:pt>
                <c:pt idx="928">
                  <c:v>853.01</c:v>
                </c:pt>
                <c:pt idx="929">
                  <c:v>855.79</c:v>
                </c:pt>
                <c:pt idx="930">
                  <c:v>855.64</c:v>
                </c:pt>
                <c:pt idx="931">
                  <c:v>853.29</c:v>
                </c:pt>
                <c:pt idx="932">
                  <c:v>848.61</c:v>
                </c:pt>
                <c:pt idx="933">
                  <c:v>847.4</c:v>
                </c:pt>
                <c:pt idx="934">
                  <c:v>836.04</c:v>
                </c:pt>
                <c:pt idx="935">
                  <c:v>837.72</c:v>
                </c:pt>
                <c:pt idx="936">
                  <c:v>837</c:v>
                </c:pt>
                <c:pt idx="937">
                  <c:v>821.15</c:v>
                </c:pt>
                <c:pt idx="938">
                  <c:v>827.44</c:v>
                </c:pt>
                <c:pt idx="939">
                  <c:v>842.82</c:v>
                </c:pt>
                <c:pt idx="940">
                  <c:v>851.03</c:v>
                </c:pt>
                <c:pt idx="941">
                  <c:v>855.84</c:v>
                </c:pt>
                <c:pt idx="942">
                  <c:v>849.55</c:v>
                </c:pt>
                <c:pt idx="943">
                  <c:v>842.67</c:v>
                </c:pt>
                <c:pt idx="944">
                  <c:v>829.44</c:v>
                </c:pt>
                <c:pt idx="945">
                  <c:v>827.37</c:v>
                </c:pt>
                <c:pt idx="946">
                  <c:v>823.84</c:v>
                </c:pt>
                <c:pt idx="947">
                  <c:v>818.25</c:v>
                </c:pt>
                <c:pt idx="948">
                  <c:v>816.76</c:v>
                </c:pt>
                <c:pt idx="949">
                  <c:v>805.42</c:v>
                </c:pt>
                <c:pt idx="950">
                  <c:v>803.61</c:v>
                </c:pt>
                <c:pt idx="951">
                  <c:v>802.13</c:v>
                </c:pt>
                <c:pt idx="952">
                  <c:v>805.79</c:v>
                </c:pt>
                <c:pt idx="953">
                  <c:v>817.2</c:v>
                </c:pt>
                <c:pt idx="954">
                  <c:v>809.1</c:v>
                </c:pt>
                <c:pt idx="955">
                  <c:v>806.43</c:v>
                </c:pt>
                <c:pt idx="956">
                  <c:v>801.49</c:v>
                </c:pt>
                <c:pt idx="957">
                  <c:v>799.33</c:v>
                </c:pt>
                <c:pt idx="958">
                  <c:v>792.5</c:v>
                </c:pt>
                <c:pt idx="959">
                  <c:v>796.07</c:v>
                </c:pt>
                <c:pt idx="960">
                  <c:v>806.21</c:v>
                </c:pt>
                <c:pt idx="961">
                  <c:v>799.67</c:v>
                </c:pt>
                <c:pt idx="962">
                  <c:v>797.71</c:v>
                </c:pt>
                <c:pt idx="963">
                  <c:v>806.9</c:v>
                </c:pt>
                <c:pt idx="964">
                  <c:v>813.06</c:v>
                </c:pt>
                <c:pt idx="965">
                  <c:v>800.53</c:v>
                </c:pt>
                <c:pt idx="966">
                  <c:v>807.59</c:v>
                </c:pt>
                <c:pt idx="967">
                  <c:v>822.19</c:v>
                </c:pt>
                <c:pt idx="968">
                  <c:v>821.82</c:v>
                </c:pt>
                <c:pt idx="969">
                  <c:v>825.84</c:v>
                </c:pt>
                <c:pt idx="970">
                  <c:v>830.1</c:v>
                </c:pt>
                <c:pt idx="971">
                  <c:v>836.63</c:v>
                </c:pt>
                <c:pt idx="972">
                  <c:v>857.03</c:v>
                </c:pt>
                <c:pt idx="973">
                  <c:v>868.24</c:v>
                </c:pt>
                <c:pt idx="974">
                  <c:v>868.24</c:v>
                </c:pt>
                <c:pt idx="975">
                  <c:v>866.05</c:v>
                </c:pt>
                <c:pt idx="976">
                  <c:v>863.74</c:v>
                </c:pt>
                <c:pt idx="977">
                  <c:v>870.76</c:v>
                </c:pt>
                <c:pt idx="978">
                  <c:v>869.93</c:v>
                </c:pt>
                <c:pt idx="979">
                  <c:v>879.15</c:v>
                </c:pt>
                <c:pt idx="980">
                  <c:v>884.6</c:v>
                </c:pt>
                <c:pt idx="981">
                  <c:v>883.25</c:v>
                </c:pt>
                <c:pt idx="982">
                  <c:v>874.44</c:v>
                </c:pt>
                <c:pt idx="983">
                  <c:v>873.84</c:v>
                </c:pt>
                <c:pt idx="984">
                  <c:v>885.08</c:v>
                </c:pt>
                <c:pt idx="985">
                  <c:v>890.79</c:v>
                </c:pt>
                <c:pt idx="986">
                  <c:v>886.52</c:v>
                </c:pt>
                <c:pt idx="987">
                  <c:v>890.17</c:v>
                </c:pt>
                <c:pt idx="988">
                  <c:v>891.62</c:v>
                </c:pt>
                <c:pt idx="989">
                  <c:v>883.1</c:v>
                </c:pt>
                <c:pt idx="990">
                  <c:v>893.87</c:v>
                </c:pt>
                <c:pt idx="991">
                  <c:v>893.22</c:v>
                </c:pt>
                <c:pt idx="992">
                  <c:v>894.48</c:v>
                </c:pt>
                <c:pt idx="993">
                  <c:v>901.94</c:v>
                </c:pt>
                <c:pt idx="994">
                  <c:v>892.67</c:v>
                </c:pt>
                <c:pt idx="995">
                  <c:v>894.43</c:v>
                </c:pt>
                <c:pt idx="996">
                  <c:v>891.26</c:v>
                </c:pt>
                <c:pt idx="997">
                  <c:v>898.33</c:v>
                </c:pt>
                <c:pt idx="998">
                  <c:v>902.73</c:v>
                </c:pt>
                <c:pt idx="999">
                  <c:v>901.97</c:v>
                </c:pt>
                <c:pt idx="1000">
                  <c:v>896.13</c:v>
                </c:pt>
                <c:pt idx="1001">
                  <c:v>898.84</c:v>
                </c:pt>
                <c:pt idx="1002">
                  <c:v>904.12</c:v>
                </c:pt>
                <c:pt idx="1003">
                  <c:v>907.68</c:v>
                </c:pt>
                <c:pt idx="1004">
                  <c:v>913.43</c:v>
                </c:pt>
                <c:pt idx="1005">
                  <c:v>921.39</c:v>
                </c:pt>
                <c:pt idx="1006">
                  <c:v>917.83</c:v>
                </c:pt>
                <c:pt idx="1007">
                  <c:v>916.22</c:v>
                </c:pt>
                <c:pt idx="1008">
                  <c:v>911.67</c:v>
                </c:pt>
                <c:pt idx="1009">
                  <c:v>907.65</c:v>
                </c:pt>
                <c:pt idx="1010">
                  <c:v>905.84</c:v>
                </c:pt>
                <c:pt idx="1011">
                  <c:v>892.01</c:v>
                </c:pt>
                <c:pt idx="1012">
                  <c:v>901.1</c:v>
                </c:pt>
                <c:pt idx="1013">
                  <c:v>916.07</c:v>
                </c:pt>
                <c:pt idx="1014">
                  <c:v>905.85</c:v>
                </c:pt>
                <c:pt idx="1015">
                  <c:v>900.91</c:v>
                </c:pt>
                <c:pt idx="1016">
                  <c:v>904.64</c:v>
                </c:pt>
                <c:pt idx="1017">
                  <c:v>901.83</c:v>
                </c:pt>
                <c:pt idx="1018">
                  <c:v>906.3</c:v>
                </c:pt>
                <c:pt idx="1019">
                  <c:v>898.15</c:v>
                </c:pt>
                <c:pt idx="1020">
                  <c:v>888.95</c:v>
                </c:pt>
                <c:pt idx="1021">
                  <c:v>893.16</c:v>
                </c:pt>
                <c:pt idx="1022">
                  <c:v>900.01</c:v>
                </c:pt>
                <c:pt idx="1023">
                  <c:v>896.63</c:v>
                </c:pt>
                <c:pt idx="1024">
                  <c:v>895.03</c:v>
                </c:pt>
                <c:pt idx="1025">
                  <c:v>901.94</c:v>
                </c:pt>
                <c:pt idx="1026">
                  <c:v>899.54</c:v>
                </c:pt>
                <c:pt idx="1027">
                  <c:v>894.74</c:v>
                </c:pt>
                <c:pt idx="1028">
                  <c:v>890.35</c:v>
                </c:pt>
                <c:pt idx="1029">
                  <c:v>895.74</c:v>
                </c:pt>
                <c:pt idx="1030">
                  <c:v>896.53</c:v>
                </c:pt>
                <c:pt idx="1031">
                  <c:v>895.51</c:v>
                </c:pt>
                <c:pt idx="1032">
                  <c:v>897.39</c:v>
                </c:pt>
                <c:pt idx="1033">
                  <c:v>893.32</c:v>
                </c:pt>
                <c:pt idx="1034">
                  <c:v>892.17</c:v>
                </c:pt>
                <c:pt idx="1035">
                  <c:v>891.55</c:v>
                </c:pt>
                <c:pt idx="1036">
                  <c:v>884.68</c:v>
                </c:pt>
                <c:pt idx="1037">
                  <c:v>878.89</c:v>
                </c:pt>
                <c:pt idx="1038">
                  <c:v>887.23</c:v>
                </c:pt>
                <c:pt idx="1039">
                  <c:v>889.02</c:v>
                </c:pt>
                <c:pt idx="1040">
                  <c:v>878.52</c:v>
                </c:pt>
                <c:pt idx="1041">
                  <c:v>872.85</c:v>
                </c:pt>
                <c:pt idx="1042">
                  <c:v>870.69</c:v>
                </c:pt>
                <c:pt idx="1043">
                  <c:v>874.91</c:v>
                </c:pt>
                <c:pt idx="1044">
                  <c:v>877.43</c:v>
                </c:pt>
                <c:pt idx="1045">
                  <c:v>867.23</c:v>
                </c:pt>
                <c:pt idx="1046">
                  <c:v>863.65</c:v>
                </c:pt>
                <c:pt idx="1047">
                  <c:v>848.65</c:v>
                </c:pt>
                <c:pt idx="1048">
                  <c:v>852.56</c:v>
                </c:pt>
                <c:pt idx="1049">
                  <c:v>852.57</c:v>
                </c:pt>
                <c:pt idx="1050">
                  <c:v>849.2</c:v>
                </c:pt>
                <c:pt idx="1051">
                  <c:v>848.37</c:v>
                </c:pt>
                <c:pt idx="1052">
                  <c:v>803.06</c:v>
                </c:pt>
                <c:pt idx="1053">
                  <c:v>789.76</c:v>
                </c:pt>
                <c:pt idx="1054">
                  <c:v>799.55</c:v>
                </c:pt>
                <c:pt idx="1055">
                  <c:v>805.16</c:v>
                </c:pt>
                <c:pt idx="1056">
                  <c:v>808.76</c:v>
                </c:pt>
                <c:pt idx="1057">
                  <c:v>807.45</c:v>
                </c:pt>
                <c:pt idx="1058">
                  <c:v>810.12</c:v>
                </c:pt>
                <c:pt idx="1059">
                  <c:v>817.39</c:v>
                </c:pt>
                <c:pt idx="1060">
                  <c:v>812.39</c:v>
                </c:pt>
                <c:pt idx="1061">
                  <c:v>813.79</c:v>
                </c:pt>
                <c:pt idx="1062">
                  <c:v>820.55</c:v>
                </c:pt>
                <c:pt idx="1063">
                  <c:v>815.74</c:v>
                </c:pt>
                <c:pt idx="1064">
                  <c:v>819.52</c:v>
                </c:pt>
                <c:pt idx="1065">
                  <c:v>816.8</c:v>
                </c:pt>
                <c:pt idx="1066">
                  <c:v>824.23</c:v>
                </c:pt>
                <c:pt idx="1067">
                  <c:v>829.66</c:v>
                </c:pt>
                <c:pt idx="1068">
                  <c:v>849.19</c:v>
                </c:pt>
                <c:pt idx="1069">
                  <c:v>849.81</c:v>
                </c:pt>
                <c:pt idx="1070">
                  <c:v>856.63</c:v>
                </c:pt>
                <c:pt idx="1071">
                  <c:v>863.99</c:v>
                </c:pt>
                <c:pt idx="1072">
                  <c:v>864.77</c:v>
                </c:pt>
                <c:pt idx="1073">
                  <c:v>860.85</c:v>
                </c:pt>
                <c:pt idx="1074">
                  <c:v>849.47</c:v>
                </c:pt>
                <c:pt idx="1075">
                  <c:v>845.94</c:v>
                </c:pt>
                <c:pt idx="1076">
                  <c:v>846.79</c:v>
                </c:pt>
                <c:pt idx="1077">
                  <c:v>837.22</c:v>
                </c:pt>
                <c:pt idx="1078">
                  <c:v>837.22</c:v>
                </c:pt>
                <c:pt idx="1079">
                  <c:v>843.7</c:v>
                </c:pt>
                <c:pt idx="1080">
                  <c:v>844.55</c:v>
                </c:pt>
                <c:pt idx="1081">
                  <c:v>845.82</c:v>
                </c:pt>
                <c:pt idx="1082">
                  <c:v>845.32</c:v>
                </c:pt>
                <c:pt idx="1083">
                  <c:v>854.17</c:v>
                </c:pt>
                <c:pt idx="1084">
                  <c:v>856.66</c:v>
                </c:pt>
                <c:pt idx="1085">
                  <c:v>858.53</c:v>
                </c:pt>
                <c:pt idx="1086">
                  <c:v>851.24</c:v>
                </c:pt>
                <c:pt idx="1087">
                  <c:v>854.83</c:v>
                </c:pt>
                <c:pt idx="1088">
                  <c:v>849.7</c:v>
                </c:pt>
                <c:pt idx="1089">
                  <c:v>846.32</c:v>
                </c:pt>
                <c:pt idx="1090">
                  <c:v>852.88</c:v>
                </c:pt>
                <c:pt idx="1091">
                  <c:v>862.75</c:v>
                </c:pt>
                <c:pt idx="1092">
                  <c:v>860.26</c:v>
                </c:pt>
                <c:pt idx="1093">
                  <c:v>856.32</c:v>
                </c:pt>
                <c:pt idx="1094">
                  <c:v>856.03</c:v>
                </c:pt>
                <c:pt idx="1095">
                  <c:v>850.39</c:v>
                </c:pt>
                <c:pt idx="1096">
                  <c:v>868.9</c:v>
                </c:pt>
                <c:pt idx="1097">
                  <c:v>881.35</c:v>
                </c:pt>
                <c:pt idx="1098">
                  <c:v>881.79</c:v>
                </c:pt>
                <c:pt idx="1099">
                  <c:v>861.27</c:v>
                </c:pt>
                <c:pt idx="1100">
                  <c:v>846.57</c:v>
                </c:pt>
                <c:pt idx="1101">
                  <c:v>841.16</c:v>
                </c:pt>
                <c:pt idx="1102">
                  <c:v>826.16</c:v>
                </c:pt>
                <c:pt idx="1103">
                  <c:v>818.01</c:v>
                </c:pt>
                <c:pt idx="1104">
                  <c:v>814.03</c:v>
                </c:pt>
                <c:pt idx="1105">
                  <c:v>807.7</c:v>
                </c:pt>
                <c:pt idx="1106">
                  <c:v>809.8</c:v>
                </c:pt>
                <c:pt idx="1107">
                  <c:v>807.26</c:v>
                </c:pt>
                <c:pt idx="1108">
                  <c:v>799.22</c:v>
                </c:pt>
                <c:pt idx="1109">
                  <c:v>803.69</c:v>
                </c:pt>
                <c:pt idx="1110">
                  <c:v>801.1</c:v>
                </c:pt>
                <c:pt idx="1111">
                  <c:v>805.13</c:v>
                </c:pt>
                <c:pt idx="1112">
                  <c:v>797.65</c:v>
                </c:pt>
                <c:pt idx="1113">
                  <c:v>775.38</c:v>
                </c:pt>
                <c:pt idx="1114">
                  <c:v>752.48</c:v>
                </c:pt>
                <c:pt idx="1115">
                  <c:v>763.31</c:v>
                </c:pt>
                <c:pt idx="1116">
                  <c:v>785.71</c:v>
                </c:pt>
                <c:pt idx="1117">
                  <c:v>801.4</c:v>
                </c:pt>
                <c:pt idx="1118">
                  <c:v>818.44</c:v>
                </c:pt>
                <c:pt idx="1119">
                  <c:v>824.86</c:v>
                </c:pt>
                <c:pt idx="1120">
                  <c:v>827.73</c:v>
                </c:pt>
                <c:pt idx="1121">
                  <c:v>814.54</c:v>
                </c:pt>
                <c:pt idx="1122">
                  <c:v>819.84</c:v>
                </c:pt>
                <c:pt idx="1123">
                  <c:v>876.38</c:v>
                </c:pt>
                <c:pt idx="1124">
                  <c:v>920.97</c:v>
                </c:pt>
                <c:pt idx="1125">
                  <c:v>919.37</c:v>
                </c:pt>
                <c:pt idx="1126">
                  <c:v>921.02</c:v>
                </c:pt>
                <c:pt idx="1127">
                  <c:v>932.38</c:v>
                </c:pt>
                <c:pt idx="1128">
                  <c:v>939.72</c:v>
                </c:pt>
                <c:pt idx="1129">
                  <c:v>931.07</c:v>
                </c:pt>
                <c:pt idx="1130">
                  <c:v>926.77</c:v>
                </c:pt>
                <c:pt idx="1131">
                  <c:v>926.54</c:v>
                </c:pt>
                <c:pt idx="1132">
                  <c:v>950.55</c:v>
                </c:pt>
                <c:pt idx="1133">
                  <c:v>958.38</c:v>
                </c:pt>
                <c:pt idx="1134">
                  <c:v>956.06</c:v>
                </c:pt>
                <c:pt idx="1135">
                  <c:v>940.82</c:v>
                </c:pt>
                <c:pt idx="1136">
                  <c:v>941.03</c:v>
                </c:pt>
                <c:pt idx="1137">
                  <c:v>952.84</c:v>
                </c:pt>
                <c:pt idx="1138">
                  <c:v>956.84</c:v>
                </c:pt>
                <c:pt idx="1139">
                  <c:v>958.54</c:v>
                </c:pt>
                <c:pt idx="1140">
                  <c:v>936.27</c:v>
                </c:pt>
                <c:pt idx="1141">
                  <c:v>919.2</c:v>
                </c:pt>
                <c:pt idx="1142">
                  <c:v>891.07</c:v>
                </c:pt>
                <c:pt idx="1143">
                  <c:v>903.58</c:v>
                </c:pt>
                <c:pt idx="1144">
                  <c:v>903.62</c:v>
                </c:pt>
                <c:pt idx="1145">
                  <c:v>906.93</c:v>
                </c:pt>
                <c:pt idx="1146">
                  <c:v>898.48</c:v>
                </c:pt>
                <c:pt idx="1147">
                  <c:v>891.61</c:v>
                </c:pt>
                <c:pt idx="1148">
                  <c:v>924.93</c:v>
                </c:pt>
                <c:pt idx="1149">
                  <c:v>942.84</c:v>
                </c:pt>
                <c:pt idx="1150">
                  <c:v>931.98</c:v>
                </c:pt>
                <c:pt idx="1151">
                  <c:v>943.69</c:v>
                </c:pt>
                <c:pt idx="1152">
                  <c:v>918.18</c:v>
                </c:pt>
                <c:pt idx="1153">
                  <c:v>897.07</c:v>
                </c:pt>
                <c:pt idx="1154">
                  <c:v>938.5</c:v>
                </c:pt>
                <c:pt idx="1155">
                  <c:v>921.74</c:v>
                </c:pt>
                <c:pt idx="1156">
                  <c:v>970.86</c:v>
                </c:pt>
                <c:pt idx="1157">
                  <c:v>1009.4</c:v>
                </c:pt>
                <c:pt idx="1158">
                  <c:v>1054.3</c:v>
                </c:pt>
                <c:pt idx="1159">
                  <c:v>1072.81</c:v>
                </c:pt>
                <c:pt idx="1160">
                  <c:v>1092.18</c:v>
                </c:pt>
                <c:pt idx="1161">
                  <c:v>1100.9100000000001</c:v>
                </c:pt>
                <c:pt idx="1162">
                  <c:v>1082.9000000000001</c:v>
                </c:pt>
                <c:pt idx="1163">
                  <c:v>1085.51</c:v>
                </c:pt>
                <c:pt idx="1164">
                  <c:v>1087.3499999999999</c:v>
                </c:pt>
                <c:pt idx="1165">
                  <c:v>1091.44</c:v>
                </c:pt>
                <c:pt idx="1166">
                  <c:v>1088.3</c:v>
                </c:pt>
                <c:pt idx="1167">
                  <c:v>1091.42</c:v>
                </c:pt>
                <c:pt idx="1168">
                  <c:v>1075.18</c:v>
                </c:pt>
                <c:pt idx="1169">
                  <c:v>1078.3399999999999</c:v>
                </c:pt>
                <c:pt idx="1170">
                  <c:v>1077.56</c:v>
                </c:pt>
                <c:pt idx="1171">
                  <c:v>1079.2</c:v>
                </c:pt>
                <c:pt idx="1172">
                  <c:v>1078.19</c:v>
                </c:pt>
                <c:pt idx="1173">
                  <c:v>1079.8399999999999</c:v>
                </c:pt>
                <c:pt idx="1174">
                  <c:v>1082.99</c:v>
                </c:pt>
                <c:pt idx="1175">
                  <c:v>1076.6400000000001</c:v>
                </c:pt>
                <c:pt idx="1176">
                  <c:v>1078.6500000000001</c:v>
                </c:pt>
                <c:pt idx="1177">
                  <c:v>1095.8599999999999</c:v>
                </c:pt>
                <c:pt idx="1178">
                  <c:v>1096.21</c:v>
                </c:pt>
                <c:pt idx="1179">
                  <c:v>1081.56</c:v>
                </c:pt>
                <c:pt idx="1180">
                  <c:v>1082.17</c:v>
                </c:pt>
                <c:pt idx="1181">
                  <c:v>1077.5899999999999</c:v>
                </c:pt>
                <c:pt idx="1182">
                  <c:v>1068.58</c:v>
                </c:pt>
                <c:pt idx="1183">
                  <c:v>1056.5</c:v>
                </c:pt>
                <c:pt idx="1184">
                  <c:v>1054.3699999999999</c:v>
                </c:pt>
                <c:pt idx="1185">
                  <c:v>1046.51</c:v>
                </c:pt>
                <c:pt idx="1186">
                  <c:v>1045.33</c:v>
                </c:pt>
                <c:pt idx="1187">
                  <c:v>1047.67</c:v>
                </c:pt>
                <c:pt idx="1188">
                  <c:v>1045.31</c:v>
                </c:pt>
                <c:pt idx="1189">
                  <c:v>1051.01</c:v>
                </c:pt>
                <c:pt idx="1190">
                  <c:v>1054.31</c:v>
                </c:pt>
                <c:pt idx="1191">
                  <c:v>1053.45</c:v>
                </c:pt>
                <c:pt idx="1192">
                  <c:v>1061.6199999999999</c:v>
                </c:pt>
                <c:pt idx="1193">
                  <c:v>1065.93</c:v>
                </c:pt>
                <c:pt idx="1194">
                  <c:v>1077.21</c:v>
                </c:pt>
                <c:pt idx="1195">
                  <c:v>1080.46</c:v>
                </c:pt>
                <c:pt idx="1196">
                  <c:v>1078.24</c:v>
                </c:pt>
                <c:pt idx="1197">
                  <c:v>1073.03</c:v>
                </c:pt>
                <c:pt idx="1198">
                  <c:v>1064.77</c:v>
                </c:pt>
                <c:pt idx="1199">
                  <c:v>1060.68</c:v>
                </c:pt>
                <c:pt idx="1200">
                  <c:v>1052.23</c:v>
                </c:pt>
                <c:pt idx="1201">
                  <c:v>1057.74</c:v>
                </c:pt>
                <c:pt idx="1202">
                  <c:v>1055.17</c:v>
                </c:pt>
                <c:pt idx="1203">
                  <c:v>1065.01</c:v>
                </c:pt>
                <c:pt idx="1204">
                  <c:v>1066.9000000000001</c:v>
                </c:pt>
                <c:pt idx="1205">
                  <c:v>1052.6400000000001</c:v>
                </c:pt>
                <c:pt idx="1206">
                  <c:v>1047.93</c:v>
                </c:pt>
                <c:pt idx="1207">
                  <c:v>1039.99</c:v>
                </c:pt>
                <c:pt idx="1208">
                  <c:v>1029.6500000000001</c:v>
                </c:pt>
                <c:pt idx="1209">
                  <c:v>1026.45</c:v>
                </c:pt>
                <c:pt idx="1210">
                  <c:v>1021.38</c:v>
                </c:pt>
                <c:pt idx="1211">
                  <c:v>1043.01</c:v>
                </c:pt>
                <c:pt idx="1212">
                  <c:v>1049.54</c:v>
                </c:pt>
                <c:pt idx="1213">
                  <c:v>1042.6099999999999</c:v>
                </c:pt>
                <c:pt idx="1214">
                  <c:v>1040.5899999999999</c:v>
                </c:pt>
                <c:pt idx="1215">
                  <c:v>1034.5</c:v>
                </c:pt>
                <c:pt idx="1216">
                  <c:v>1040.78</c:v>
                </c:pt>
                <c:pt idx="1217">
                  <c:v>1041.8599999999999</c:v>
                </c:pt>
                <c:pt idx="1218">
                  <c:v>1059.25</c:v>
                </c:pt>
                <c:pt idx="1219">
                  <c:v>1060.44</c:v>
                </c:pt>
                <c:pt idx="1220">
                  <c:v>1050.29</c:v>
                </c:pt>
                <c:pt idx="1221">
                  <c:v>1050.98</c:v>
                </c:pt>
                <c:pt idx="1222">
                  <c:v>1065.46</c:v>
                </c:pt>
                <c:pt idx="1223">
                  <c:v>1076.27</c:v>
                </c:pt>
                <c:pt idx="1224">
                  <c:v>1082.74</c:v>
                </c:pt>
                <c:pt idx="1225">
                  <c:v>1086.3800000000001</c:v>
                </c:pt>
                <c:pt idx="1226">
                  <c:v>1092.8599999999999</c:v>
                </c:pt>
                <c:pt idx="1227">
                  <c:v>1095.98</c:v>
                </c:pt>
                <c:pt idx="1228">
                  <c:v>1110.72</c:v>
                </c:pt>
                <c:pt idx="1229">
                  <c:v>1108.9000000000001</c:v>
                </c:pt>
                <c:pt idx="1230">
                  <c:v>1105.97</c:v>
                </c:pt>
                <c:pt idx="1231">
                  <c:v>1102.8699999999999</c:v>
                </c:pt>
                <c:pt idx="1232">
                  <c:v>1087.6600000000001</c:v>
                </c:pt>
                <c:pt idx="1233">
                  <c:v>1092.8599999999999</c:v>
                </c:pt>
                <c:pt idx="1234">
                  <c:v>1113.52</c:v>
                </c:pt>
                <c:pt idx="1235">
                  <c:v>1112.83</c:v>
                </c:pt>
                <c:pt idx="1236">
                  <c:v>1127.3</c:v>
                </c:pt>
                <c:pt idx="1237">
                  <c:v>1133.81</c:v>
                </c:pt>
                <c:pt idx="1238">
                  <c:v>1155.76</c:v>
                </c:pt>
                <c:pt idx="1239">
                  <c:v>1155.6600000000001</c:v>
                </c:pt>
                <c:pt idx="1240">
                  <c:v>1153.07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1546.36</c:v>
                </c:pt>
                <c:pt idx="1">
                  <c:v>1539.17</c:v>
                </c:pt>
                <c:pt idx="2">
                  <c:v>1513.69</c:v>
                </c:pt>
                <c:pt idx="3">
                  <c:v>1514.03</c:v>
                </c:pt>
                <c:pt idx="4">
                  <c:v>1504.92</c:v>
                </c:pt>
                <c:pt idx="5">
                  <c:v>1514.62</c:v>
                </c:pt>
                <c:pt idx="6">
                  <c:v>1512.95</c:v>
                </c:pt>
                <c:pt idx="7">
                  <c:v>1505.32</c:v>
                </c:pt>
                <c:pt idx="8">
                  <c:v>1489.9</c:v>
                </c:pt>
                <c:pt idx="9">
                  <c:v>1497.85</c:v>
                </c:pt>
                <c:pt idx="10">
                  <c:v>1512.66</c:v>
                </c:pt>
                <c:pt idx="11">
                  <c:v>1515.97</c:v>
                </c:pt>
                <c:pt idx="12">
                  <c:v>1511.51</c:v>
                </c:pt>
                <c:pt idx="13">
                  <c:v>1508.72</c:v>
                </c:pt>
                <c:pt idx="14">
                  <c:v>1508.45</c:v>
                </c:pt>
                <c:pt idx="15">
                  <c:v>1496.91</c:v>
                </c:pt>
                <c:pt idx="16">
                  <c:v>1483.67</c:v>
                </c:pt>
                <c:pt idx="17">
                  <c:v>1492.36</c:v>
                </c:pt>
                <c:pt idx="18">
                  <c:v>1486.09</c:v>
                </c:pt>
                <c:pt idx="19">
                  <c:v>1456.27</c:v>
                </c:pt>
                <c:pt idx="20">
                  <c:v>1462.01</c:v>
                </c:pt>
                <c:pt idx="21">
                  <c:v>1512.98</c:v>
                </c:pt>
                <c:pt idx="22">
                  <c:v>1541.83</c:v>
                </c:pt>
                <c:pt idx="23">
                  <c:v>1550.69</c:v>
                </c:pt>
                <c:pt idx="24">
                  <c:v>1547.26</c:v>
                </c:pt>
                <c:pt idx="25">
                  <c:v>1554.22</c:v>
                </c:pt>
                <c:pt idx="26">
                  <c:v>1536.19</c:v>
                </c:pt>
                <c:pt idx="27">
                  <c:v>1557.27</c:v>
                </c:pt>
                <c:pt idx="28">
                  <c:v>1583.03</c:v>
                </c:pt>
                <c:pt idx="29">
                  <c:v>1573.27</c:v>
                </c:pt>
                <c:pt idx="30">
                  <c:v>1558.4</c:v>
                </c:pt>
                <c:pt idx="31">
                  <c:v>1571.38</c:v>
                </c:pt>
                <c:pt idx="32">
                  <c:v>1582.82</c:v>
                </c:pt>
                <c:pt idx="33">
                  <c:v>1582.83</c:v>
                </c:pt>
                <c:pt idx="34">
                  <c:v>1582.54</c:v>
                </c:pt>
                <c:pt idx="35">
                  <c:v>1599.7</c:v>
                </c:pt>
                <c:pt idx="36">
                  <c:v>1605.64</c:v>
                </c:pt>
                <c:pt idx="37">
                  <c:v>1608.05</c:v>
                </c:pt>
                <c:pt idx="38">
                  <c:v>1610.58</c:v>
                </c:pt>
                <c:pt idx="39">
                  <c:v>1623.81</c:v>
                </c:pt>
                <c:pt idx="40">
                  <c:v>1618.65</c:v>
                </c:pt>
                <c:pt idx="41">
                  <c:v>1620.21</c:v>
                </c:pt>
                <c:pt idx="42">
                  <c:v>1621.45</c:v>
                </c:pt>
                <c:pt idx="43">
                  <c:v>1639.38</c:v>
                </c:pt>
                <c:pt idx="44">
                  <c:v>1636.45</c:v>
                </c:pt>
                <c:pt idx="45">
                  <c:v>1635.12</c:v>
                </c:pt>
                <c:pt idx="46">
                  <c:v>1648.24</c:v>
                </c:pt>
                <c:pt idx="47">
                  <c:v>1651</c:v>
                </c:pt>
                <c:pt idx="48">
                  <c:v>1609.18</c:v>
                </c:pt>
                <c:pt idx="49">
                  <c:v>1595.17</c:v>
                </c:pt>
                <c:pt idx="50">
                  <c:v>1580.44</c:v>
                </c:pt>
                <c:pt idx="51">
                  <c:v>1591.19</c:v>
                </c:pt>
                <c:pt idx="52">
                  <c:v>1573.59</c:v>
                </c:pt>
                <c:pt idx="53">
                  <c:v>1572.72</c:v>
                </c:pt>
                <c:pt idx="54">
                  <c:v>1580.23</c:v>
                </c:pt>
                <c:pt idx="55">
                  <c:v>1587.61</c:v>
                </c:pt>
                <c:pt idx="56">
                  <c:v>1592.72</c:v>
                </c:pt>
                <c:pt idx="57">
                  <c:v>1592.31</c:v>
                </c:pt>
                <c:pt idx="58">
                  <c:v>1582.63</c:v>
                </c:pt>
                <c:pt idx="59">
                  <c:v>1592.95</c:v>
                </c:pt>
                <c:pt idx="60">
                  <c:v>1561.58</c:v>
                </c:pt>
                <c:pt idx="61">
                  <c:v>1559.01</c:v>
                </c:pt>
                <c:pt idx="62">
                  <c:v>1542.06</c:v>
                </c:pt>
                <c:pt idx="63">
                  <c:v>1532.98</c:v>
                </c:pt>
                <c:pt idx="64">
                  <c:v>1554.48</c:v>
                </c:pt>
                <c:pt idx="65">
                  <c:v>1545.11</c:v>
                </c:pt>
                <c:pt idx="66">
                  <c:v>1542.61</c:v>
                </c:pt>
                <c:pt idx="67">
                  <c:v>1532.94</c:v>
                </c:pt>
                <c:pt idx="68">
                  <c:v>1551.73</c:v>
                </c:pt>
                <c:pt idx="69">
                  <c:v>1567.19</c:v>
                </c:pt>
                <c:pt idx="70">
                  <c:v>1574.46</c:v>
                </c:pt>
                <c:pt idx="71">
                  <c:v>1597.76</c:v>
                </c:pt>
                <c:pt idx="72">
                  <c:v>1604.6</c:v>
                </c:pt>
                <c:pt idx="73">
                  <c:v>1607.03</c:v>
                </c:pt>
                <c:pt idx="74">
                  <c:v>1597.26</c:v>
                </c:pt>
                <c:pt idx="75">
                  <c:v>1587.44</c:v>
                </c:pt>
                <c:pt idx="76">
                  <c:v>1586.03</c:v>
                </c:pt>
                <c:pt idx="77">
                  <c:v>1576.5</c:v>
                </c:pt>
                <c:pt idx="78">
                  <c:v>1554.9</c:v>
                </c:pt>
                <c:pt idx="79">
                  <c:v>1546.33</c:v>
                </c:pt>
                <c:pt idx="80">
                  <c:v>1546.48</c:v>
                </c:pt>
                <c:pt idx="81">
                  <c:v>1533.58</c:v>
                </c:pt>
                <c:pt idx="82">
                  <c:v>1525.38</c:v>
                </c:pt>
                <c:pt idx="83">
                  <c:v>1513.38</c:v>
                </c:pt>
                <c:pt idx="84">
                  <c:v>1499.07</c:v>
                </c:pt>
                <c:pt idx="85">
                  <c:v>1490.57</c:v>
                </c:pt>
                <c:pt idx="86">
                  <c:v>1495.94</c:v>
                </c:pt>
                <c:pt idx="87">
                  <c:v>1483.46</c:v>
                </c:pt>
                <c:pt idx="88">
                  <c:v>1479.71</c:v>
                </c:pt>
                <c:pt idx="89">
                  <c:v>1461.25</c:v>
                </c:pt>
                <c:pt idx="90">
                  <c:v>1456.29</c:v>
                </c:pt>
                <c:pt idx="91">
                  <c:v>1450.58</c:v>
                </c:pt>
                <c:pt idx="92">
                  <c:v>1450.56</c:v>
                </c:pt>
                <c:pt idx="93">
                  <c:v>1433.89</c:v>
                </c:pt>
                <c:pt idx="94">
                  <c:v>1421.37</c:v>
                </c:pt>
                <c:pt idx="95">
                  <c:v>1429.08</c:v>
                </c:pt>
                <c:pt idx="96">
                  <c:v>1443.73</c:v>
                </c:pt>
                <c:pt idx="97">
                  <c:v>1462.99</c:v>
                </c:pt>
                <c:pt idx="98">
                  <c:v>1424.28</c:v>
                </c:pt>
                <c:pt idx="99">
                  <c:v>1391.92</c:v>
                </c:pt>
                <c:pt idx="100">
                  <c:v>1386.46</c:v>
                </c:pt>
                <c:pt idx="101">
                  <c:v>1389.5</c:v>
                </c:pt>
                <c:pt idx="102">
                  <c:v>1402.98</c:v>
                </c:pt>
                <c:pt idx="103">
                  <c:v>1422.18</c:v>
                </c:pt>
                <c:pt idx="104">
                  <c:v>1423.79</c:v>
                </c:pt>
                <c:pt idx="105">
                  <c:v>1415.71</c:v>
                </c:pt>
                <c:pt idx="106">
                  <c:v>1401.88</c:v>
                </c:pt>
                <c:pt idx="107">
                  <c:v>1389.43</c:v>
                </c:pt>
                <c:pt idx="108">
                  <c:v>1395.01</c:v>
                </c:pt>
                <c:pt idx="109">
                  <c:v>1389.6</c:v>
                </c:pt>
                <c:pt idx="110">
                  <c:v>1392.94</c:v>
                </c:pt>
                <c:pt idx="111">
                  <c:v>1397.93</c:v>
                </c:pt>
                <c:pt idx="112">
                  <c:v>1401.91</c:v>
                </c:pt>
                <c:pt idx="113">
                  <c:v>1405.96</c:v>
                </c:pt>
                <c:pt idx="114">
                  <c:v>1392.47</c:v>
                </c:pt>
                <c:pt idx="115">
                  <c:v>1391.76</c:v>
                </c:pt>
                <c:pt idx="116">
                  <c:v>1402.57</c:v>
                </c:pt>
                <c:pt idx="117">
                  <c:v>1409.63</c:v>
                </c:pt>
                <c:pt idx="118">
                  <c:v>1421.79</c:v>
                </c:pt>
                <c:pt idx="119">
                  <c:v>1419.61</c:v>
                </c:pt>
                <c:pt idx="120">
                  <c:v>1406.2</c:v>
                </c:pt>
                <c:pt idx="121">
                  <c:v>1404.94</c:v>
                </c:pt>
                <c:pt idx="122">
                  <c:v>1410.91</c:v>
                </c:pt>
                <c:pt idx="123">
                  <c:v>1421.64</c:v>
                </c:pt>
                <c:pt idx="124">
                  <c:v>1428.39</c:v>
                </c:pt>
                <c:pt idx="125">
                  <c:v>1418.98</c:v>
                </c:pt>
                <c:pt idx="126">
                  <c:v>1423.97</c:v>
                </c:pt>
                <c:pt idx="127">
                  <c:v>1421.3</c:v>
                </c:pt>
                <c:pt idx="128">
                  <c:v>1425.96</c:v>
                </c:pt>
                <c:pt idx="129">
                  <c:v>1437.82</c:v>
                </c:pt>
                <c:pt idx="130">
                  <c:v>1450.05</c:v>
                </c:pt>
                <c:pt idx="131">
                  <c:v>1460.78</c:v>
                </c:pt>
                <c:pt idx="132">
                  <c:v>1445.8</c:v>
                </c:pt>
                <c:pt idx="133">
                  <c:v>1438.33</c:v>
                </c:pt>
                <c:pt idx="134">
                  <c:v>1437.45</c:v>
                </c:pt>
                <c:pt idx="135">
                  <c:v>1431.99</c:v>
                </c:pt>
                <c:pt idx="136">
                  <c:v>1445.13</c:v>
                </c:pt>
                <c:pt idx="137">
                  <c:v>1455.74</c:v>
                </c:pt>
                <c:pt idx="138">
                  <c:v>1451.59</c:v>
                </c:pt>
                <c:pt idx="139">
                  <c:v>1460.01</c:v>
                </c:pt>
                <c:pt idx="140">
                  <c:v>1474.44</c:v>
                </c:pt>
                <c:pt idx="141">
                  <c:v>1480.67</c:v>
                </c:pt>
                <c:pt idx="142">
                  <c:v>1483.64</c:v>
                </c:pt>
                <c:pt idx="143">
                  <c:v>1483.06</c:v>
                </c:pt>
                <c:pt idx="144">
                  <c:v>1482.28</c:v>
                </c:pt>
                <c:pt idx="145">
                  <c:v>1478.37</c:v>
                </c:pt>
                <c:pt idx="146">
                  <c:v>1470.62</c:v>
                </c:pt>
                <c:pt idx="147">
                  <c:v>1463.07</c:v>
                </c:pt>
                <c:pt idx="148">
                  <c:v>1455.38</c:v>
                </c:pt>
                <c:pt idx="149">
                  <c:v>1449.39</c:v>
                </c:pt>
                <c:pt idx="150">
                  <c:v>1443.95</c:v>
                </c:pt>
                <c:pt idx="151">
                  <c:v>1445.13</c:v>
                </c:pt>
                <c:pt idx="152">
                  <c:v>1446.66</c:v>
                </c:pt>
                <c:pt idx="153">
                  <c:v>1446.21</c:v>
                </c:pt>
                <c:pt idx="154">
                  <c:v>1441.83</c:v>
                </c:pt>
                <c:pt idx="155">
                  <c:v>1437.97</c:v>
                </c:pt>
                <c:pt idx="156">
                  <c:v>1445.11</c:v>
                </c:pt>
                <c:pt idx="157">
                  <c:v>1455.03</c:v>
                </c:pt>
                <c:pt idx="158">
                  <c:v>1452.72</c:v>
                </c:pt>
                <c:pt idx="159">
                  <c:v>1464.56</c:v>
                </c:pt>
                <c:pt idx="160">
                  <c:v>1463.45</c:v>
                </c:pt>
                <c:pt idx="161">
                  <c:v>1450.62</c:v>
                </c:pt>
                <c:pt idx="162">
                  <c:v>1443.47</c:v>
                </c:pt>
                <c:pt idx="163">
                  <c:v>1440.59</c:v>
                </c:pt>
                <c:pt idx="164">
                  <c:v>1440.64</c:v>
                </c:pt>
                <c:pt idx="165">
                  <c:v>1434.75</c:v>
                </c:pt>
                <c:pt idx="166">
                  <c:v>1420.01</c:v>
                </c:pt>
                <c:pt idx="167">
                  <c:v>1406.03</c:v>
                </c:pt>
                <c:pt idx="168">
                  <c:v>1399.67</c:v>
                </c:pt>
                <c:pt idx="169">
                  <c:v>1407.62</c:v>
                </c:pt>
                <c:pt idx="170">
                  <c:v>1397.14</c:v>
                </c:pt>
                <c:pt idx="171">
                  <c:v>1401.34</c:v>
                </c:pt>
                <c:pt idx="172">
                  <c:v>1401.74</c:v>
                </c:pt>
                <c:pt idx="173">
                  <c:v>1402.26</c:v>
                </c:pt>
                <c:pt idx="174">
                  <c:v>1401.06</c:v>
                </c:pt>
                <c:pt idx="175">
                  <c:v>1397.32</c:v>
                </c:pt>
                <c:pt idx="176">
                  <c:v>1393.46</c:v>
                </c:pt>
                <c:pt idx="177">
                  <c:v>1391.47</c:v>
                </c:pt>
                <c:pt idx="178">
                  <c:v>1387.48</c:v>
                </c:pt>
                <c:pt idx="179">
                  <c:v>1390.35</c:v>
                </c:pt>
                <c:pt idx="180">
                  <c:v>1377.8</c:v>
                </c:pt>
                <c:pt idx="181">
                  <c:v>1390.88</c:v>
                </c:pt>
                <c:pt idx="182">
                  <c:v>1395.95</c:v>
                </c:pt>
                <c:pt idx="183">
                  <c:v>1400.44</c:v>
                </c:pt>
                <c:pt idx="184">
                  <c:v>1379.04</c:v>
                </c:pt>
                <c:pt idx="185">
                  <c:v>1369.69</c:v>
                </c:pt>
                <c:pt idx="186">
                  <c:v>1369.92</c:v>
                </c:pt>
                <c:pt idx="187">
                  <c:v>1373.87</c:v>
                </c:pt>
                <c:pt idx="188">
                  <c:v>1378.48</c:v>
                </c:pt>
                <c:pt idx="189">
                  <c:v>1379</c:v>
                </c:pt>
                <c:pt idx="190">
                  <c:v>1377.55</c:v>
                </c:pt>
                <c:pt idx="191">
                  <c:v>1370.56</c:v>
                </c:pt>
                <c:pt idx="192">
                  <c:v>1365.35</c:v>
                </c:pt>
                <c:pt idx="193">
                  <c:v>1348.44</c:v>
                </c:pt>
                <c:pt idx="194">
                  <c:v>1347.03</c:v>
                </c:pt>
                <c:pt idx="195">
                  <c:v>1356.1</c:v>
                </c:pt>
                <c:pt idx="196">
                  <c:v>1384.45</c:v>
                </c:pt>
                <c:pt idx="197">
                  <c:v>1373.7</c:v>
                </c:pt>
                <c:pt idx="198">
                  <c:v>1370.78</c:v>
                </c:pt>
                <c:pt idx="199">
                  <c:v>1368.74</c:v>
                </c:pt>
                <c:pt idx="200">
                  <c:v>1351</c:v>
                </c:pt>
                <c:pt idx="201">
                  <c:v>1342.25</c:v>
                </c:pt>
                <c:pt idx="202">
                  <c:v>1346.94</c:v>
                </c:pt>
                <c:pt idx="203">
                  <c:v>1345.41</c:v>
                </c:pt>
                <c:pt idx="204">
                  <c:v>1355.53</c:v>
                </c:pt>
                <c:pt idx="205">
                  <c:v>1364.89</c:v>
                </c:pt>
                <c:pt idx="206">
                  <c:v>1377.14</c:v>
                </c:pt>
                <c:pt idx="207">
                  <c:v>1379.17</c:v>
                </c:pt>
                <c:pt idx="208">
                  <c:v>1369.41</c:v>
                </c:pt>
                <c:pt idx="209">
                  <c:v>1356.71</c:v>
                </c:pt>
                <c:pt idx="210">
                  <c:v>1355.81</c:v>
                </c:pt>
                <c:pt idx="211">
                  <c:v>1362.65</c:v>
                </c:pt>
                <c:pt idx="212">
                  <c:v>1359.87</c:v>
                </c:pt>
                <c:pt idx="213">
                  <c:v>1372.86</c:v>
                </c:pt>
                <c:pt idx="214">
                  <c:v>1371.83</c:v>
                </c:pt>
                <c:pt idx="215">
                  <c:v>1362.75</c:v>
                </c:pt>
                <c:pt idx="216">
                  <c:v>1355.03</c:v>
                </c:pt>
                <c:pt idx="217">
                  <c:v>1361.73</c:v>
                </c:pt>
                <c:pt idx="218">
                  <c:v>1362.45</c:v>
                </c:pt>
                <c:pt idx="219">
                  <c:v>1374.54</c:v>
                </c:pt>
                <c:pt idx="220">
                  <c:v>1379.35</c:v>
                </c:pt>
                <c:pt idx="221">
                  <c:v>1392.76</c:v>
                </c:pt>
                <c:pt idx="222">
                  <c:v>1380.39</c:v>
                </c:pt>
                <c:pt idx="223">
                  <c:v>1382.05</c:v>
                </c:pt>
                <c:pt idx="224">
                  <c:v>1383.03</c:v>
                </c:pt>
                <c:pt idx="225">
                  <c:v>1381.02</c:v>
                </c:pt>
                <c:pt idx="226">
                  <c:v>1375.34</c:v>
                </c:pt>
                <c:pt idx="227">
                  <c:v>1373.04</c:v>
                </c:pt>
                <c:pt idx="228">
                  <c:v>1381.78</c:v>
                </c:pt>
                <c:pt idx="229">
                  <c:v>1383.97</c:v>
                </c:pt>
                <c:pt idx="230">
                  <c:v>1392.59</c:v>
                </c:pt>
                <c:pt idx="231">
                  <c:v>1400.24</c:v>
                </c:pt>
                <c:pt idx="232">
                  <c:v>1399.01</c:v>
                </c:pt>
                <c:pt idx="233">
                  <c:v>1383.54</c:v>
                </c:pt>
                <c:pt idx="234">
                  <c:v>1390.8</c:v>
                </c:pt>
                <c:pt idx="235">
                  <c:v>1404.32</c:v>
                </c:pt>
                <c:pt idx="236">
                  <c:v>1419.15</c:v>
                </c:pt>
                <c:pt idx="237">
                  <c:v>1413.81</c:v>
                </c:pt>
                <c:pt idx="238">
                  <c:v>1402.26</c:v>
                </c:pt>
                <c:pt idx="239">
                  <c:v>1394.52</c:v>
                </c:pt>
                <c:pt idx="240">
                  <c:v>1382.21</c:v>
                </c:pt>
                <c:pt idx="241">
                  <c:v>1388.58</c:v>
                </c:pt>
                <c:pt idx="242">
                  <c:v>1388.88</c:v>
                </c:pt>
                <c:pt idx="243">
                  <c:v>1388.99</c:v>
                </c:pt>
                <c:pt idx="244">
                  <c:v>1363.25</c:v>
                </c:pt>
                <c:pt idx="245">
                  <c:v>1379.32</c:v>
                </c:pt>
                <c:pt idx="246">
                  <c:v>1367.24</c:v>
                </c:pt>
                <c:pt idx="247">
                  <c:v>1370.54</c:v>
                </c:pt>
                <c:pt idx="248">
                  <c:v>1368.2</c:v>
                </c:pt>
                <c:pt idx="249">
                  <c:v>1374.83</c:v>
                </c:pt>
                <c:pt idx="250">
                  <c:v>1378.39</c:v>
                </c:pt>
                <c:pt idx="251">
                  <c:v>1368.46</c:v>
                </c:pt>
                <c:pt idx="252">
                  <c:v>1378.66</c:v>
                </c:pt>
                <c:pt idx="253">
                  <c:v>1380.04</c:v>
                </c:pt>
                <c:pt idx="254">
                  <c:v>1364.67</c:v>
                </c:pt>
                <c:pt idx="255">
                  <c:v>1371.4</c:v>
                </c:pt>
                <c:pt idx="256">
                  <c:v>1376.29</c:v>
                </c:pt>
                <c:pt idx="257">
                  <c:v>1378.19</c:v>
                </c:pt>
                <c:pt idx="258">
                  <c:v>1387.02</c:v>
                </c:pt>
                <c:pt idx="259">
                  <c:v>1392.44</c:v>
                </c:pt>
                <c:pt idx="260">
                  <c:v>1395.02</c:v>
                </c:pt>
                <c:pt idx="261">
                  <c:v>1397.96</c:v>
                </c:pt>
                <c:pt idx="262">
                  <c:v>1385.52</c:v>
                </c:pt>
                <c:pt idx="263">
                  <c:v>1369.92</c:v>
                </c:pt>
                <c:pt idx="264">
                  <c:v>1375.48</c:v>
                </c:pt>
                <c:pt idx="265">
                  <c:v>1383.34</c:v>
                </c:pt>
                <c:pt idx="266">
                  <c:v>1379.91</c:v>
                </c:pt>
                <c:pt idx="267">
                  <c:v>1387.61</c:v>
                </c:pt>
                <c:pt idx="268">
                  <c:v>1386.12</c:v>
                </c:pt>
                <c:pt idx="269">
                  <c:v>1388.5</c:v>
                </c:pt>
                <c:pt idx="270">
                  <c:v>1369.29</c:v>
                </c:pt>
                <c:pt idx="271">
                  <c:v>1354.87</c:v>
                </c:pt>
                <c:pt idx="272">
                  <c:v>1374.84</c:v>
                </c:pt>
                <c:pt idx="273">
                  <c:v>1368.34</c:v>
                </c:pt>
                <c:pt idx="274">
                  <c:v>1343.83</c:v>
                </c:pt>
                <c:pt idx="275">
                  <c:v>1328.06</c:v>
                </c:pt>
                <c:pt idx="276">
                  <c:v>1329.38</c:v>
                </c:pt>
                <c:pt idx="277">
                  <c:v>1334.32</c:v>
                </c:pt>
                <c:pt idx="278">
                  <c:v>1334.96</c:v>
                </c:pt>
                <c:pt idx="279">
                  <c:v>1341.01</c:v>
                </c:pt>
                <c:pt idx="280">
                  <c:v>1334.97</c:v>
                </c:pt>
                <c:pt idx="281">
                  <c:v>1331.26</c:v>
                </c:pt>
                <c:pt idx="282">
                  <c:v>1328.04</c:v>
                </c:pt>
                <c:pt idx="283">
                  <c:v>1331.83</c:v>
                </c:pt>
                <c:pt idx="284">
                  <c:v>1327.16</c:v>
                </c:pt>
                <c:pt idx="285">
                  <c:v>1359.23</c:v>
                </c:pt>
                <c:pt idx="286">
                  <c:v>1351.54</c:v>
                </c:pt>
                <c:pt idx="287">
                  <c:v>1363.65</c:v>
                </c:pt>
                <c:pt idx="288">
                  <c:v>1378.88</c:v>
                </c:pt>
                <c:pt idx="289">
                  <c:v>1370.61</c:v>
                </c:pt>
                <c:pt idx="290">
                  <c:v>1349.74</c:v>
                </c:pt>
                <c:pt idx="291">
                  <c:v>1368.56</c:v>
                </c:pt>
                <c:pt idx="292">
                  <c:v>1366.02</c:v>
                </c:pt>
                <c:pt idx="293">
                  <c:v>1372.32</c:v>
                </c:pt>
                <c:pt idx="294">
                  <c:v>1354.79</c:v>
                </c:pt>
                <c:pt idx="295">
                  <c:v>1344.93</c:v>
                </c:pt>
                <c:pt idx="296">
                  <c:v>1296.42</c:v>
                </c:pt>
                <c:pt idx="297">
                  <c:v>1317.62</c:v>
                </c:pt>
                <c:pt idx="298">
                  <c:v>1316.8</c:v>
                </c:pt>
                <c:pt idx="299">
                  <c:v>1278.07</c:v>
                </c:pt>
                <c:pt idx="300">
                  <c:v>1252.55</c:v>
                </c:pt>
                <c:pt idx="301">
                  <c:v>1273.6400000000001</c:v>
                </c:pt>
                <c:pt idx="302">
                  <c:v>1257.05</c:v>
                </c:pt>
                <c:pt idx="303">
                  <c:v>1245.01</c:v>
                </c:pt>
                <c:pt idx="304">
                  <c:v>1294.45</c:v>
                </c:pt>
                <c:pt idx="305">
                  <c:v>1300.5899999999999</c:v>
                </c:pt>
                <c:pt idx="306">
                  <c:v>1303.48</c:v>
                </c:pt>
                <c:pt idx="307">
                  <c:v>1301.02</c:v>
                </c:pt>
                <c:pt idx="308">
                  <c:v>1356.41</c:v>
                </c:pt>
                <c:pt idx="309">
                  <c:v>1349.93</c:v>
                </c:pt>
                <c:pt idx="310">
                  <c:v>1337.18</c:v>
                </c:pt>
                <c:pt idx="311">
                  <c:v>1332.18</c:v>
                </c:pt>
                <c:pt idx="312">
                  <c:v>1341.34</c:v>
                </c:pt>
                <c:pt idx="313">
                  <c:v>1361.37</c:v>
                </c:pt>
                <c:pt idx="314">
                  <c:v>1353.18</c:v>
                </c:pt>
                <c:pt idx="315">
                  <c:v>1348.49</c:v>
                </c:pt>
                <c:pt idx="316">
                  <c:v>1344.49</c:v>
                </c:pt>
                <c:pt idx="317">
                  <c:v>1366.09</c:v>
                </c:pt>
                <c:pt idx="318">
                  <c:v>1385.51</c:v>
                </c:pt>
                <c:pt idx="319">
                  <c:v>1368.86</c:v>
                </c:pt>
                <c:pt idx="320">
                  <c:v>1348.88</c:v>
                </c:pt>
                <c:pt idx="321">
                  <c:v>1328.62</c:v>
                </c:pt>
                <c:pt idx="322">
                  <c:v>1351.3</c:v>
                </c:pt>
                <c:pt idx="323">
                  <c:v>1360.86</c:v>
                </c:pt>
                <c:pt idx="324">
                  <c:v>1351.13</c:v>
                </c:pt>
                <c:pt idx="325">
                  <c:v>1351.17</c:v>
                </c:pt>
                <c:pt idx="326">
                  <c:v>1368.34</c:v>
                </c:pt>
                <c:pt idx="327">
                  <c:v>1389.18</c:v>
                </c:pt>
                <c:pt idx="328">
                  <c:v>1381.21</c:v>
                </c:pt>
                <c:pt idx="329">
                  <c:v>1378.36</c:v>
                </c:pt>
                <c:pt idx="330">
                  <c:v>1378.31</c:v>
                </c:pt>
                <c:pt idx="331">
                  <c:v>1375.13</c:v>
                </c:pt>
                <c:pt idx="332">
                  <c:v>1376.83</c:v>
                </c:pt>
                <c:pt idx="333">
                  <c:v>1374.58</c:v>
                </c:pt>
                <c:pt idx="334">
                  <c:v>1368.65</c:v>
                </c:pt>
                <c:pt idx="335">
                  <c:v>1375.77</c:v>
                </c:pt>
                <c:pt idx="336">
                  <c:v>1371.81</c:v>
                </c:pt>
                <c:pt idx="337">
                  <c:v>1354.89</c:v>
                </c:pt>
                <c:pt idx="338">
                  <c:v>1365.42</c:v>
                </c:pt>
                <c:pt idx="339">
                  <c:v>1354.98</c:v>
                </c:pt>
                <c:pt idx="340">
                  <c:v>1331.52</c:v>
                </c:pt>
                <c:pt idx="341">
                  <c:v>1311.32</c:v>
                </c:pt>
                <c:pt idx="342">
                  <c:v>1310.54</c:v>
                </c:pt>
                <c:pt idx="343">
                  <c:v>1312.69</c:v>
                </c:pt>
                <c:pt idx="344">
                  <c:v>1310.4000000000001</c:v>
                </c:pt>
                <c:pt idx="345">
                  <c:v>1309.44</c:v>
                </c:pt>
                <c:pt idx="346">
                  <c:v>1309.03</c:v>
                </c:pt>
                <c:pt idx="347">
                  <c:v>1321.06</c:v>
                </c:pt>
                <c:pt idx="348">
                  <c:v>1325.25</c:v>
                </c:pt>
                <c:pt idx="349">
                  <c:v>1309.07</c:v>
                </c:pt>
                <c:pt idx="350">
                  <c:v>1288.56</c:v>
                </c:pt>
                <c:pt idx="351">
                  <c:v>1274.82</c:v>
                </c:pt>
                <c:pt idx="352">
                  <c:v>1286.3</c:v>
                </c:pt>
                <c:pt idx="353">
                  <c:v>1277.48</c:v>
                </c:pt>
                <c:pt idx="354">
                  <c:v>1269.0899999999999</c:v>
                </c:pt>
                <c:pt idx="355">
                  <c:v>1267.96</c:v>
                </c:pt>
                <c:pt idx="356">
                  <c:v>1273.25</c:v>
                </c:pt>
                <c:pt idx="357">
                  <c:v>1267.67</c:v>
                </c:pt>
                <c:pt idx="358">
                  <c:v>1274.53</c:v>
                </c:pt>
                <c:pt idx="359">
                  <c:v>1271.92</c:v>
                </c:pt>
                <c:pt idx="360">
                  <c:v>1275.5999999999999</c:v>
                </c:pt>
                <c:pt idx="361">
                  <c:v>1290.3499999999999</c:v>
                </c:pt>
                <c:pt idx="362">
                  <c:v>1289.8499999999999</c:v>
                </c:pt>
                <c:pt idx="363">
                  <c:v>1268.49</c:v>
                </c:pt>
                <c:pt idx="364">
                  <c:v>1253.97</c:v>
                </c:pt>
                <c:pt idx="365">
                  <c:v>1246.3499999999999</c:v>
                </c:pt>
                <c:pt idx="366">
                  <c:v>1249.3499999999999</c:v>
                </c:pt>
                <c:pt idx="367">
                  <c:v>1234.0999999999999</c:v>
                </c:pt>
                <c:pt idx="368">
                  <c:v>1227.7</c:v>
                </c:pt>
                <c:pt idx="369">
                  <c:v>1218.73</c:v>
                </c:pt>
                <c:pt idx="370">
                  <c:v>1195.06</c:v>
                </c:pt>
                <c:pt idx="371">
                  <c:v>1184.53</c:v>
                </c:pt>
                <c:pt idx="372">
                  <c:v>1201.67</c:v>
                </c:pt>
                <c:pt idx="373">
                  <c:v>1191.77</c:v>
                </c:pt>
                <c:pt idx="374">
                  <c:v>1171.3699999999999</c:v>
                </c:pt>
                <c:pt idx="375">
                  <c:v>1179.1500000000001</c:v>
                </c:pt>
                <c:pt idx="376">
                  <c:v>1185.28</c:v>
                </c:pt>
                <c:pt idx="377">
                  <c:v>1177.3599999999999</c:v>
                </c:pt>
                <c:pt idx="378">
                  <c:v>1184.3</c:v>
                </c:pt>
                <c:pt idx="379">
                  <c:v>1190.5999999999999</c:v>
                </c:pt>
                <c:pt idx="380">
                  <c:v>1208.1099999999999</c:v>
                </c:pt>
                <c:pt idx="381">
                  <c:v>1216.93</c:v>
                </c:pt>
                <c:pt idx="382">
                  <c:v>1221.53</c:v>
                </c:pt>
                <c:pt idx="383">
                  <c:v>1227.8699999999999</c:v>
                </c:pt>
                <c:pt idx="384">
                  <c:v>1226.28</c:v>
                </c:pt>
                <c:pt idx="385">
                  <c:v>1233.6500000000001</c:v>
                </c:pt>
                <c:pt idx="386">
                  <c:v>1233.8</c:v>
                </c:pt>
                <c:pt idx="387">
                  <c:v>1240.6199999999999</c:v>
                </c:pt>
                <c:pt idx="388">
                  <c:v>1260.5</c:v>
                </c:pt>
                <c:pt idx="389">
                  <c:v>1261.8900000000001</c:v>
                </c:pt>
                <c:pt idx="390">
                  <c:v>1246.9100000000001</c:v>
                </c:pt>
                <c:pt idx="391">
                  <c:v>1244.17</c:v>
                </c:pt>
                <c:pt idx="392">
                  <c:v>1241.1600000000001</c:v>
                </c:pt>
                <c:pt idx="393">
                  <c:v>1239.54</c:v>
                </c:pt>
                <c:pt idx="394">
                  <c:v>1239.56</c:v>
                </c:pt>
                <c:pt idx="395">
                  <c:v>1249.05</c:v>
                </c:pt>
                <c:pt idx="396">
                  <c:v>1250.28</c:v>
                </c:pt>
                <c:pt idx="397">
                  <c:v>1234.79</c:v>
                </c:pt>
                <c:pt idx="398">
                  <c:v>1222.8900000000001</c:v>
                </c:pt>
                <c:pt idx="399">
                  <c:v>1212.69</c:v>
                </c:pt>
                <c:pt idx="400">
                  <c:v>1210.4000000000001</c:v>
                </c:pt>
                <c:pt idx="401">
                  <c:v>1251.22</c:v>
                </c:pt>
                <c:pt idx="402">
                  <c:v>1251.22</c:v>
                </c:pt>
                <c:pt idx="403">
                  <c:v>1259.83</c:v>
                </c:pt>
                <c:pt idx="404">
                  <c:v>1258.5899999999999</c:v>
                </c:pt>
                <c:pt idx="405">
                  <c:v>1262.5899999999999</c:v>
                </c:pt>
                <c:pt idx="406">
                  <c:v>1262.69</c:v>
                </c:pt>
                <c:pt idx="407">
                  <c:v>1270.3399999999999</c:v>
                </c:pt>
                <c:pt idx="408">
                  <c:v>1258.72</c:v>
                </c:pt>
                <c:pt idx="409">
                  <c:v>1269.92</c:v>
                </c:pt>
                <c:pt idx="410">
                  <c:v>1263.3</c:v>
                </c:pt>
                <c:pt idx="411">
                  <c:v>1253.6400000000001</c:v>
                </c:pt>
                <c:pt idx="412">
                  <c:v>1253.1099999999999</c:v>
                </c:pt>
                <c:pt idx="413">
                  <c:v>1252.46</c:v>
                </c:pt>
                <c:pt idx="414">
                  <c:v>1248.1400000000001</c:v>
                </c:pt>
                <c:pt idx="415">
                  <c:v>1239.74</c:v>
                </c:pt>
                <c:pt idx="416">
                  <c:v>1220.06</c:v>
                </c:pt>
                <c:pt idx="417">
                  <c:v>1214.29</c:v>
                </c:pt>
                <c:pt idx="418">
                  <c:v>1194.83</c:v>
                </c:pt>
                <c:pt idx="419">
                  <c:v>1180.3900000000001</c:v>
                </c:pt>
                <c:pt idx="420">
                  <c:v>1189.78</c:v>
                </c:pt>
                <c:pt idx="421">
                  <c:v>1193.5</c:v>
                </c:pt>
                <c:pt idx="422">
                  <c:v>1195.6600000000001</c:v>
                </c:pt>
                <c:pt idx="423">
                  <c:v>1201.29</c:v>
                </c:pt>
                <c:pt idx="424">
                  <c:v>1200.46</c:v>
                </c:pt>
                <c:pt idx="425">
                  <c:v>1204.8900000000001</c:v>
                </c:pt>
                <c:pt idx="426">
                  <c:v>1216.8800000000001</c:v>
                </c:pt>
                <c:pt idx="427">
                  <c:v>1206.28</c:v>
                </c:pt>
                <c:pt idx="428">
                  <c:v>1201.19</c:v>
                </c:pt>
                <c:pt idx="429">
                  <c:v>1195.1199999999999</c:v>
                </c:pt>
                <c:pt idx="430">
                  <c:v>1185.3399999999999</c:v>
                </c:pt>
                <c:pt idx="431">
                  <c:v>1169.98</c:v>
                </c:pt>
                <c:pt idx="432">
                  <c:v>1160.7</c:v>
                </c:pt>
                <c:pt idx="433">
                  <c:v>1160.17</c:v>
                </c:pt>
                <c:pt idx="434">
                  <c:v>1174.49</c:v>
                </c:pt>
                <c:pt idx="435">
                  <c:v>1183.28</c:v>
                </c:pt>
                <c:pt idx="436">
                  <c:v>1197.32</c:v>
                </c:pt>
                <c:pt idx="437">
                  <c:v>1200.58</c:v>
                </c:pt>
                <c:pt idx="438">
                  <c:v>1200.7</c:v>
                </c:pt>
                <c:pt idx="439">
                  <c:v>1201.4000000000001</c:v>
                </c:pt>
                <c:pt idx="440">
                  <c:v>1197.8</c:v>
                </c:pt>
                <c:pt idx="441">
                  <c:v>1204.44</c:v>
                </c:pt>
                <c:pt idx="442">
                  <c:v>1204.79</c:v>
                </c:pt>
                <c:pt idx="443">
                  <c:v>1216.68</c:v>
                </c:pt>
                <c:pt idx="444">
                  <c:v>1215.6600000000001</c:v>
                </c:pt>
                <c:pt idx="445">
                  <c:v>1218.8</c:v>
                </c:pt>
                <c:pt idx="446">
                  <c:v>1216.67</c:v>
                </c:pt>
                <c:pt idx="447">
                  <c:v>1224.72</c:v>
                </c:pt>
                <c:pt idx="448">
                  <c:v>1225.72</c:v>
                </c:pt>
                <c:pt idx="449">
                  <c:v>1227.8800000000001</c:v>
                </c:pt>
                <c:pt idx="450">
                  <c:v>1212.51</c:v>
                </c:pt>
                <c:pt idx="451">
                  <c:v>1220.3</c:v>
                </c:pt>
                <c:pt idx="452">
                  <c:v>1226.6600000000001</c:v>
                </c:pt>
                <c:pt idx="453">
                  <c:v>1232.54</c:v>
                </c:pt>
                <c:pt idx="454">
                  <c:v>1241.07</c:v>
                </c:pt>
                <c:pt idx="455">
                  <c:v>1237.8499999999999</c:v>
                </c:pt>
                <c:pt idx="456">
                  <c:v>1231.1099999999999</c:v>
                </c:pt>
                <c:pt idx="457">
                  <c:v>1234.18</c:v>
                </c:pt>
                <c:pt idx="458">
                  <c:v>1227.68</c:v>
                </c:pt>
                <c:pt idx="459">
                  <c:v>1227.81</c:v>
                </c:pt>
                <c:pt idx="460">
                  <c:v>1230.92</c:v>
                </c:pt>
                <c:pt idx="461">
                  <c:v>1230.47</c:v>
                </c:pt>
                <c:pt idx="462">
                  <c:v>1224.8499999999999</c:v>
                </c:pt>
                <c:pt idx="463">
                  <c:v>1226.6500000000001</c:v>
                </c:pt>
                <c:pt idx="464">
                  <c:v>1227.92</c:v>
                </c:pt>
                <c:pt idx="465">
                  <c:v>1236.1500000000001</c:v>
                </c:pt>
                <c:pt idx="466">
                  <c:v>1228.25</c:v>
                </c:pt>
                <c:pt idx="467">
                  <c:v>1225.06</c:v>
                </c:pt>
                <c:pt idx="468">
                  <c:v>1230.72</c:v>
                </c:pt>
                <c:pt idx="469">
                  <c:v>1238.54</c:v>
                </c:pt>
                <c:pt idx="470">
                  <c:v>1241.5</c:v>
                </c:pt>
                <c:pt idx="471">
                  <c:v>1237.5899999999999</c:v>
                </c:pt>
                <c:pt idx="472">
                  <c:v>1243.49</c:v>
                </c:pt>
                <c:pt idx="473">
                  <c:v>1252.97</c:v>
                </c:pt>
                <c:pt idx="474">
                  <c:v>1248.03</c:v>
                </c:pt>
                <c:pt idx="475">
                  <c:v>1241.33</c:v>
                </c:pt>
                <c:pt idx="476">
                  <c:v>1256.3699999999999</c:v>
                </c:pt>
                <c:pt idx="477">
                  <c:v>1252.48</c:v>
                </c:pt>
                <c:pt idx="478">
                  <c:v>1246.05</c:v>
                </c:pt>
                <c:pt idx="479">
                  <c:v>1246.05</c:v>
                </c:pt>
                <c:pt idx="480">
                  <c:v>1247.3399999999999</c:v>
                </c:pt>
                <c:pt idx="481">
                  <c:v>1247.6600000000001</c:v>
                </c:pt>
                <c:pt idx="482">
                  <c:v>1249.5899999999999</c:v>
                </c:pt>
                <c:pt idx="483">
                  <c:v>1254.27</c:v>
                </c:pt>
                <c:pt idx="484">
                  <c:v>1244.6400000000001</c:v>
                </c:pt>
                <c:pt idx="485">
                  <c:v>1261.0899999999999</c:v>
                </c:pt>
                <c:pt idx="486">
                  <c:v>1271.21</c:v>
                </c:pt>
                <c:pt idx="487">
                  <c:v>1257.3599999999999</c:v>
                </c:pt>
                <c:pt idx="488">
                  <c:v>1248.8900000000001</c:v>
                </c:pt>
                <c:pt idx="489">
                  <c:v>1243.2</c:v>
                </c:pt>
                <c:pt idx="490">
                  <c:v>1233.5999999999999</c:v>
                </c:pt>
                <c:pt idx="491">
                  <c:v>1238.6400000000001</c:v>
                </c:pt>
                <c:pt idx="492">
                  <c:v>1244.4100000000001</c:v>
                </c:pt>
                <c:pt idx="493">
                  <c:v>1245.76</c:v>
                </c:pt>
                <c:pt idx="494">
                  <c:v>1250.44</c:v>
                </c:pt>
                <c:pt idx="495">
                  <c:v>1252.5899999999999</c:v>
                </c:pt>
                <c:pt idx="496">
                  <c:v>1261.21</c:v>
                </c:pt>
                <c:pt idx="497">
                  <c:v>1250.79</c:v>
                </c:pt>
                <c:pt idx="498">
                  <c:v>1242.1600000000001</c:v>
                </c:pt>
                <c:pt idx="499">
                  <c:v>1242.1600000000001</c:v>
                </c:pt>
                <c:pt idx="500">
                  <c:v>1236.18</c:v>
                </c:pt>
                <c:pt idx="501">
                  <c:v>1209.93</c:v>
                </c:pt>
                <c:pt idx="502">
                  <c:v>1189.8399999999999</c:v>
                </c:pt>
                <c:pt idx="503">
                  <c:v>1176.4000000000001</c:v>
                </c:pt>
                <c:pt idx="504">
                  <c:v>1175.04</c:v>
                </c:pt>
                <c:pt idx="505">
                  <c:v>1194.9100000000001</c:v>
                </c:pt>
                <c:pt idx="506">
                  <c:v>1202.8499999999999</c:v>
                </c:pt>
                <c:pt idx="507">
                  <c:v>1202.79</c:v>
                </c:pt>
                <c:pt idx="508">
                  <c:v>1213.72</c:v>
                </c:pt>
                <c:pt idx="509">
                  <c:v>1208.8699999999999</c:v>
                </c:pt>
                <c:pt idx="510">
                  <c:v>1211.8399999999999</c:v>
                </c:pt>
                <c:pt idx="511">
                  <c:v>1198.69</c:v>
                </c:pt>
                <c:pt idx="512">
                  <c:v>1187.42</c:v>
                </c:pt>
                <c:pt idx="513">
                  <c:v>1191.94</c:v>
                </c:pt>
                <c:pt idx="514">
                  <c:v>1191.82</c:v>
                </c:pt>
                <c:pt idx="515">
                  <c:v>1205.77</c:v>
                </c:pt>
                <c:pt idx="516">
                  <c:v>1205.8399999999999</c:v>
                </c:pt>
                <c:pt idx="517">
                  <c:v>1211.3800000000001</c:v>
                </c:pt>
                <c:pt idx="518">
                  <c:v>1223.4100000000001</c:v>
                </c:pt>
                <c:pt idx="519">
                  <c:v>1222.22</c:v>
                </c:pt>
                <c:pt idx="520">
                  <c:v>1221.6500000000001</c:v>
                </c:pt>
                <c:pt idx="521">
                  <c:v>1227.71</c:v>
                </c:pt>
                <c:pt idx="522">
                  <c:v>1219.3</c:v>
                </c:pt>
                <c:pt idx="523">
                  <c:v>1205.24</c:v>
                </c:pt>
                <c:pt idx="524">
                  <c:v>1201.8499999999999</c:v>
                </c:pt>
                <c:pt idx="525">
                  <c:v>1209.3699999999999</c:v>
                </c:pt>
                <c:pt idx="526">
                  <c:v>1208.23</c:v>
                </c:pt>
                <c:pt idx="527">
                  <c:v>1221.3</c:v>
                </c:pt>
                <c:pt idx="528">
                  <c:v>1230.1300000000001</c:v>
                </c:pt>
                <c:pt idx="529">
                  <c:v>1245.42</c:v>
                </c:pt>
                <c:pt idx="530">
                  <c:v>1237.95</c:v>
                </c:pt>
                <c:pt idx="531">
                  <c:v>1253.02</c:v>
                </c:pt>
                <c:pt idx="532">
                  <c:v>1242.49</c:v>
                </c:pt>
                <c:pt idx="533">
                  <c:v>1197.1199999999999</c:v>
                </c:pt>
                <c:pt idx="534">
                  <c:v>1189.47</c:v>
                </c:pt>
                <c:pt idx="535">
                  <c:v>1193.82</c:v>
                </c:pt>
                <c:pt idx="536">
                  <c:v>1198.58</c:v>
                </c:pt>
                <c:pt idx="537">
                  <c:v>1186.1300000000001</c:v>
                </c:pt>
                <c:pt idx="538">
                  <c:v>1152.33</c:v>
                </c:pt>
                <c:pt idx="539">
                  <c:v>1168.52</c:v>
                </c:pt>
                <c:pt idx="540">
                  <c:v>1162.3800000000001</c:v>
                </c:pt>
                <c:pt idx="541">
                  <c:v>1139.3499999999999</c:v>
                </c:pt>
                <c:pt idx="542">
                  <c:v>1120.6400000000001</c:v>
                </c:pt>
                <c:pt idx="543">
                  <c:v>1127.01</c:v>
                </c:pt>
                <c:pt idx="544">
                  <c:v>1153.44</c:v>
                </c:pt>
                <c:pt idx="545">
                  <c:v>1140.3800000000001</c:v>
                </c:pt>
                <c:pt idx="546">
                  <c:v>1157.18</c:v>
                </c:pt>
                <c:pt idx="547">
                  <c:v>1168.8</c:v>
                </c:pt>
                <c:pt idx="548">
                  <c:v>1131.42</c:v>
                </c:pt>
                <c:pt idx="549">
                  <c:v>1114.04</c:v>
                </c:pt>
                <c:pt idx="550">
                  <c:v>1096.4000000000001</c:v>
                </c:pt>
                <c:pt idx="551">
                  <c:v>1104.98</c:v>
                </c:pt>
                <c:pt idx="552">
                  <c:v>1086.02</c:v>
                </c:pt>
                <c:pt idx="553">
                  <c:v>1107.57</c:v>
                </c:pt>
                <c:pt idx="554">
                  <c:v>1063.95</c:v>
                </c:pt>
                <c:pt idx="555">
                  <c:v>1040.98</c:v>
                </c:pt>
                <c:pt idx="556">
                  <c:v>1007.58</c:v>
                </c:pt>
                <c:pt idx="557">
                  <c:v>954.94</c:v>
                </c:pt>
                <c:pt idx="558">
                  <c:v>951.19</c:v>
                </c:pt>
                <c:pt idx="559">
                  <c:v>937.11</c:v>
                </c:pt>
                <c:pt idx="560">
                  <c:v>938.34</c:v>
                </c:pt>
                <c:pt idx="561">
                  <c:v>947.19</c:v>
                </c:pt>
                <c:pt idx="562">
                  <c:v>946.28</c:v>
                </c:pt>
                <c:pt idx="563">
                  <c:v>970.22</c:v>
                </c:pt>
                <c:pt idx="564">
                  <c:v>1008.3</c:v>
                </c:pt>
                <c:pt idx="565">
                  <c:v>994.46</c:v>
                </c:pt>
                <c:pt idx="566">
                  <c:v>1036.24</c:v>
                </c:pt>
                <c:pt idx="567">
                  <c:v>952.11</c:v>
                </c:pt>
                <c:pt idx="568">
                  <c:v>980.48</c:v>
                </c:pt>
                <c:pt idx="569">
                  <c:v>1045.9100000000001</c:v>
                </c:pt>
                <c:pt idx="570">
                  <c:v>1044.56</c:v>
                </c:pt>
                <c:pt idx="571">
                  <c:v>1056.6099999999999</c:v>
                </c:pt>
                <c:pt idx="572">
                  <c:v>1075.71</c:v>
                </c:pt>
                <c:pt idx="573">
                  <c:v>1065.1600000000001</c:v>
                </c:pt>
                <c:pt idx="574">
                  <c:v>1090.3800000000001</c:v>
                </c:pt>
                <c:pt idx="575">
                  <c:v>1126.21</c:v>
                </c:pt>
                <c:pt idx="576">
                  <c:v>1156.02</c:v>
                </c:pt>
                <c:pt idx="577">
                  <c:v>1134.79</c:v>
                </c:pt>
                <c:pt idx="578">
                  <c:v>1146.08</c:v>
                </c:pt>
                <c:pt idx="579">
                  <c:v>1156.48</c:v>
                </c:pt>
                <c:pt idx="580">
                  <c:v>1129.98</c:v>
                </c:pt>
                <c:pt idx="581">
                  <c:v>1136.6400000000001</c:v>
                </c:pt>
                <c:pt idx="582">
                  <c:v>1126.46</c:v>
                </c:pt>
                <c:pt idx="583">
                  <c:v>1135.2</c:v>
                </c:pt>
                <c:pt idx="584">
                  <c:v>1146.32</c:v>
                </c:pt>
                <c:pt idx="585">
                  <c:v>1143.27</c:v>
                </c:pt>
                <c:pt idx="586">
                  <c:v>1144.3900000000001</c:v>
                </c:pt>
                <c:pt idx="587">
                  <c:v>1141.1199999999999</c:v>
                </c:pt>
                <c:pt idx="588">
                  <c:v>1144.07</c:v>
                </c:pt>
                <c:pt idx="589">
                  <c:v>1139.3900000000001</c:v>
                </c:pt>
                <c:pt idx="590">
                  <c:v>1125.55</c:v>
                </c:pt>
                <c:pt idx="591">
                  <c:v>1147.3699999999999</c:v>
                </c:pt>
                <c:pt idx="592">
                  <c:v>1148.3499999999999</c:v>
                </c:pt>
                <c:pt idx="593">
                  <c:v>1153.95</c:v>
                </c:pt>
                <c:pt idx="594">
                  <c:v>1156.75</c:v>
                </c:pt>
                <c:pt idx="595">
                  <c:v>1130.31</c:v>
                </c:pt>
                <c:pt idx="596">
                  <c:v>1125.98</c:v>
                </c:pt>
                <c:pt idx="597">
                  <c:v>1098.6300000000001</c:v>
                </c:pt>
                <c:pt idx="598">
                  <c:v>1124.95</c:v>
                </c:pt>
                <c:pt idx="599">
                  <c:v>1105.5899999999999</c:v>
                </c:pt>
                <c:pt idx="600">
                  <c:v>1093.6099999999999</c:v>
                </c:pt>
                <c:pt idx="601">
                  <c:v>1073.0899999999999</c:v>
                </c:pt>
                <c:pt idx="602">
                  <c:v>1062.08</c:v>
                </c:pt>
                <c:pt idx="603">
                  <c:v>1057.5</c:v>
                </c:pt>
                <c:pt idx="604">
                  <c:v>1054.04</c:v>
                </c:pt>
                <c:pt idx="605">
                  <c:v>1061.3599999999999</c:v>
                </c:pt>
                <c:pt idx="606">
                  <c:v>1049.83</c:v>
                </c:pt>
                <c:pt idx="607">
                  <c:v>1056.8</c:v>
                </c:pt>
                <c:pt idx="608">
                  <c:v>1043.31</c:v>
                </c:pt>
                <c:pt idx="609">
                  <c:v>1052.18</c:v>
                </c:pt>
                <c:pt idx="610">
                  <c:v>1062.77</c:v>
                </c:pt>
                <c:pt idx="611">
                  <c:v>1069.4100000000001</c:v>
                </c:pt>
                <c:pt idx="612">
                  <c:v>1061.03</c:v>
                </c:pt>
                <c:pt idx="613">
                  <c:v>1059.07</c:v>
                </c:pt>
                <c:pt idx="614">
                  <c:v>1079.25</c:v>
                </c:pt>
                <c:pt idx="615">
                  <c:v>1087.3599999999999</c:v>
                </c:pt>
                <c:pt idx="616">
                  <c:v>1104.56</c:v>
                </c:pt>
                <c:pt idx="617">
                  <c:v>1095.69</c:v>
                </c:pt>
                <c:pt idx="618">
                  <c:v>1076.18</c:v>
                </c:pt>
                <c:pt idx="619">
                  <c:v>1087.43</c:v>
                </c:pt>
                <c:pt idx="620">
                  <c:v>1102.8599999999999</c:v>
                </c:pt>
                <c:pt idx="621">
                  <c:v>1105.8900000000001</c:v>
                </c:pt>
                <c:pt idx="622">
                  <c:v>1112.5</c:v>
                </c:pt>
                <c:pt idx="623">
                  <c:v>1117.1400000000001</c:v>
                </c:pt>
                <c:pt idx="624">
                  <c:v>1126.92</c:v>
                </c:pt>
                <c:pt idx="625">
                  <c:v>1125.32</c:v>
                </c:pt>
                <c:pt idx="626">
                  <c:v>1121.05</c:v>
                </c:pt>
                <c:pt idx="627">
                  <c:v>1124.75</c:v>
                </c:pt>
                <c:pt idx="628">
                  <c:v>1133.8599999999999</c:v>
                </c:pt>
                <c:pt idx="629">
                  <c:v>1142.0899999999999</c:v>
                </c:pt>
                <c:pt idx="630">
                  <c:v>1146</c:v>
                </c:pt>
                <c:pt idx="631">
                  <c:v>1146.58</c:v>
                </c:pt>
                <c:pt idx="632">
                  <c:v>1141.07</c:v>
                </c:pt>
                <c:pt idx="633">
                  <c:v>1143.23</c:v>
                </c:pt>
                <c:pt idx="634">
                  <c:v>1145.79</c:v>
                </c:pt>
                <c:pt idx="635">
                  <c:v>1149.46</c:v>
                </c:pt>
                <c:pt idx="636">
                  <c:v>1156.18</c:v>
                </c:pt>
                <c:pt idx="637">
                  <c:v>1156.46</c:v>
                </c:pt>
                <c:pt idx="638">
                  <c:v>1151.3399999999999</c:v>
                </c:pt>
                <c:pt idx="639">
                  <c:v>1149.72</c:v>
                </c:pt>
                <c:pt idx="640">
                  <c:v>1131.55</c:v>
                </c:pt>
                <c:pt idx="641">
                  <c:v>1113.19</c:v>
                </c:pt>
                <c:pt idx="642">
                  <c:v>1120.98</c:v>
                </c:pt>
                <c:pt idx="643">
                  <c:v>1127.47</c:v>
                </c:pt>
                <c:pt idx="644">
                  <c:v>1149.04</c:v>
                </c:pt>
                <c:pt idx="645">
                  <c:v>1158.76</c:v>
                </c:pt>
                <c:pt idx="646">
                  <c:v>1157.23</c:v>
                </c:pt>
                <c:pt idx="647">
                  <c:v>1155.2</c:v>
                </c:pt>
                <c:pt idx="648">
                  <c:v>1162.71</c:v>
                </c:pt>
                <c:pt idx="649">
                  <c:v>1163.69</c:v>
                </c:pt>
                <c:pt idx="650">
                  <c:v>1155.1400000000001</c:v>
                </c:pt>
                <c:pt idx="651">
                  <c:v>1156.48</c:v>
                </c:pt>
                <c:pt idx="652">
                  <c:v>1154.81</c:v>
                </c:pt>
                <c:pt idx="653">
                  <c:v>1150.94</c:v>
                </c:pt>
                <c:pt idx="654">
                  <c:v>1143.6600000000001</c:v>
                </c:pt>
                <c:pt idx="655">
                  <c:v>1136.3800000000001</c:v>
                </c:pt>
                <c:pt idx="656">
                  <c:v>1124.31</c:v>
                </c:pt>
                <c:pt idx="657">
                  <c:v>1115.05</c:v>
                </c:pt>
                <c:pt idx="658">
                  <c:v>1095.42</c:v>
                </c:pt>
                <c:pt idx="659">
                  <c:v>1096.02</c:v>
                </c:pt>
                <c:pt idx="660">
                  <c:v>1119.79</c:v>
                </c:pt>
                <c:pt idx="661">
                  <c:v>1123.95</c:v>
                </c:pt>
                <c:pt idx="662">
                  <c:v>1120.44</c:v>
                </c:pt>
                <c:pt idx="663">
                  <c:v>1120.1500000000001</c:v>
                </c:pt>
                <c:pt idx="664">
                  <c:v>1137.06</c:v>
                </c:pt>
                <c:pt idx="665">
                  <c:v>1133.0899999999999</c:v>
                </c:pt>
                <c:pt idx="666">
                  <c:v>1116.6300000000001</c:v>
                </c:pt>
                <c:pt idx="667">
                  <c:v>1121.45</c:v>
                </c:pt>
                <c:pt idx="668">
                  <c:v>1146.25</c:v>
                </c:pt>
                <c:pt idx="669">
                  <c:v>1151.3399999999999</c:v>
                </c:pt>
                <c:pt idx="670">
                  <c:v>1158.31</c:v>
                </c:pt>
                <c:pt idx="671">
                  <c:v>1155.57</c:v>
                </c:pt>
                <c:pt idx="672">
                  <c:v>1159.8499999999999</c:v>
                </c:pt>
                <c:pt idx="673">
                  <c:v>1174.1500000000001</c:v>
                </c:pt>
                <c:pt idx="674">
                  <c:v>1205.4100000000001</c:v>
                </c:pt>
                <c:pt idx="675">
                  <c:v>1212.25</c:v>
                </c:pt>
                <c:pt idx="676">
                  <c:v>1215.95</c:v>
                </c:pt>
                <c:pt idx="677">
                  <c:v>1215.95</c:v>
                </c:pt>
                <c:pt idx="678">
                  <c:v>1214.95</c:v>
                </c:pt>
                <c:pt idx="679">
                  <c:v>1220.83</c:v>
                </c:pt>
                <c:pt idx="680">
                  <c:v>1232.27</c:v>
                </c:pt>
                <c:pt idx="681">
                  <c:v>1237.6600000000001</c:v>
                </c:pt>
                <c:pt idx="682">
                  <c:v>1227.54</c:v>
                </c:pt>
                <c:pt idx="683">
                  <c:v>1216.19</c:v>
                </c:pt>
                <c:pt idx="684">
                  <c:v>1223.6500000000001</c:v>
                </c:pt>
                <c:pt idx="685">
                  <c:v>1220.1500000000001</c:v>
                </c:pt>
                <c:pt idx="686">
                  <c:v>1204.22</c:v>
                </c:pt>
                <c:pt idx="687">
                  <c:v>1198.9100000000001</c:v>
                </c:pt>
                <c:pt idx="688">
                  <c:v>1199.47</c:v>
                </c:pt>
                <c:pt idx="689">
                  <c:v>1198.23</c:v>
                </c:pt>
                <c:pt idx="690">
                  <c:v>1206.1300000000001</c:v>
                </c:pt>
                <c:pt idx="691">
                  <c:v>1206.21</c:v>
                </c:pt>
                <c:pt idx="692">
                  <c:v>1209.25</c:v>
                </c:pt>
                <c:pt idx="693">
                  <c:v>1210.5</c:v>
                </c:pt>
                <c:pt idx="694">
                  <c:v>1216.3699999999999</c:v>
                </c:pt>
                <c:pt idx="695">
                  <c:v>1215.74</c:v>
                </c:pt>
                <c:pt idx="696">
                  <c:v>1217.77</c:v>
                </c:pt>
                <c:pt idx="697">
                  <c:v>1226.1099999999999</c:v>
                </c:pt>
                <c:pt idx="698">
                  <c:v>1219.4000000000001</c:v>
                </c:pt>
                <c:pt idx="699">
                  <c:v>1217.19</c:v>
                </c:pt>
                <c:pt idx="700">
                  <c:v>1217.33</c:v>
                </c:pt>
                <c:pt idx="701">
                  <c:v>1211.2</c:v>
                </c:pt>
                <c:pt idx="702">
                  <c:v>1210.6500000000001</c:v>
                </c:pt>
                <c:pt idx="703">
                  <c:v>1207.52</c:v>
                </c:pt>
                <c:pt idx="704">
                  <c:v>1204.58</c:v>
                </c:pt>
                <c:pt idx="705">
                  <c:v>1202.94</c:v>
                </c:pt>
                <c:pt idx="706">
                  <c:v>1197.77</c:v>
                </c:pt>
                <c:pt idx="707">
                  <c:v>1181.6300000000001</c:v>
                </c:pt>
                <c:pt idx="708">
                  <c:v>1164.54</c:v>
                </c:pt>
                <c:pt idx="709">
                  <c:v>1153.81</c:v>
                </c:pt>
                <c:pt idx="710">
                  <c:v>1151.55</c:v>
                </c:pt>
                <c:pt idx="711">
                  <c:v>1144.78</c:v>
                </c:pt>
                <c:pt idx="712">
                  <c:v>1143.46</c:v>
                </c:pt>
                <c:pt idx="713">
                  <c:v>1128.3599999999999</c:v>
                </c:pt>
                <c:pt idx="714">
                  <c:v>1122.3399999999999</c:v>
                </c:pt>
                <c:pt idx="715">
                  <c:v>1114.5999999999999</c:v>
                </c:pt>
                <c:pt idx="716">
                  <c:v>1104.3900000000001</c:v>
                </c:pt>
                <c:pt idx="717">
                  <c:v>1097.3900000000001</c:v>
                </c:pt>
                <c:pt idx="718">
                  <c:v>1088.75</c:v>
                </c:pt>
                <c:pt idx="719">
                  <c:v>1088.71</c:v>
                </c:pt>
                <c:pt idx="720">
                  <c:v>1086</c:v>
                </c:pt>
                <c:pt idx="721">
                  <c:v>1082.72</c:v>
                </c:pt>
                <c:pt idx="722">
                  <c:v>1074.45</c:v>
                </c:pt>
                <c:pt idx="723">
                  <c:v>1054.69</c:v>
                </c:pt>
                <c:pt idx="724">
                  <c:v>1056.47</c:v>
                </c:pt>
                <c:pt idx="725">
                  <c:v>1055.93</c:v>
                </c:pt>
                <c:pt idx="726">
                  <c:v>1054.1600000000001</c:v>
                </c:pt>
                <c:pt idx="727">
                  <c:v>1047.52</c:v>
                </c:pt>
                <c:pt idx="728">
                  <c:v>1061.9000000000001</c:v>
                </c:pt>
                <c:pt idx="729">
                  <c:v>1068.3800000000001</c:v>
                </c:pt>
                <c:pt idx="730">
                  <c:v>1069.25</c:v>
                </c:pt>
                <c:pt idx="731">
                  <c:v>1068.51</c:v>
                </c:pt>
                <c:pt idx="732">
                  <c:v>1071.26</c:v>
                </c:pt>
                <c:pt idx="733">
                  <c:v>1073.6099999999999</c:v>
                </c:pt>
                <c:pt idx="734">
                  <c:v>1050.79</c:v>
                </c:pt>
                <c:pt idx="735">
                  <c:v>1035.26</c:v>
                </c:pt>
                <c:pt idx="736">
                  <c:v>1030.32</c:v>
                </c:pt>
                <c:pt idx="737">
                  <c:v>1040.23</c:v>
                </c:pt>
                <c:pt idx="738">
                  <c:v>1048.95</c:v>
                </c:pt>
                <c:pt idx="739">
                  <c:v>1048.68</c:v>
                </c:pt>
                <c:pt idx="740">
                  <c:v>1042.52</c:v>
                </c:pt>
                <c:pt idx="741">
                  <c:v>1042.76</c:v>
                </c:pt>
                <c:pt idx="742">
                  <c:v>1062.98</c:v>
                </c:pt>
                <c:pt idx="743">
                  <c:v>1075.3</c:v>
                </c:pt>
                <c:pt idx="744">
                  <c:v>1076.99</c:v>
                </c:pt>
                <c:pt idx="745">
                  <c:v>1083.69</c:v>
                </c:pt>
                <c:pt idx="746">
                  <c:v>1082.76</c:v>
                </c:pt>
                <c:pt idx="747">
                  <c:v>1074.75</c:v>
                </c:pt>
                <c:pt idx="748">
                  <c:v>1058.69</c:v>
                </c:pt>
                <c:pt idx="749">
                  <c:v>1066.1099999999999</c:v>
                </c:pt>
                <c:pt idx="750">
                  <c:v>1064.01</c:v>
                </c:pt>
                <c:pt idx="751">
                  <c:v>1046.5</c:v>
                </c:pt>
                <c:pt idx="752">
                  <c:v>1033.48</c:v>
                </c:pt>
                <c:pt idx="753">
                  <c:v>1033.58</c:v>
                </c:pt>
                <c:pt idx="754">
                  <c:v>1042.48</c:v>
                </c:pt>
                <c:pt idx="755">
                  <c:v>1067.76</c:v>
                </c:pt>
                <c:pt idx="756">
                  <c:v>1045.48</c:v>
                </c:pt>
                <c:pt idx="757">
                  <c:v>974.32</c:v>
                </c:pt>
                <c:pt idx="758">
                  <c:v>948.78</c:v>
                </c:pt>
                <c:pt idx="759">
                  <c:v>956.63</c:v>
                </c:pt>
                <c:pt idx="760">
                  <c:v>962.98</c:v>
                </c:pt>
                <c:pt idx="761">
                  <c:v>972.78</c:v>
                </c:pt>
                <c:pt idx="762">
                  <c:v>989.48</c:v>
                </c:pt>
                <c:pt idx="763">
                  <c:v>990.08</c:v>
                </c:pt>
                <c:pt idx="764">
                  <c:v>1007.49</c:v>
                </c:pt>
                <c:pt idx="765">
                  <c:v>996.05</c:v>
                </c:pt>
                <c:pt idx="766">
                  <c:v>1025.02</c:v>
                </c:pt>
                <c:pt idx="767">
                  <c:v>1008.09</c:v>
                </c:pt>
                <c:pt idx="768">
                  <c:v>1012.71</c:v>
                </c:pt>
                <c:pt idx="769">
                  <c:v>1013.13</c:v>
                </c:pt>
                <c:pt idx="770">
                  <c:v>1013.69</c:v>
                </c:pt>
                <c:pt idx="771">
                  <c:v>1017.87</c:v>
                </c:pt>
                <c:pt idx="772">
                  <c:v>1017.63</c:v>
                </c:pt>
                <c:pt idx="773">
                  <c:v>1016.62</c:v>
                </c:pt>
                <c:pt idx="774">
                  <c:v>1025.33</c:v>
                </c:pt>
                <c:pt idx="775">
                  <c:v>1030.3499999999999</c:v>
                </c:pt>
                <c:pt idx="776">
                  <c:v>1028.72</c:v>
                </c:pt>
                <c:pt idx="777">
                  <c:v>1021.91</c:v>
                </c:pt>
                <c:pt idx="778">
                  <c:v>1021.66</c:v>
                </c:pt>
                <c:pt idx="779">
                  <c:v>1023.86</c:v>
                </c:pt>
                <c:pt idx="780">
                  <c:v>1016.43</c:v>
                </c:pt>
                <c:pt idx="781">
                  <c:v>1009.92</c:v>
                </c:pt>
                <c:pt idx="782">
                  <c:v>1008.46</c:v>
                </c:pt>
                <c:pt idx="783">
                  <c:v>1001.42</c:v>
                </c:pt>
                <c:pt idx="784">
                  <c:v>995.73</c:v>
                </c:pt>
                <c:pt idx="785">
                  <c:v>984.77</c:v>
                </c:pt>
                <c:pt idx="786">
                  <c:v>983.4</c:v>
                </c:pt>
                <c:pt idx="787">
                  <c:v>972.46</c:v>
                </c:pt>
                <c:pt idx="788">
                  <c:v>967.77</c:v>
                </c:pt>
                <c:pt idx="789">
                  <c:v>977.3</c:v>
                </c:pt>
                <c:pt idx="790">
                  <c:v>984.41</c:v>
                </c:pt>
                <c:pt idx="791">
                  <c:v>980.68</c:v>
                </c:pt>
                <c:pt idx="792">
                  <c:v>997.63</c:v>
                </c:pt>
                <c:pt idx="793">
                  <c:v>1001.22</c:v>
                </c:pt>
                <c:pt idx="794">
                  <c:v>989.93</c:v>
                </c:pt>
                <c:pt idx="795">
                  <c:v>990.4</c:v>
                </c:pt>
                <c:pt idx="796">
                  <c:v>985.87</c:v>
                </c:pt>
                <c:pt idx="797">
                  <c:v>989.95</c:v>
                </c:pt>
                <c:pt idx="798">
                  <c:v>993.87</c:v>
                </c:pt>
                <c:pt idx="799">
                  <c:v>987.2</c:v>
                </c:pt>
                <c:pt idx="800">
                  <c:v>974.99</c:v>
                </c:pt>
                <c:pt idx="801">
                  <c:v>977.09</c:v>
                </c:pt>
                <c:pt idx="802">
                  <c:v>980.74</c:v>
                </c:pt>
                <c:pt idx="803">
                  <c:v>987.75</c:v>
                </c:pt>
                <c:pt idx="804">
                  <c:v>995.76</c:v>
                </c:pt>
                <c:pt idx="805">
                  <c:v>992.46</c:v>
                </c:pt>
                <c:pt idx="806">
                  <c:v>983.96</c:v>
                </c:pt>
                <c:pt idx="807">
                  <c:v>982.23</c:v>
                </c:pt>
                <c:pt idx="808">
                  <c:v>983.94</c:v>
                </c:pt>
                <c:pt idx="809">
                  <c:v>983.91</c:v>
                </c:pt>
                <c:pt idx="810">
                  <c:v>979.4</c:v>
                </c:pt>
                <c:pt idx="811">
                  <c:v>975.36</c:v>
                </c:pt>
                <c:pt idx="812">
                  <c:v>976.27</c:v>
                </c:pt>
                <c:pt idx="813">
                  <c:v>968.96</c:v>
                </c:pt>
                <c:pt idx="814">
                  <c:v>962.88</c:v>
                </c:pt>
                <c:pt idx="815">
                  <c:v>952.21</c:v>
                </c:pt>
                <c:pt idx="816">
                  <c:v>945.19</c:v>
                </c:pt>
                <c:pt idx="817">
                  <c:v>939.8</c:v>
                </c:pt>
                <c:pt idx="818">
                  <c:v>948.28</c:v>
                </c:pt>
                <c:pt idx="819">
                  <c:v>945.52</c:v>
                </c:pt>
                <c:pt idx="820">
                  <c:v>944.13</c:v>
                </c:pt>
                <c:pt idx="821">
                  <c:v>939.82</c:v>
                </c:pt>
                <c:pt idx="822">
                  <c:v>928.81</c:v>
                </c:pt>
                <c:pt idx="823">
                  <c:v>934.54</c:v>
                </c:pt>
                <c:pt idx="824">
                  <c:v>938.03</c:v>
                </c:pt>
                <c:pt idx="825">
                  <c:v>938.51</c:v>
                </c:pt>
                <c:pt idx="826">
                  <c:v>932.13</c:v>
                </c:pt>
                <c:pt idx="827">
                  <c:v>929.25</c:v>
                </c:pt>
                <c:pt idx="828">
                  <c:v>927.74</c:v>
                </c:pt>
                <c:pt idx="829">
                  <c:v>926.88</c:v>
                </c:pt>
                <c:pt idx="830">
                  <c:v>930.56</c:v>
                </c:pt>
                <c:pt idx="831">
                  <c:v>919.81</c:v>
                </c:pt>
                <c:pt idx="832">
                  <c:v>917.42</c:v>
                </c:pt>
                <c:pt idx="833">
                  <c:v>920.27</c:v>
                </c:pt>
                <c:pt idx="834">
                  <c:v>921.01</c:v>
                </c:pt>
                <c:pt idx="835">
                  <c:v>917.16</c:v>
                </c:pt>
                <c:pt idx="836">
                  <c:v>915.58</c:v>
                </c:pt>
                <c:pt idx="837">
                  <c:v>912.1</c:v>
                </c:pt>
                <c:pt idx="838">
                  <c:v>911.09</c:v>
                </c:pt>
                <c:pt idx="839">
                  <c:v>904.18</c:v>
                </c:pt>
                <c:pt idx="840">
                  <c:v>899.67</c:v>
                </c:pt>
                <c:pt idx="841">
                  <c:v>899.35</c:v>
                </c:pt>
                <c:pt idx="842">
                  <c:v>898.68</c:v>
                </c:pt>
                <c:pt idx="843">
                  <c:v>899.6</c:v>
                </c:pt>
                <c:pt idx="844">
                  <c:v>897.58</c:v>
                </c:pt>
                <c:pt idx="845">
                  <c:v>897.09</c:v>
                </c:pt>
                <c:pt idx="846">
                  <c:v>890.77</c:v>
                </c:pt>
                <c:pt idx="847">
                  <c:v>895.5</c:v>
                </c:pt>
                <c:pt idx="848">
                  <c:v>896.1</c:v>
                </c:pt>
                <c:pt idx="849">
                  <c:v>896.57</c:v>
                </c:pt>
                <c:pt idx="850">
                  <c:v>891.98</c:v>
                </c:pt>
                <c:pt idx="851">
                  <c:v>889.67</c:v>
                </c:pt>
                <c:pt idx="852">
                  <c:v>898.12</c:v>
                </c:pt>
                <c:pt idx="853">
                  <c:v>903.43</c:v>
                </c:pt>
                <c:pt idx="854">
                  <c:v>903.74</c:v>
                </c:pt>
                <c:pt idx="855">
                  <c:v>899.05</c:v>
                </c:pt>
                <c:pt idx="856">
                  <c:v>900.18</c:v>
                </c:pt>
                <c:pt idx="857">
                  <c:v>903.77</c:v>
                </c:pt>
                <c:pt idx="858">
                  <c:v>899.51</c:v>
                </c:pt>
                <c:pt idx="859">
                  <c:v>895.08</c:v>
                </c:pt>
                <c:pt idx="860">
                  <c:v>897.41</c:v>
                </c:pt>
                <c:pt idx="861">
                  <c:v>893.09</c:v>
                </c:pt>
                <c:pt idx="862">
                  <c:v>888.64</c:v>
                </c:pt>
                <c:pt idx="863">
                  <c:v>883.28</c:v>
                </c:pt>
                <c:pt idx="864">
                  <c:v>878.37</c:v>
                </c:pt>
                <c:pt idx="865">
                  <c:v>873.43</c:v>
                </c:pt>
                <c:pt idx="866">
                  <c:v>872.75</c:v>
                </c:pt>
                <c:pt idx="867">
                  <c:v>873.5</c:v>
                </c:pt>
                <c:pt idx="868">
                  <c:v>876.36</c:v>
                </c:pt>
                <c:pt idx="869">
                  <c:v>874.51</c:v>
                </c:pt>
                <c:pt idx="870">
                  <c:v>878.29</c:v>
                </c:pt>
                <c:pt idx="871">
                  <c:v>879.74</c:v>
                </c:pt>
                <c:pt idx="872">
                  <c:v>876.97</c:v>
                </c:pt>
                <c:pt idx="873">
                  <c:v>873.08</c:v>
                </c:pt>
                <c:pt idx="874">
                  <c:v>871.81</c:v>
                </c:pt>
                <c:pt idx="875">
                  <c:v>874.53</c:v>
                </c:pt>
                <c:pt idx="876">
                  <c:v>877.61</c:v>
                </c:pt>
                <c:pt idx="877">
                  <c:v>875.39</c:v>
                </c:pt>
                <c:pt idx="878">
                  <c:v>875.56</c:v>
                </c:pt>
                <c:pt idx="879">
                  <c:v>876.53</c:v>
                </c:pt>
                <c:pt idx="880">
                  <c:v>871.38</c:v>
                </c:pt>
                <c:pt idx="881">
                  <c:v>872.94</c:v>
                </c:pt>
                <c:pt idx="882">
                  <c:v>870.64</c:v>
                </c:pt>
                <c:pt idx="883">
                  <c:v>875.77</c:v>
                </c:pt>
                <c:pt idx="884">
                  <c:v>876.01</c:v>
                </c:pt>
                <c:pt idx="885">
                  <c:v>874.18</c:v>
                </c:pt>
                <c:pt idx="886">
                  <c:v>862.81</c:v>
                </c:pt>
                <c:pt idx="887">
                  <c:v>854.46</c:v>
                </c:pt>
                <c:pt idx="888">
                  <c:v>852.24</c:v>
                </c:pt>
                <c:pt idx="889">
                  <c:v>850.05</c:v>
                </c:pt>
                <c:pt idx="890">
                  <c:v>849.89</c:v>
                </c:pt>
                <c:pt idx="891">
                  <c:v>851.38</c:v>
                </c:pt>
                <c:pt idx="892">
                  <c:v>853.52</c:v>
                </c:pt>
                <c:pt idx="893">
                  <c:v>859.67</c:v>
                </c:pt>
                <c:pt idx="894">
                  <c:v>870.24</c:v>
                </c:pt>
                <c:pt idx="895">
                  <c:v>874.05</c:v>
                </c:pt>
                <c:pt idx="896">
                  <c:v>863.2</c:v>
                </c:pt>
                <c:pt idx="897">
                  <c:v>860.17</c:v>
                </c:pt>
                <c:pt idx="898">
                  <c:v>858.19</c:v>
                </c:pt>
                <c:pt idx="899">
                  <c:v>861.77</c:v>
                </c:pt>
                <c:pt idx="900">
                  <c:v>861.7</c:v>
                </c:pt>
                <c:pt idx="901">
                  <c:v>872.55</c:v>
                </c:pt>
                <c:pt idx="902">
                  <c:v>872.36</c:v>
                </c:pt>
                <c:pt idx="903">
                  <c:v>862.69</c:v>
                </c:pt>
                <c:pt idx="904">
                  <c:v>855.76</c:v>
                </c:pt>
                <c:pt idx="905">
                  <c:v>851.12</c:v>
                </c:pt>
                <c:pt idx="906">
                  <c:v>848.75</c:v>
                </c:pt>
                <c:pt idx="907">
                  <c:v>850.23</c:v>
                </c:pt>
                <c:pt idx="908">
                  <c:v>855.74</c:v>
                </c:pt>
                <c:pt idx="909">
                  <c:v>861.45</c:v>
                </c:pt>
                <c:pt idx="910">
                  <c:v>858.97</c:v>
                </c:pt>
                <c:pt idx="911">
                  <c:v>854.39</c:v>
                </c:pt>
                <c:pt idx="912">
                  <c:v>849.08</c:v>
                </c:pt>
                <c:pt idx="913">
                  <c:v>853.86</c:v>
                </c:pt>
                <c:pt idx="914">
                  <c:v>851.94</c:v>
                </c:pt>
                <c:pt idx="915">
                  <c:v>851.97</c:v>
                </c:pt>
                <c:pt idx="916">
                  <c:v>851.3</c:v>
                </c:pt>
                <c:pt idx="917">
                  <c:v>852.65</c:v>
                </c:pt>
                <c:pt idx="918">
                  <c:v>848.94</c:v>
                </c:pt>
                <c:pt idx="919">
                  <c:v>846.17</c:v>
                </c:pt>
                <c:pt idx="920">
                  <c:v>847.78</c:v>
                </c:pt>
                <c:pt idx="921">
                  <c:v>849.62</c:v>
                </c:pt>
                <c:pt idx="922">
                  <c:v>858.48</c:v>
                </c:pt>
                <c:pt idx="923">
                  <c:v>849.73</c:v>
                </c:pt>
                <c:pt idx="924">
                  <c:v>846.85</c:v>
                </c:pt>
                <c:pt idx="925">
                  <c:v>838.15</c:v>
                </c:pt>
                <c:pt idx="926">
                  <c:v>833.64</c:v>
                </c:pt>
                <c:pt idx="927">
                  <c:v>840.65</c:v>
                </c:pt>
                <c:pt idx="928">
                  <c:v>851.01</c:v>
                </c:pt>
                <c:pt idx="929">
                  <c:v>853.27</c:v>
                </c:pt>
                <c:pt idx="930">
                  <c:v>854.14</c:v>
                </c:pt>
                <c:pt idx="931">
                  <c:v>851.13</c:v>
                </c:pt>
                <c:pt idx="932">
                  <c:v>841.78</c:v>
                </c:pt>
                <c:pt idx="933">
                  <c:v>846.53</c:v>
                </c:pt>
                <c:pt idx="934">
                  <c:v>843.63</c:v>
                </c:pt>
                <c:pt idx="935">
                  <c:v>840.09</c:v>
                </c:pt>
                <c:pt idx="936">
                  <c:v>840.58</c:v>
                </c:pt>
                <c:pt idx="937">
                  <c:v>840.19</c:v>
                </c:pt>
                <c:pt idx="938">
                  <c:v>833.14</c:v>
                </c:pt>
                <c:pt idx="939">
                  <c:v>828.95</c:v>
                </c:pt>
                <c:pt idx="940">
                  <c:v>838.29</c:v>
                </c:pt>
                <c:pt idx="941">
                  <c:v>834.92</c:v>
                </c:pt>
                <c:pt idx="942">
                  <c:v>849.52</c:v>
                </c:pt>
                <c:pt idx="943">
                  <c:v>853.61</c:v>
                </c:pt>
                <c:pt idx="944">
                  <c:v>853.12</c:v>
                </c:pt>
                <c:pt idx="945">
                  <c:v>848.22</c:v>
                </c:pt>
                <c:pt idx="946">
                  <c:v>837.81</c:v>
                </c:pt>
                <c:pt idx="947">
                  <c:v>843.67</c:v>
                </c:pt>
                <c:pt idx="948">
                  <c:v>859.33</c:v>
                </c:pt>
                <c:pt idx="949">
                  <c:v>859.93</c:v>
                </c:pt>
                <c:pt idx="950">
                  <c:v>850.52</c:v>
                </c:pt>
                <c:pt idx="951">
                  <c:v>854.32</c:v>
                </c:pt>
                <c:pt idx="952">
                  <c:v>856.39</c:v>
                </c:pt>
                <c:pt idx="953">
                  <c:v>852.86</c:v>
                </c:pt>
                <c:pt idx="954">
                  <c:v>854.15</c:v>
                </c:pt>
                <c:pt idx="955">
                  <c:v>856.96</c:v>
                </c:pt>
                <c:pt idx="956">
                  <c:v>860.3</c:v>
                </c:pt>
                <c:pt idx="957">
                  <c:v>864.57</c:v>
                </c:pt>
                <c:pt idx="958">
                  <c:v>859.45</c:v>
                </c:pt>
                <c:pt idx="959">
                  <c:v>863.46</c:v>
                </c:pt>
                <c:pt idx="960">
                  <c:v>860.92</c:v>
                </c:pt>
                <c:pt idx="961">
                  <c:v>865.79</c:v>
                </c:pt>
                <c:pt idx="962">
                  <c:v>859.9</c:v>
                </c:pt>
                <c:pt idx="963">
                  <c:v>858.85</c:v>
                </c:pt>
                <c:pt idx="964">
                  <c:v>862.77</c:v>
                </c:pt>
                <c:pt idx="965">
                  <c:v>860.91</c:v>
                </c:pt>
                <c:pt idx="966">
                  <c:v>864</c:v>
                </c:pt>
                <c:pt idx="967">
                  <c:v>868.27</c:v>
                </c:pt>
                <c:pt idx="968">
                  <c:v>870.37</c:v>
                </c:pt>
                <c:pt idx="969">
                  <c:v>874.15</c:v>
                </c:pt>
                <c:pt idx="970">
                  <c:v>866.33</c:v>
                </c:pt>
                <c:pt idx="971">
                  <c:v>863.02</c:v>
                </c:pt>
                <c:pt idx="972">
                  <c:v>858.29</c:v>
                </c:pt>
                <c:pt idx="973">
                  <c:v>857.36</c:v>
                </c:pt>
                <c:pt idx="974">
                  <c:v>858.13</c:v>
                </c:pt>
                <c:pt idx="975">
                  <c:v>863.37</c:v>
                </c:pt>
                <c:pt idx="976">
                  <c:v>860.33</c:v>
                </c:pt>
                <c:pt idx="977">
                  <c:v>848.23</c:v>
                </c:pt>
                <c:pt idx="978">
                  <c:v>849.96</c:v>
                </c:pt>
                <c:pt idx="979">
                  <c:v>853.79</c:v>
                </c:pt>
                <c:pt idx="980">
                  <c:v>851.93</c:v>
                </c:pt>
                <c:pt idx="981">
                  <c:v>847.95</c:v>
                </c:pt>
                <c:pt idx="982">
                  <c:v>863.02</c:v>
                </c:pt>
                <c:pt idx="983">
                  <c:v>862.67</c:v>
                </c:pt>
                <c:pt idx="984">
                  <c:v>874.58</c:v>
                </c:pt>
                <c:pt idx="985">
                  <c:v>881.8</c:v>
                </c:pt>
                <c:pt idx="986">
                  <c:v>889.1</c:v>
                </c:pt>
                <c:pt idx="987">
                  <c:v>887.47</c:v>
                </c:pt>
                <c:pt idx="988">
                  <c:v>882.71</c:v>
                </c:pt>
                <c:pt idx="989">
                  <c:v>882</c:v>
                </c:pt>
                <c:pt idx="990">
                  <c:v>890.59</c:v>
                </c:pt>
                <c:pt idx="991">
                  <c:v>886.78</c:v>
                </c:pt>
                <c:pt idx="992">
                  <c:v>887.41</c:v>
                </c:pt>
                <c:pt idx="993">
                  <c:v>887.15</c:v>
                </c:pt>
                <c:pt idx="994">
                  <c:v>885.97</c:v>
                </c:pt>
                <c:pt idx="995">
                  <c:v>882.43</c:v>
                </c:pt>
                <c:pt idx="996">
                  <c:v>879.94</c:v>
                </c:pt>
                <c:pt idx="997">
                  <c:v>880.42</c:v>
                </c:pt>
                <c:pt idx="998">
                  <c:v>888.21</c:v>
                </c:pt>
                <c:pt idx="999">
                  <c:v>892.44</c:v>
                </c:pt>
                <c:pt idx="1000">
                  <c:v>897.17</c:v>
                </c:pt>
                <c:pt idx="1001">
                  <c:v>894.38</c:v>
                </c:pt>
                <c:pt idx="1002">
                  <c:v>898.82</c:v>
                </c:pt>
                <c:pt idx="1003">
                  <c:v>897.24</c:v>
                </c:pt>
                <c:pt idx="1004">
                  <c:v>907.98</c:v>
                </c:pt>
                <c:pt idx="1005">
                  <c:v>908.89</c:v>
                </c:pt>
                <c:pt idx="1006">
                  <c:v>904.78</c:v>
                </c:pt>
                <c:pt idx="1007">
                  <c:v>901.58</c:v>
                </c:pt>
                <c:pt idx="1008">
                  <c:v>904.97</c:v>
                </c:pt>
                <c:pt idx="1009">
                  <c:v>898.72</c:v>
                </c:pt>
                <c:pt idx="1010">
                  <c:v>899.04</c:v>
                </c:pt>
                <c:pt idx="1011">
                  <c:v>895.89</c:v>
                </c:pt>
                <c:pt idx="1012">
                  <c:v>891.39</c:v>
                </c:pt>
                <c:pt idx="1013">
                  <c:v>896.5</c:v>
                </c:pt>
                <c:pt idx="1014">
                  <c:v>896.01</c:v>
                </c:pt>
                <c:pt idx="1015">
                  <c:v>894.26</c:v>
                </c:pt>
                <c:pt idx="1016">
                  <c:v>890.12</c:v>
                </c:pt>
                <c:pt idx="1017">
                  <c:v>894.83</c:v>
                </c:pt>
                <c:pt idx="1018">
                  <c:v>893.36</c:v>
                </c:pt>
                <c:pt idx="1019">
                  <c:v>886.88</c:v>
                </c:pt>
                <c:pt idx="1020">
                  <c:v>900.18</c:v>
                </c:pt>
                <c:pt idx="1021">
                  <c:v>903.1</c:v>
                </c:pt>
                <c:pt idx="1022">
                  <c:v>903.89</c:v>
                </c:pt>
                <c:pt idx="1023">
                  <c:v>900.18</c:v>
                </c:pt>
                <c:pt idx="1024">
                  <c:v>900.46</c:v>
                </c:pt>
                <c:pt idx="1025">
                  <c:v>901.48</c:v>
                </c:pt>
                <c:pt idx="1026">
                  <c:v>895.94</c:v>
                </c:pt>
                <c:pt idx="1027">
                  <c:v>895.65</c:v>
                </c:pt>
                <c:pt idx="1028">
                  <c:v>888.19</c:v>
                </c:pt>
                <c:pt idx="1029">
                  <c:v>888.76</c:v>
                </c:pt>
                <c:pt idx="1030">
                  <c:v>892.53</c:v>
                </c:pt>
                <c:pt idx="1031">
                  <c:v>889.81</c:v>
                </c:pt>
                <c:pt idx="1032">
                  <c:v>884.23</c:v>
                </c:pt>
                <c:pt idx="1033">
                  <c:v>890.33</c:v>
                </c:pt>
                <c:pt idx="1034">
                  <c:v>881.38</c:v>
                </c:pt>
                <c:pt idx="1035">
                  <c:v>879.99</c:v>
                </c:pt>
                <c:pt idx="1036">
                  <c:v>879.89</c:v>
                </c:pt>
                <c:pt idx="1037">
                  <c:v>874.44</c:v>
                </c:pt>
                <c:pt idx="1038">
                  <c:v>873.11</c:v>
                </c:pt>
                <c:pt idx="1039">
                  <c:v>871.08</c:v>
                </c:pt>
                <c:pt idx="1040">
                  <c:v>871.68</c:v>
                </c:pt>
                <c:pt idx="1041">
                  <c:v>867.51</c:v>
                </c:pt>
                <c:pt idx="1042">
                  <c:v>875.42</c:v>
                </c:pt>
                <c:pt idx="1043">
                  <c:v>875.14</c:v>
                </c:pt>
                <c:pt idx="1044">
                  <c:v>867.08</c:v>
                </c:pt>
                <c:pt idx="1045">
                  <c:v>861.99</c:v>
                </c:pt>
                <c:pt idx="1046">
                  <c:v>864.31</c:v>
                </c:pt>
                <c:pt idx="1047">
                  <c:v>865.71</c:v>
                </c:pt>
                <c:pt idx="1048">
                  <c:v>858.66</c:v>
                </c:pt>
                <c:pt idx="1049">
                  <c:v>860.48</c:v>
                </c:pt>
                <c:pt idx="1050">
                  <c:v>858.61</c:v>
                </c:pt>
                <c:pt idx="1051">
                  <c:v>839.14</c:v>
                </c:pt>
                <c:pt idx="1052">
                  <c:v>839.16</c:v>
                </c:pt>
                <c:pt idx="1053">
                  <c:v>838.95</c:v>
                </c:pt>
                <c:pt idx="1054">
                  <c:v>832.87</c:v>
                </c:pt>
                <c:pt idx="1055">
                  <c:v>832.1</c:v>
                </c:pt>
                <c:pt idx="1056">
                  <c:v>834.29</c:v>
                </c:pt>
                <c:pt idx="1057">
                  <c:v>840.21</c:v>
                </c:pt>
                <c:pt idx="1058">
                  <c:v>842.45</c:v>
                </c:pt>
                <c:pt idx="1059">
                  <c:v>843.13</c:v>
                </c:pt>
                <c:pt idx="1060">
                  <c:v>841.82</c:v>
                </c:pt>
                <c:pt idx="1061">
                  <c:v>831.5</c:v>
                </c:pt>
                <c:pt idx="1062">
                  <c:v>830.97</c:v>
                </c:pt>
                <c:pt idx="1063">
                  <c:v>825.29</c:v>
                </c:pt>
                <c:pt idx="1064">
                  <c:v>823.3</c:v>
                </c:pt>
                <c:pt idx="1065">
                  <c:v>814.95</c:v>
                </c:pt>
                <c:pt idx="1066">
                  <c:v>812.17</c:v>
                </c:pt>
                <c:pt idx="1067">
                  <c:v>812.41</c:v>
                </c:pt>
                <c:pt idx="1068">
                  <c:v>810.64</c:v>
                </c:pt>
                <c:pt idx="1069">
                  <c:v>808.38</c:v>
                </c:pt>
                <c:pt idx="1070">
                  <c:v>803.04</c:v>
                </c:pt>
                <c:pt idx="1071">
                  <c:v>805.79</c:v>
                </c:pt>
                <c:pt idx="1072">
                  <c:v>805.53</c:v>
                </c:pt>
                <c:pt idx="1073">
                  <c:v>799.73</c:v>
                </c:pt>
                <c:pt idx="1074">
                  <c:v>797.69</c:v>
                </c:pt>
                <c:pt idx="1075">
                  <c:v>809.98</c:v>
                </c:pt>
                <c:pt idx="1076">
                  <c:v>818.4</c:v>
                </c:pt>
                <c:pt idx="1077">
                  <c:v>819.12</c:v>
                </c:pt>
                <c:pt idx="1078">
                  <c:v>819.96</c:v>
                </c:pt>
                <c:pt idx="1079">
                  <c:v>815.13</c:v>
                </c:pt>
                <c:pt idx="1080">
                  <c:v>815.39</c:v>
                </c:pt>
                <c:pt idx="1081">
                  <c:v>818.39</c:v>
                </c:pt>
                <c:pt idx="1082">
                  <c:v>809.04</c:v>
                </c:pt>
                <c:pt idx="1083">
                  <c:v>804.39</c:v>
                </c:pt>
                <c:pt idx="1084">
                  <c:v>808.79</c:v>
                </c:pt>
                <c:pt idx="1085">
                  <c:v>812.98</c:v>
                </c:pt>
                <c:pt idx="1086">
                  <c:v>825</c:v>
                </c:pt>
                <c:pt idx="1087">
                  <c:v>822.23</c:v>
                </c:pt>
                <c:pt idx="1088">
                  <c:v>827.79</c:v>
                </c:pt>
                <c:pt idx="1089">
                  <c:v>841.05</c:v>
                </c:pt>
                <c:pt idx="1090">
                  <c:v>845.66</c:v>
                </c:pt>
                <c:pt idx="1091">
                  <c:v>842.51</c:v>
                </c:pt>
                <c:pt idx="1092">
                  <c:v>835.02</c:v>
                </c:pt>
                <c:pt idx="1093">
                  <c:v>841.56</c:v>
                </c:pt>
                <c:pt idx="1094">
                  <c:v>835.96</c:v>
                </c:pt>
                <c:pt idx="1095">
                  <c:v>838.42</c:v>
                </c:pt>
                <c:pt idx="1096">
                  <c:v>846.19</c:v>
                </c:pt>
                <c:pt idx="1097">
                  <c:v>853.42</c:v>
                </c:pt>
                <c:pt idx="1098">
                  <c:v>852.65</c:v>
                </c:pt>
                <c:pt idx="1099">
                  <c:v>859.33</c:v>
                </c:pt>
                <c:pt idx="1100">
                  <c:v>864.62</c:v>
                </c:pt>
                <c:pt idx="1101">
                  <c:v>863.91</c:v>
                </c:pt>
                <c:pt idx="1102">
                  <c:v>866.04</c:v>
                </c:pt>
                <c:pt idx="1103">
                  <c:v>866.25</c:v>
                </c:pt>
                <c:pt idx="1104">
                  <c:v>858.56</c:v>
                </c:pt>
                <c:pt idx="1105">
                  <c:v>860.86</c:v>
                </c:pt>
                <c:pt idx="1106">
                  <c:v>862.7</c:v>
                </c:pt>
                <c:pt idx="1107">
                  <c:v>868.38</c:v>
                </c:pt>
                <c:pt idx="1108">
                  <c:v>866.9</c:v>
                </c:pt>
                <c:pt idx="1109">
                  <c:v>867.96</c:v>
                </c:pt>
                <c:pt idx="1110">
                  <c:v>867.05</c:v>
                </c:pt>
                <c:pt idx="1111">
                  <c:v>873.55</c:v>
                </c:pt>
                <c:pt idx="1112">
                  <c:v>867.15</c:v>
                </c:pt>
                <c:pt idx="1113">
                  <c:v>871.45</c:v>
                </c:pt>
                <c:pt idx="1114">
                  <c:v>872.59</c:v>
                </c:pt>
                <c:pt idx="1115">
                  <c:v>870.33</c:v>
                </c:pt>
                <c:pt idx="1116">
                  <c:v>863.74</c:v>
                </c:pt>
                <c:pt idx="1117">
                  <c:v>854.99</c:v>
                </c:pt>
                <c:pt idx="1118">
                  <c:v>856.99</c:v>
                </c:pt>
                <c:pt idx="1119">
                  <c:v>871.4</c:v>
                </c:pt>
                <c:pt idx="1120">
                  <c:v>870.01</c:v>
                </c:pt>
                <c:pt idx="1121">
                  <c:v>878.54</c:v>
                </c:pt>
                <c:pt idx="1122">
                  <c:v>873.81</c:v>
                </c:pt>
                <c:pt idx="1123">
                  <c:v>878.93</c:v>
                </c:pt>
                <c:pt idx="1124">
                  <c:v>889</c:v>
                </c:pt>
                <c:pt idx="1125">
                  <c:v>895.37</c:v>
                </c:pt>
                <c:pt idx="1126">
                  <c:v>891.56</c:v>
                </c:pt>
                <c:pt idx="1127">
                  <c:v>875.27</c:v>
                </c:pt>
                <c:pt idx="1128">
                  <c:v>878.37</c:v>
                </c:pt>
                <c:pt idx="1129">
                  <c:v>873.52</c:v>
                </c:pt>
                <c:pt idx="1130">
                  <c:v>872.62</c:v>
                </c:pt>
                <c:pt idx="1131">
                  <c:v>874.74</c:v>
                </c:pt>
                <c:pt idx="1132">
                  <c:v>868.39</c:v>
                </c:pt>
                <c:pt idx="1133">
                  <c:v>860.31</c:v>
                </c:pt>
                <c:pt idx="1134">
                  <c:v>862.01</c:v>
                </c:pt>
                <c:pt idx="1135">
                  <c:v>862.05</c:v>
                </c:pt>
                <c:pt idx="1136">
                  <c:v>858.26</c:v>
                </c:pt>
                <c:pt idx="1137">
                  <c:v>856.81</c:v>
                </c:pt>
                <c:pt idx="1138">
                  <c:v>861.16</c:v>
                </c:pt>
                <c:pt idx="1139">
                  <c:v>862.09</c:v>
                </c:pt>
                <c:pt idx="1140">
                  <c:v>855.4</c:v>
                </c:pt>
                <c:pt idx="1141">
                  <c:v>854.93</c:v>
                </c:pt>
                <c:pt idx="1142">
                  <c:v>858.82</c:v>
                </c:pt>
                <c:pt idx="1143">
                  <c:v>854.9</c:v>
                </c:pt>
                <c:pt idx="1144">
                  <c:v>857.78</c:v>
                </c:pt>
                <c:pt idx="1145">
                  <c:v>851.39</c:v>
                </c:pt>
                <c:pt idx="1146">
                  <c:v>855.59</c:v>
                </c:pt>
                <c:pt idx="1147">
                  <c:v>854.88</c:v>
                </c:pt>
                <c:pt idx="1148">
                  <c:v>853.06</c:v>
                </c:pt>
                <c:pt idx="1149">
                  <c:v>858.57</c:v>
                </c:pt>
                <c:pt idx="1150">
                  <c:v>858.77</c:v>
                </c:pt>
                <c:pt idx="1151">
                  <c:v>854.87</c:v>
                </c:pt>
                <c:pt idx="1152">
                  <c:v>858.5</c:v>
                </c:pt>
                <c:pt idx="1153">
                  <c:v>857</c:v>
                </c:pt>
                <c:pt idx="1154">
                  <c:v>856.8</c:v>
                </c:pt>
                <c:pt idx="1155">
                  <c:v>857.61</c:v>
                </c:pt>
                <c:pt idx="1156">
                  <c:v>852.14</c:v>
                </c:pt>
                <c:pt idx="1157">
                  <c:v>851.91</c:v>
                </c:pt>
                <c:pt idx="1158">
                  <c:v>852.94</c:v>
                </c:pt>
                <c:pt idx="1159">
                  <c:v>853.45</c:v>
                </c:pt>
                <c:pt idx="1160">
                  <c:v>855.31</c:v>
                </c:pt>
                <c:pt idx="1161">
                  <c:v>849.99</c:v>
                </c:pt>
                <c:pt idx="1162">
                  <c:v>843.23</c:v>
                </c:pt>
                <c:pt idx="1163">
                  <c:v>841.28</c:v>
                </c:pt>
                <c:pt idx="1164">
                  <c:v>840.88</c:v>
                </c:pt>
                <c:pt idx="1165">
                  <c:v>844.2</c:v>
                </c:pt>
                <c:pt idx="1166">
                  <c:v>852.72</c:v>
                </c:pt>
                <c:pt idx="1167">
                  <c:v>858.84</c:v>
                </c:pt>
                <c:pt idx="1168">
                  <c:v>859.06</c:v>
                </c:pt>
                <c:pt idx="1169">
                  <c:v>861.23</c:v>
                </c:pt>
                <c:pt idx="1170">
                  <c:v>855.31</c:v>
                </c:pt>
                <c:pt idx="1171">
                  <c:v>853.12</c:v>
                </c:pt>
                <c:pt idx="1172">
                  <c:v>847.36</c:v>
                </c:pt>
                <c:pt idx="1173">
                  <c:v>850.51</c:v>
                </c:pt>
                <c:pt idx="1174">
                  <c:v>854.96</c:v>
                </c:pt>
                <c:pt idx="1175">
                  <c:v>854.69</c:v>
                </c:pt>
                <c:pt idx="1176">
                  <c:v>853.01</c:v>
                </c:pt>
                <c:pt idx="1177">
                  <c:v>855.79</c:v>
                </c:pt>
                <c:pt idx="1178">
                  <c:v>855.64</c:v>
                </c:pt>
                <c:pt idx="1179">
                  <c:v>853.29</c:v>
                </c:pt>
                <c:pt idx="1180">
                  <c:v>848.61</c:v>
                </c:pt>
                <c:pt idx="1181">
                  <c:v>847.4</c:v>
                </c:pt>
                <c:pt idx="1182">
                  <c:v>836.04</c:v>
                </c:pt>
                <c:pt idx="1183">
                  <c:v>837.72</c:v>
                </c:pt>
                <c:pt idx="1184">
                  <c:v>837</c:v>
                </c:pt>
                <c:pt idx="1185">
                  <c:v>821.15</c:v>
                </c:pt>
                <c:pt idx="1186">
                  <c:v>827.44</c:v>
                </c:pt>
                <c:pt idx="1187">
                  <c:v>842.82</c:v>
                </c:pt>
                <c:pt idx="1188">
                  <c:v>851.03</c:v>
                </c:pt>
                <c:pt idx="1189">
                  <c:v>855.84</c:v>
                </c:pt>
                <c:pt idx="1190">
                  <c:v>849.55</c:v>
                </c:pt>
                <c:pt idx="1191">
                  <c:v>842.67</c:v>
                </c:pt>
                <c:pt idx="1192">
                  <c:v>829.44</c:v>
                </c:pt>
                <c:pt idx="1193">
                  <c:v>827.37</c:v>
                </c:pt>
                <c:pt idx="1194">
                  <c:v>823.84</c:v>
                </c:pt>
                <c:pt idx="1195">
                  <c:v>818.25</c:v>
                </c:pt>
                <c:pt idx="1196">
                  <c:v>816.76</c:v>
                </c:pt>
                <c:pt idx="1197">
                  <c:v>805.42</c:v>
                </c:pt>
                <c:pt idx="1198">
                  <c:v>803.61</c:v>
                </c:pt>
                <c:pt idx="1199">
                  <c:v>802.13</c:v>
                </c:pt>
                <c:pt idx="1200">
                  <c:v>805.79</c:v>
                </c:pt>
                <c:pt idx="1201">
                  <c:v>817.2</c:v>
                </c:pt>
                <c:pt idx="1202">
                  <c:v>809.1</c:v>
                </c:pt>
                <c:pt idx="1203">
                  <c:v>806.43</c:v>
                </c:pt>
                <c:pt idx="1204">
                  <c:v>801.49</c:v>
                </c:pt>
                <c:pt idx="1205">
                  <c:v>799.33</c:v>
                </c:pt>
                <c:pt idx="1206">
                  <c:v>792.5</c:v>
                </c:pt>
                <c:pt idx="1207">
                  <c:v>796.07</c:v>
                </c:pt>
                <c:pt idx="1208">
                  <c:v>806.21</c:v>
                </c:pt>
                <c:pt idx="1209">
                  <c:v>799.67</c:v>
                </c:pt>
                <c:pt idx="1210">
                  <c:v>797.71</c:v>
                </c:pt>
                <c:pt idx="1211">
                  <c:v>806.9</c:v>
                </c:pt>
                <c:pt idx="1212">
                  <c:v>813.06</c:v>
                </c:pt>
                <c:pt idx="1213">
                  <c:v>800.53</c:v>
                </c:pt>
                <c:pt idx="1214">
                  <c:v>807.59</c:v>
                </c:pt>
                <c:pt idx="1215">
                  <c:v>822.19</c:v>
                </c:pt>
                <c:pt idx="1216">
                  <c:v>821.82</c:v>
                </c:pt>
                <c:pt idx="1217">
                  <c:v>825.84</c:v>
                </c:pt>
                <c:pt idx="1218">
                  <c:v>830.1</c:v>
                </c:pt>
                <c:pt idx="1219">
                  <c:v>836.63</c:v>
                </c:pt>
                <c:pt idx="1220">
                  <c:v>857.03</c:v>
                </c:pt>
                <c:pt idx="1221">
                  <c:v>868.24</c:v>
                </c:pt>
                <c:pt idx="1222">
                  <c:v>868.24</c:v>
                </c:pt>
                <c:pt idx="1223">
                  <c:v>866.05</c:v>
                </c:pt>
                <c:pt idx="1224">
                  <c:v>863.74</c:v>
                </c:pt>
                <c:pt idx="1225">
                  <c:v>870.76</c:v>
                </c:pt>
                <c:pt idx="1226">
                  <c:v>869.93</c:v>
                </c:pt>
                <c:pt idx="1227">
                  <c:v>879.15</c:v>
                </c:pt>
                <c:pt idx="1228">
                  <c:v>884.6</c:v>
                </c:pt>
                <c:pt idx="1229">
                  <c:v>883.25</c:v>
                </c:pt>
                <c:pt idx="1230">
                  <c:v>874.44</c:v>
                </c:pt>
                <c:pt idx="1231">
                  <c:v>873.84</c:v>
                </c:pt>
                <c:pt idx="1232">
                  <c:v>885.08</c:v>
                </c:pt>
                <c:pt idx="1233">
                  <c:v>890.79</c:v>
                </c:pt>
                <c:pt idx="1234">
                  <c:v>886.52</c:v>
                </c:pt>
                <c:pt idx="1235">
                  <c:v>890.17</c:v>
                </c:pt>
                <c:pt idx="1236">
                  <c:v>891.62</c:v>
                </c:pt>
                <c:pt idx="1237">
                  <c:v>883.1</c:v>
                </c:pt>
                <c:pt idx="1238">
                  <c:v>893.87</c:v>
                </c:pt>
                <c:pt idx="1239">
                  <c:v>893.22</c:v>
                </c:pt>
                <c:pt idx="1240">
                  <c:v>894.48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25336"/>
        <c:axId val="622131608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1.1335153242281008E-3</c:v>
                </c:pt>
                <c:pt idx="1">
                  <c:v>5.8434203181157969E-4</c:v>
                </c:pt>
                <c:pt idx="2">
                  <c:v>2.3952915991743102E-5</c:v>
                </c:pt>
                <c:pt idx="3">
                  <c:v>1.5249519552531412E-4</c:v>
                </c:pt>
                <c:pt idx="4">
                  <c:v>1.237272863836943E-6</c:v>
                </c:pt>
                <c:pt idx="5">
                  <c:v>1.8593712910344802E-5</c:v>
                </c:pt>
                <c:pt idx="6">
                  <c:v>2.0761037007688773E-4</c:v>
                </c:pt>
                <c:pt idx="7">
                  <c:v>1.9654405422176762E-5</c:v>
                </c:pt>
                <c:pt idx="8">
                  <c:v>8.8783975335931099E-5</c:v>
                </c:pt>
                <c:pt idx="9">
                  <c:v>3.0034267770578088E-5</c:v>
                </c:pt>
                <c:pt idx="10">
                  <c:v>4.1124829332192577E-6</c:v>
                </c:pt>
                <c:pt idx="11">
                  <c:v>1.4003770426174196E-5</c:v>
                </c:pt>
                <c:pt idx="12">
                  <c:v>7.2925729925466814E-5</c:v>
                </c:pt>
                <c:pt idx="13">
                  <c:v>1.5606198810956881E-4</c:v>
                </c:pt>
                <c:pt idx="14">
                  <c:v>1.3934857942497076E-5</c:v>
                </c:pt>
                <c:pt idx="15">
                  <c:v>7.9952154104248768E-9</c:v>
                </c:pt>
                <c:pt idx="16">
                  <c:v>1.6962635883535206E-4</c:v>
                </c:pt>
                <c:pt idx="17">
                  <c:v>1.6595006388451844E-4</c:v>
                </c:pt>
                <c:pt idx="18">
                  <c:v>2.1344699521738293E-4</c:v>
                </c:pt>
                <c:pt idx="19">
                  <c:v>1.63575968464716E-3</c:v>
                </c:pt>
                <c:pt idx="20">
                  <c:v>1.2557335717991933E-3</c:v>
                </c:pt>
                <c:pt idx="21">
                  <c:v>8.3109232941286892E-6</c:v>
                </c:pt>
                <c:pt idx="22">
                  <c:v>8.9626048765001159E-4</c:v>
                </c:pt>
                <c:pt idx="23">
                  <c:v>2.1394722033424621E-3</c:v>
                </c:pt>
                <c:pt idx="24">
                  <c:v>8.6484273312023249E-4</c:v>
                </c:pt>
                <c:pt idx="25">
                  <c:v>1.4926964784546168E-3</c:v>
                </c:pt>
                <c:pt idx="26">
                  <c:v>2.0287388484851914E-3</c:v>
                </c:pt>
                <c:pt idx="27">
                  <c:v>4.9667259185172414E-3</c:v>
                </c:pt>
                <c:pt idx="28">
                  <c:v>7.3767500148364251E-3</c:v>
                </c:pt>
                <c:pt idx="29">
                  <c:v>5.7751490914674311E-3</c:v>
                </c:pt>
                <c:pt idx="30">
                  <c:v>4.3584119296821919E-3</c:v>
                </c:pt>
                <c:pt idx="31">
                  <c:v>4.8707972759419078E-3</c:v>
                </c:pt>
                <c:pt idx="32">
                  <c:v>6.6519016710288514E-3</c:v>
                </c:pt>
                <c:pt idx="33">
                  <c:v>7.1146638066673261E-3</c:v>
                </c:pt>
                <c:pt idx="34">
                  <c:v>7.4972955310443623E-3</c:v>
                </c:pt>
                <c:pt idx="35">
                  <c:v>8.9344311572407964E-3</c:v>
                </c:pt>
                <c:pt idx="36">
                  <c:v>1.0351242233640878E-2</c:v>
                </c:pt>
                <c:pt idx="37">
                  <c:v>6.2986201277928054E-3</c:v>
                </c:pt>
                <c:pt idx="38">
                  <c:v>7.5012269945785902E-3</c:v>
                </c:pt>
                <c:pt idx="39">
                  <c:v>7.3737008970361272E-3</c:v>
                </c:pt>
                <c:pt idx="40">
                  <c:v>5.1238163210630691E-3</c:v>
                </c:pt>
                <c:pt idx="41">
                  <c:v>6.1716451410982875E-3</c:v>
                </c:pt>
                <c:pt idx="42">
                  <c:v>8.962176761326289E-3</c:v>
                </c:pt>
                <c:pt idx="43">
                  <c:v>8.4307239922085594E-3</c:v>
                </c:pt>
                <c:pt idx="44">
                  <c:v>8.4433684815494459E-3</c:v>
                </c:pt>
                <c:pt idx="45">
                  <c:v>7.4776493412601194E-3</c:v>
                </c:pt>
                <c:pt idx="46">
                  <c:v>1.1517912045911839E-2</c:v>
                </c:pt>
                <c:pt idx="47">
                  <c:v>1.3525490537982441E-2</c:v>
                </c:pt>
                <c:pt idx="48">
                  <c:v>1.6225169556202068E-2</c:v>
                </c:pt>
                <c:pt idx="49">
                  <c:v>1.0488459307852801E-2</c:v>
                </c:pt>
                <c:pt idx="50">
                  <c:v>8.7906906301167733E-3</c:v>
                </c:pt>
                <c:pt idx="51">
                  <c:v>1.7001807939382749E-2</c:v>
                </c:pt>
                <c:pt idx="52">
                  <c:v>1.9442984984860929E-2</c:v>
                </c:pt>
                <c:pt idx="53">
                  <c:v>1.4929811153739996E-2</c:v>
                </c:pt>
                <c:pt idx="54">
                  <c:v>1.961754441704236E-2</c:v>
                </c:pt>
                <c:pt idx="55">
                  <c:v>2.3822725785804258E-2</c:v>
                </c:pt>
                <c:pt idx="56">
                  <c:v>1.4070063051251741E-2</c:v>
                </c:pt>
                <c:pt idx="57">
                  <c:v>1.2911260805895565E-2</c:v>
                </c:pt>
                <c:pt idx="58">
                  <c:v>1.1090270619686643E-2</c:v>
                </c:pt>
                <c:pt idx="59">
                  <c:v>1.2927466132428438E-2</c:v>
                </c:pt>
                <c:pt idx="60">
                  <c:v>2.7161368826625516E-3</c:v>
                </c:pt>
                <c:pt idx="61">
                  <c:v>3.053469748689129E-3</c:v>
                </c:pt>
                <c:pt idx="62">
                  <c:v>2.8961845319656994E-3</c:v>
                </c:pt>
                <c:pt idx="63">
                  <c:v>2.6684249844889842E-3</c:v>
                </c:pt>
                <c:pt idx="64">
                  <c:v>3.4494378255923025E-3</c:v>
                </c:pt>
                <c:pt idx="65">
                  <c:v>1.4336449497693402E-3</c:v>
                </c:pt>
                <c:pt idx="66">
                  <c:v>1.7874591865951913E-3</c:v>
                </c:pt>
                <c:pt idx="67">
                  <c:v>1.5572460402970951E-3</c:v>
                </c:pt>
                <c:pt idx="68">
                  <c:v>2.982866295432372E-3</c:v>
                </c:pt>
                <c:pt idx="69">
                  <c:v>2.3611345196273181E-3</c:v>
                </c:pt>
                <c:pt idx="70">
                  <c:v>1.5291226639846359E-3</c:v>
                </c:pt>
                <c:pt idx="71">
                  <c:v>4.3407431337972617E-3</c:v>
                </c:pt>
                <c:pt idx="72">
                  <c:v>7.201190826739888E-3</c:v>
                </c:pt>
                <c:pt idx="73">
                  <c:v>1.0303648706932102E-2</c:v>
                </c:pt>
                <c:pt idx="74">
                  <c:v>6.1595049717069021E-3</c:v>
                </c:pt>
                <c:pt idx="75">
                  <c:v>4.259617806248798E-3</c:v>
                </c:pt>
                <c:pt idx="76">
                  <c:v>5.1197894201660188E-3</c:v>
                </c:pt>
                <c:pt idx="77">
                  <c:v>4.2897601841496314E-3</c:v>
                </c:pt>
                <c:pt idx="78">
                  <c:v>1.5266878545576843E-3</c:v>
                </c:pt>
                <c:pt idx="79">
                  <c:v>3.3969000468396212E-4</c:v>
                </c:pt>
                <c:pt idx="80">
                  <c:v>5.895863208380907E-4</c:v>
                </c:pt>
                <c:pt idx="81">
                  <c:v>3.2293633326802539E-4</c:v>
                </c:pt>
                <c:pt idx="82">
                  <c:v>1.5990596303252312E-4</c:v>
                </c:pt>
                <c:pt idx="83">
                  <c:v>4.9804529521055218E-5</c:v>
                </c:pt>
                <c:pt idx="84">
                  <c:v>1.353426761163602E-5</c:v>
                </c:pt>
                <c:pt idx="85">
                  <c:v>5.9748079001782287E-5</c:v>
                </c:pt>
                <c:pt idx="86">
                  <c:v>3.6048285116689166E-8</c:v>
                </c:pt>
                <c:pt idx="87">
                  <c:v>1.7892895012114787E-4</c:v>
                </c:pt>
                <c:pt idx="88">
                  <c:v>1.6964980448927719E-4</c:v>
                </c:pt>
                <c:pt idx="89">
                  <c:v>1.7339864176060981E-4</c:v>
                </c:pt>
                <c:pt idx="90">
                  <c:v>5.9097722968376454E-4</c:v>
                </c:pt>
                <c:pt idx="91">
                  <c:v>4.2284819667913617E-4</c:v>
                </c:pt>
                <c:pt idx="92">
                  <c:v>9.6815157989018736E-6</c:v>
                </c:pt>
                <c:pt idx="93">
                  <c:v>3.803335243284395E-7</c:v>
                </c:pt>
                <c:pt idx="94">
                  <c:v>5.7125271117475549E-5</c:v>
                </c:pt>
                <c:pt idx="95">
                  <c:v>1.434622971837255E-5</c:v>
                </c:pt>
                <c:pt idx="96">
                  <c:v>6.6545668953970946E-5</c:v>
                </c:pt>
                <c:pt idx="97">
                  <c:v>4.9029767795506546E-4</c:v>
                </c:pt>
                <c:pt idx="98">
                  <c:v>1.9009926415257879E-5</c:v>
                </c:pt>
                <c:pt idx="99">
                  <c:v>1.3315500973109244E-3</c:v>
                </c:pt>
                <c:pt idx="100">
                  <c:v>1.8998649460908452E-3</c:v>
                </c:pt>
                <c:pt idx="101">
                  <c:v>8.4756948332863672E-4</c:v>
                </c:pt>
                <c:pt idx="102">
                  <c:v>1.344560802104188E-5</c:v>
                </c:pt>
                <c:pt idx="103">
                  <c:v>4.262514563344141E-4</c:v>
                </c:pt>
                <c:pt idx="104">
                  <c:v>1.6415745841969425E-4</c:v>
                </c:pt>
                <c:pt idx="105">
                  <c:v>1.9604842219244346E-4</c:v>
                </c:pt>
                <c:pt idx="106">
                  <c:v>1.1607970845312793E-4</c:v>
                </c:pt>
                <c:pt idx="107">
                  <c:v>7.5307759978466332E-6</c:v>
                </c:pt>
                <c:pt idx="108">
                  <c:v>6.7021005199397937E-6</c:v>
                </c:pt>
                <c:pt idx="109">
                  <c:v>9.5809488463001465E-6</c:v>
                </c:pt>
                <c:pt idx="110">
                  <c:v>9.817397555345843E-9</c:v>
                </c:pt>
                <c:pt idx="111">
                  <c:v>3.2775004243706349E-5</c:v>
                </c:pt>
                <c:pt idx="112">
                  <c:v>3.2249689478572789E-5</c:v>
                </c:pt>
                <c:pt idx="113">
                  <c:v>8.6037285601910912E-6</c:v>
                </c:pt>
                <c:pt idx="114">
                  <c:v>1.4851905273315127E-4</c:v>
                </c:pt>
                <c:pt idx="115">
                  <c:v>1.6014892832701342E-5</c:v>
                </c:pt>
                <c:pt idx="116">
                  <c:v>5.4064128221060744E-4</c:v>
                </c:pt>
                <c:pt idx="117">
                  <c:v>1.181154160616187E-3</c:v>
                </c:pt>
                <c:pt idx="118">
                  <c:v>1.6445595726735493E-3</c:v>
                </c:pt>
                <c:pt idx="119">
                  <c:v>2.6317075592501775E-3</c:v>
                </c:pt>
                <c:pt idx="120">
                  <c:v>2.2097967401179257E-3</c:v>
                </c:pt>
                <c:pt idx="121">
                  <c:v>2.8563903570308284E-3</c:v>
                </c:pt>
                <c:pt idx="122">
                  <c:v>5.9750484514795475E-3</c:v>
                </c:pt>
                <c:pt idx="123">
                  <c:v>8.7843771153396175E-3</c:v>
                </c:pt>
                <c:pt idx="124">
                  <c:v>7.0720740600092218E-3</c:v>
                </c:pt>
                <c:pt idx="125">
                  <c:v>7.3545462654165863E-3</c:v>
                </c:pt>
                <c:pt idx="126">
                  <c:v>1.1349639321880831E-2</c:v>
                </c:pt>
                <c:pt idx="127">
                  <c:v>9.6114593367010656E-3</c:v>
                </c:pt>
                <c:pt idx="128">
                  <c:v>9.2402428906067802E-3</c:v>
                </c:pt>
                <c:pt idx="129">
                  <c:v>1.2346182849229875E-2</c:v>
                </c:pt>
                <c:pt idx="130">
                  <c:v>1.2929077283541549E-2</c:v>
                </c:pt>
                <c:pt idx="131">
                  <c:v>1.3403411266142768E-2</c:v>
                </c:pt>
                <c:pt idx="132">
                  <c:v>8.2565556697153271E-3</c:v>
                </c:pt>
                <c:pt idx="133">
                  <c:v>6.148342807388494E-3</c:v>
                </c:pt>
                <c:pt idx="134">
                  <c:v>5.4799202905735818E-3</c:v>
                </c:pt>
                <c:pt idx="135">
                  <c:v>4.2307309070397118E-3</c:v>
                </c:pt>
                <c:pt idx="136">
                  <c:v>5.6963293707844569E-3</c:v>
                </c:pt>
                <c:pt idx="137">
                  <c:v>5.8977872318306595E-3</c:v>
                </c:pt>
                <c:pt idx="138">
                  <c:v>5.4494830817246988E-3</c:v>
                </c:pt>
                <c:pt idx="139">
                  <c:v>5.4896207548895733E-3</c:v>
                </c:pt>
                <c:pt idx="140">
                  <c:v>4.6280446612794769E-3</c:v>
                </c:pt>
                <c:pt idx="141">
                  <c:v>5.0614737970356861E-3</c:v>
                </c:pt>
                <c:pt idx="142">
                  <c:v>7.2403049437920709E-3</c:v>
                </c:pt>
                <c:pt idx="143">
                  <c:v>7.5514057089897989E-3</c:v>
                </c:pt>
                <c:pt idx="144">
                  <c:v>7.8845451561762765E-3</c:v>
                </c:pt>
                <c:pt idx="145">
                  <c:v>7.6492045568151285E-3</c:v>
                </c:pt>
                <c:pt idx="146">
                  <c:v>6.754792924267697E-3</c:v>
                </c:pt>
                <c:pt idx="147">
                  <c:v>4.8182548107385224E-3</c:v>
                </c:pt>
                <c:pt idx="148">
                  <c:v>3.9891165406687372E-3</c:v>
                </c:pt>
                <c:pt idx="149">
                  <c:v>5.1125085105599754E-3</c:v>
                </c:pt>
                <c:pt idx="150">
                  <c:v>5.9947000835416835E-3</c:v>
                </c:pt>
                <c:pt idx="151">
                  <c:v>7.5027116960268512E-3</c:v>
                </c:pt>
                <c:pt idx="152">
                  <c:v>8.0221601189478763E-3</c:v>
                </c:pt>
                <c:pt idx="153">
                  <c:v>3.1457752027773114E-3</c:v>
                </c:pt>
                <c:pt idx="154">
                  <c:v>2.8147279109174209E-3</c:v>
                </c:pt>
                <c:pt idx="155">
                  <c:v>1.8936031059807799E-3</c:v>
                </c:pt>
                <c:pt idx="156">
                  <c:v>2.4456329467239129E-3</c:v>
                </c:pt>
                <c:pt idx="157">
                  <c:v>2.8218721767533476E-3</c:v>
                </c:pt>
                <c:pt idx="158">
                  <c:v>2.6474359056807882E-3</c:v>
                </c:pt>
                <c:pt idx="159">
                  <c:v>2.8654843997892171E-3</c:v>
                </c:pt>
                <c:pt idx="160">
                  <c:v>3.8391995884666619E-3</c:v>
                </c:pt>
                <c:pt idx="161">
                  <c:v>1.9622321387305994E-3</c:v>
                </c:pt>
                <c:pt idx="162">
                  <c:v>1.9876025917848713E-3</c:v>
                </c:pt>
                <c:pt idx="163">
                  <c:v>2.5262060036537405E-3</c:v>
                </c:pt>
                <c:pt idx="164">
                  <c:v>2.5724111329977176E-3</c:v>
                </c:pt>
                <c:pt idx="165">
                  <c:v>2.2222687222184217E-3</c:v>
                </c:pt>
                <c:pt idx="166">
                  <c:v>1.6216258098460923E-3</c:v>
                </c:pt>
                <c:pt idx="167">
                  <c:v>1.3785176923700342E-3</c:v>
                </c:pt>
                <c:pt idx="168">
                  <c:v>2.3616102196115604E-3</c:v>
                </c:pt>
                <c:pt idx="169">
                  <c:v>3.4810868150456625E-3</c:v>
                </c:pt>
                <c:pt idx="170">
                  <c:v>4.5810316392376526E-3</c:v>
                </c:pt>
                <c:pt idx="171">
                  <c:v>6.8631240246746442E-3</c:v>
                </c:pt>
                <c:pt idx="172">
                  <c:v>5.655919962997618E-3</c:v>
                </c:pt>
                <c:pt idx="173">
                  <c:v>5.2497268216044916E-3</c:v>
                </c:pt>
                <c:pt idx="174">
                  <c:v>4.8707422852680201E-3</c:v>
                </c:pt>
                <c:pt idx="175">
                  <c:v>3.8962665796413534E-3</c:v>
                </c:pt>
                <c:pt idx="176">
                  <c:v>3.6415179110246246E-3</c:v>
                </c:pt>
                <c:pt idx="177">
                  <c:v>3.0506191619942774E-3</c:v>
                </c:pt>
                <c:pt idx="178">
                  <c:v>1.8027574007564696E-3</c:v>
                </c:pt>
                <c:pt idx="179">
                  <c:v>2.8381419621299709E-3</c:v>
                </c:pt>
                <c:pt idx="180">
                  <c:v>2.3459721550757886E-3</c:v>
                </c:pt>
                <c:pt idx="181">
                  <c:v>3.9627007642155871E-3</c:v>
                </c:pt>
                <c:pt idx="182">
                  <c:v>5.5958596033568245E-3</c:v>
                </c:pt>
                <c:pt idx="183">
                  <c:v>8.2918804244889437E-3</c:v>
                </c:pt>
                <c:pt idx="184">
                  <c:v>6.9930198945714348E-3</c:v>
                </c:pt>
                <c:pt idx="185">
                  <c:v>5.9718638402030243E-3</c:v>
                </c:pt>
                <c:pt idx="186">
                  <c:v>4.2482078932647421E-3</c:v>
                </c:pt>
                <c:pt idx="187">
                  <c:v>3.6725146885035727E-3</c:v>
                </c:pt>
                <c:pt idx="188">
                  <c:v>2.7202130386679828E-3</c:v>
                </c:pt>
                <c:pt idx="189">
                  <c:v>2.4814116883981161E-3</c:v>
                </c:pt>
                <c:pt idx="190">
                  <c:v>2.367969182024145E-3</c:v>
                </c:pt>
                <c:pt idx="191">
                  <c:v>1.8482962969104241E-3</c:v>
                </c:pt>
                <c:pt idx="192">
                  <c:v>1.7795075559369415E-3</c:v>
                </c:pt>
                <c:pt idx="193">
                  <c:v>5.8532954113926273E-4</c:v>
                </c:pt>
                <c:pt idx="194">
                  <c:v>5.2243493433988487E-4</c:v>
                </c:pt>
                <c:pt idx="195">
                  <c:v>3.8994558709130666E-4</c:v>
                </c:pt>
                <c:pt idx="196">
                  <c:v>1.7036878920802594E-3</c:v>
                </c:pt>
                <c:pt idx="197">
                  <c:v>9.5487216167049573E-4</c:v>
                </c:pt>
                <c:pt idx="198">
                  <c:v>9.3160755333318405E-4</c:v>
                </c:pt>
                <c:pt idx="199">
                  <c:v>5.0347761180503546E-4</c:v>
                </c:pt>
                <c:pt idx="200">
                  <c:v>7.3557675712931965E-5</c:v>
                </c:pt>
                <c:pt idx="201">
                  <c:v>1.0121933118616214E-7</c:v>
                </c:pt>
                <c:pt idx="202">
                  <c:v>2.6904877738960682E-4</c:v>
                </c:pt>
                <c:pt idx="203">
                  <c:v>7.8535288168597213E-5</c:v>
                </c:pt>
                <c:pt idx="204">
                  <c:v>1.244884152976668E-4</c:v>
                </c:pt>
                <c:pt idx="205">
                  <c:v>1.7574017857346059E-4</c:v>
                </c:pt>
                <c:pt idx="206">
                  <c:v>2.3393453916199021E-4</c:v>
                </c:pt>
                <c:pt idx="207">
                  <c:v>3.7503458966369483E-4</c:v>
                </c:pt>
                <c:pt idx="208">
                  <c:v>3.1413072234683412E-4</c:v>
                </c:pt>
                <c:pt idx="209">
                  <c:v>3.4996855046405317E-5</c:v>
                </c:pt>
                <c:pt idx="210">
                  <c:v>1.1093981002558482E-4</c:v>
                </c:pt>
                <c:pt idx="211">
                  <c:v>2.3898634607595447E-4</c:v>
                </c:pt>
                <c:pt idx="212">
                  <c:v>1.1853099938594157E-4</c:v>
                </c:pt>
                <c:pt idx="213">
                  <c:v>4.3097301154988005E-4</c:v>
                </c:pt>
                <c:pt idx="214">
                  <c:v>6.0452902783146914E-4</c:v>
                </c:pt>
                <c:pt idx="215">
                  <c:v>2.7151740228443703E-4</c:v>
                </c:pt>
                <c:pt idx="216">
                  <c:v>9.529386968432973E-5</c:v>
                </c:pt>
                <c:pt idx="217">
                  <c:v>6.4227143760344917E-5</c:v>
                </c:pt>
                <c:pt idx="218">
                  <c:v>2.2362517212567664E-4</c:v>
                </c:pt>
                <c:pt idx="219">
                  <c:v>6.963926168130839E-4</c:v>
                </c:pt>
                <c:pt idx="220">
                  <c:v>6.3872222169156332E-4</c:v>
                </c:pt>
                <c:pt idx="221">
                  <c:v>8.1876488690392436E-4</c:v>
                </c:pt>
                <c:pt idx="222">
                  <c:v>2.9948678830503704E-4</c:v>
                </c:pt>
                <c:pt idx="223">
                  <c:v>4.6923828716033541E-4</c:v>
                </c:pt>
                <c:pt idx="224">
                  <c:v>3.1027929870115713E-4</c:v>
                </c:pt>
                <c:pt idx="225">
                  <c:v>7.3368957020026018E-5</c:v>
                </c:pt>
                <c:pt idx="226">
                  <c:v>7.0469473281025135E-5</c:v>
                </c:pt>
                <c:pt idx="227">
                  <c:v>1.4650242964194641E-4</c:v>
                </c:pt>
                <c:pt idx="228">
                  <c:v>4.1035004649003604E-5</c:v>
                </c:pt>
                <c:pt idx="229">
                  <c:v>1.2300006619572759E-4</c:v>
                </c:pt>
                <c:pt idx="230">
                  <c:v>5.0385520881011849E-4</c:v>
                </c:pt>
                <c:pt idx="231">
                  <c:v>7.7980825808884955E-4</c:v>
                </c:pt>
                <c:pt idx="232">
                  <c:v>6.7659835761285257E-4</c:v>
                </c:pt>
                <c:pt idx="233">
                  <c:v>2.1420019286373863E-4</c:v>
                </c:pt>
                <c:pt idx="234">
                  <c:v>3.3575315368440802E-4</c:v>
                </c:pt>
                <c:pt idx="235">
                  <c:v>5.8851918890092259E-4</c:v>
                </c:pt>
                <c:pt idx="236">
                  <c:v>1.8038464880928049E-3</c:v>
                </c:pt>
                <c:pt idx="237">
                  <c:v>6.5391215384970022E-4</c:v>
                </c:pt>
                <c:pt idx="238">
                  <c:v>8.7908674694687597E-5</c:v>
                </c:pt>
                <c:pt idx="239">
                  <c:v>2.1891954074772037E-4</c:v>
                </c:pt>
                <c:pt idx="240">
                  <c:v>1.6099689789100249E-4</c:v>
                </c:pt>
                <c:pt idx="241">
                  <c:v>4.7754863625526847E-4</c:v>
                </c:pt>
                <c:pt idx="242">
                  <c:v>8.8928534565686768E-4</c:v>
                </c:pt>
                <c:pt idx="243">
                  <c:v>6.668172793510514E-4</c:v>
                </c:pt>
                <c:pt idx="244">
                  <c:v>6.1007885046542668E-6</c:v>
                </c:pt>
                <c:pt idx="245">
                  <c:v>1.7173534479756854E-4</c:v>
                </c:pt>
                <c:pt idx="246">
                  <c:v>3.119943075740421E-7</c:v>
                </c:pt>
                <c:pt idx="247">
                  <c:v>1.565901090342764E-6</c:v>
                </c:pt>
                <c:pt idx="248">
                  <c:v>5.3518378692291628E-5</c:v>
                </c:pt>
                <c:pt idx="249">
                  <c:v>3.3810503982399179E-5</c:v>
                </c:pt>
                <c:pt idx="250">
                  <c:v>2.3483405839662782E-4</c:v>
                </c:pt>
                <c:pt idx="251">
                  <c:v>6.5515505655042915E-5</c:v>
                </c:pt>
                <c:pt idx="252">
                  <c:v>4.1395882290859063E-4</c:v>
                </c:pt>
                <c:pt idx="253">
                  <c:v>1.832689436805261E-3</c:v>
                </c:pt>
                <c:pt idx="254">
                  <c:v>2.3380843152134953E-3</c:v>
                </c:pt>
                <c:pt idx="255">
                  <c:v>4.1774418538259471E-3</c:v>
                </c:pt>
                <c:pt idx="256">
                  <c:v>4.809315447169552E-3</c:v>
                </c:pt>
                <c:pt idx="257">
                  <c:v>2.9116945450482104E-3</c:v>
                </c:pt>
                <c:pt idx="258">
                  <c:v>2.8862428738447858E-3</c:v>
                </c:pt>
                <c:pt idx="259">
                  <c:v>3.3262545611817381E-3</c:v>
                </c:pt>
                <c:pt idx="260">
                  <c:v>2.5480964453369428E-3</c:v>
                </c:pt>
                <c:pt idx="261">
                  <c:v>3.2021945851443919E-3</c:v>
                </c:pt>
                <c:pt idx="262">
                  <c:v>2.042642198224363E-3</c:v>
                </c:pt>
                <c:pt idx="263">
                  <c:v>2.0055166201689498E-3</c:v>
                </c:pt>
                <c:pt idx="264">
                  <c:v>3.3965373597421647E-3</c:v>
                </c:pt>
                <c:pt idx="265">
                  <c:v>3.6214612080347373E-3</c:v>
                </c:pt>
                <c:pt idx="266">
                  <c:v>3.3404554952083105E-3</c:v>
                </c:pt>
                <c:pt idx="267">
                  <c:v>2.6754156632141333E-3</c:v>
                </c:pt>
                <c:pt idx="268">
                  <c:v>2.559550686869163E-3</c:v>
                </c:pt>
                <c:pt idx="269">
                  <c:v>2.2775579152841106E-3</c:v>
                </c:pt>
                <c:pt idx="270">
                  <c:v>5.7170054329804096E-4</c:v>
                </c:pt>
                <c:pt idx="271">
                  <c:v>2.0439208839020037E-4</c:v>
                </c:pt>
                <c:pt idx="272">
                  <c:v>8.6406022332167392E-4</c:v>
                </c:pt>
                <c:pt idx="273">
                  <c:v>3.8839050143086115E-4</c:v>
                </c:pt>
                <c:pt idx="274">
                  <c:v>7.2365085432697445E-5</c:v>
                </c:pt>
                <c:pt idx="275">
                  <c:v>6.8897605291545891E-5</c:v>
                </c:pt>
                <c:pt idx="276">
                  <c:v>1.4666606158837675E-4</c:v>
                </c:pt>
                <c:pt idx="277">
                  <c:v>9.1818183949831937E-5</c:v>
                </c:pt>
                <c:pt idx="278">
                  <c:v>1.2110550710371415E-4</c:v>
                </c:pt>
                <c:pt idx="279">
                  <c:v>2.2725631546984803E-5</c:v>
                </c:pt>
                <c:pt idx="280">
                  <c:v>4.8317659840279453E-5</c:v>
                </c:pt>
                <c:pt idx="281">
                  <c:v>4.878362591737563E-4</c:v>
                </c:pt>
                <c:pt idx="282">
                  <c:v>3.4197884468354614E-4</c:v>
                </c:pt>
                <c:pt idx="283">
                  <c:v>7.6966053914578848E-4</c:v>
                </c:pt>
                <c:pt idx="284">
                  <c:v>5.2057739662573479E-4</c:v>
                </c:pt>
                <c:pt idx="285">
                  <c:v>1.4637996992272635E-3</c:v>
                </c:pt>
                <c:pt idx="286">
                  <c:v>1.5207502460771478E-3</c:v>
                </c:pt>
                <c:pt idx="287">
                  <c:v>1.9595339147512663E-3</c:v>
                </c:pt>
                <c:pt idx="288">
                  <c:v>2.6413429577244792E-3</c:v>
                </c:pt>
                <c:pt idx="289">
                  <c:v>3.1158650455813922E-3</c:v>
                </c:pt>
                <c:pt idx="290">
                  <c:v>4.8144095495014682E-3</c:v>
                </c:pt>
                <c:pt idx="291">
                  <c:v>4.799863330318171E-3</c:v>
                </c:pt>
                <c:pt idx="292">
                  <c:v>5.2840860986047193E-3</c:v>
                </c:pt>
                <c:pt idx="293">
                  <c:v>9.4682160306926721E-3</c:v>
                </c:pt>
                <c:pt idx="294">
                  <c:v>1.0202303893481099E-2</c:v>
                </c:pt>
                <c:pt idx="295">
                  <c:v>7.7499505715876256E-3</c:v>
                </c:pt>
                <c:pt idx="296">
                  <c:v>7.9060968966159536E-4</c:v>
                </c:pt>
                <c:pt idx="297">
                  <c:v>3.1053294889521713E-3</c:v>
                </c:pt>
                <c:pt idx="298">
                  <c:v>1.6385077222810778E-3</c:v>
                </c:pt>
                <c:pt idx="299">
                  <c:v>4.0131046728923955E-7</c:v>
                </c:pt>
                <c:pt idx="300">
                  <c:v>1.6816738929220504E-4</c:v>
                </c:pt>
                <c:pt idx="301">
                  <c:v>2.0381468479128747E-3</c:v>
                </c:pt>
                <c:pt idx="302">
                  <c:v>2.3035742821536464E-3</c:v>
                </c:pt>
                <c:pt idx="303">
                  <c:v>9.3490837094194602E-4</c:v>
                </c:pt>
                <c:pt idx="304">
                  <c:v>7.5387892807486472E-3</c:v>
                </c:pt>
                <c:pt idx="305">
                  <c:v>5.1709799185045589E-3</c:v>
                </c:pt>
                <c:pt idx="306">
                  <c:v>1.3066583659699109E-2</c:v>
                </c:pt>
                <c:pt idx="307">
                  <c:v>1.8021972316877851E-2</c:v>
                </c:pt>
                <c:pt idx="308">
                  <c:v>4.3493115914827643E-2</c:v>
                </c:pt>
                <c:pt idx="309">
                  <c:v>6.6264774046949651E-2</c:v>
                </c:pt>
                <c:pt idx="310">
                  <c:v>6.343563072202564E-2</c:v>
                </c:pt>
                <c:pt idx="311">
                  <c:v>6.9185438702388302E-2</c:v>
                </c:pt>
                <c:pt idx="312">
                  <c:v>7.2130909095446852E-2</c:v>
                </c:pt>
                <c:pt idx="313">
                  <c:v>7.5079870358243317E-2</c:v>
                </c:pt>
                <c:pt idx="314">
                  <c:v>7.2325546532726229E-2</c:v>
                </c:pt>
                <c:pt idx="315">
                  <c:v>5.7829582689464129E-2</c:v>
                </c:pt>
                <c:pt idx="316">
                  <c:v>3.9604565837569203E-2</c:v>
                </c:pt>
                <c:pt idx="317">
                  <c:v>5.2334794212287955E-2</c:v>
                </c:pt>
                <c:pt idx="318">
                  <c:v>4.0694779180358631E-2</c:v>
                </c:pt>
                <c:pt idx="319">
                  <c:v>7.5247581323440185E-2</c:v>
                </c:pt>
                <c:pt idx="320">
                  <c:v>5.3013954733390219E-2</c:v>
                </c:pt>
                <c:pt idx="321">
                  <c:v>2.2654293909542371E-2</c:v>
                </c:pt>
                <c:pt idx="322">
                  <c:v>2.8470249089155387E-2</c:v>
                </c:pt>
                <c:pt idx="323">
                  <c:v>2.6998146597893471E-2</c:v>
                </c:pt>
                <c:pt idx="324">
                  <c:v>1.938229619187672E-2</c:v>
                </c:pt>
                <c:pt idx="325">
                  <c:v>2.2232541315969797E-2</c:v>
                </c:pt>
                <c:pt idx="326">
                  <c:v>1.9135745435739541E-2</c:v>
                </c:pt>
                <c:pt idx="327">
                  <c:v>1.4668982848848634E-2</c:v>
                </c:pt>
                <c:pt idx="328">
                  <c:v>7.9632064860710883E-3</c:v>
                </c:pt>
                <c:pt idx="329">
                  <c:v>1.117391054447664E-2</c:v>
                </c:pt>
                <c:pt idx="330">
                  <c:v>9.1720139036387694E-3</c:v>
                </c:pt>
                <c:pt idx="331">
                  <c:v>7.1279702919824529E-3</c:v>
                </c:pt>
                <c:pt idx="332">
                  <c:v>1.1846965505623686E-2</c:v>
                </c:pt>
                <c:pt idx="333">
                  <c:v>1.0268099762762271E-2</c:v>
                </c:pt>
                <c:pt idx="334">
                  <c:v>1.1237022948895331E-2</c:v>
                </c:pt>
                <c:pt idx="335">
                  <c:v>1.0704938378895983E-2</c:v>
                </c:pt>
                <c:pt idx="336">
                  <c:v>8.2508462468344479E-3</c:v>
                </c:pt>
                <c:pt idx="337">
                  <c:v>6.5752049474434096E-3</c:v>
                </c:pt>
                <c:pt idx="338">
                  <c:v>7.7176706912694005E-3</c:v>
                </c:pt>
                <c:pt idx="339">
                  <c:v>6.8950441299856762E-3</c:v>
                </c:pt>
                <c:pt idx="340">
                  <c:v>3.9676155737658845E-3</c:v>
                </c:pt>
                <c:pt idx="341">
                  <c:v>2.6833618990718595E-3</c:v>
                </c:pt>
                <c:pt idx="342">
                  <c:v>4.0230357754430885E-3</c:v>
                </c:pt>
                <c:pt idx="343">
                  <c:v>2.1036940613082793E-3</c:v>
                </c:pt>
                <c:pt idx="344">
                  <c:v>1.8719683243948778E-3</c:v>
                </c:pt>
                <c:pt idx="345">
                  <c:v>1.4189286940237697E-3</c:v>
                </c:pt>
                <c:pt idx="346">
                  <c:v>1.2202446753277667E-3</c:v>
                </c:pt>
                <c:pt idx="347">
                  <c:v>4.5161703447321212E-3</c:v>
                </c:pt>
                <c:pt idx="348">
                  <c:v>5.5067230663189814E-3</c:v>
                </c:pt>
                <c:pt idx="349">
                  <c:v>7.4844917313600778E-3</c:v>
                </c:pt>
                <c:pt idx="350">
                  <c:v>2.2133891761857236E-3</c:v>
                </c:pt>
                <c:pt idx="351">
                  <c:v>2.8821659443123791E-3</c:v>
                </c:pt>
                <c:pt idx="352">
                  <c:v>5.4089661967452879E-3</c:v>
                </c:pt>
                <c:pt idx="353">
                  <c:v>7.3285575759211826E-3</c:v>
                </c:pt>
                <c:pt idx="354">
                  <c:v>7.9799924128715737E-3</c:v>
                </c:pt>
                <c:pt idx="355">
                  <c:v>8.6047186003231392E-3</c:v>
                </c:pt>
                <c:pt idx="356">
                  <c:v>1.0040487164648136E-2</c:v>
                </c:pt>
                <c:pt idx="357">
                  <c:v>7.9013271687883718E-3</c:v>
                </c:pt>
                <c:pt idx="358">
                  <c:v>1.1068971875344336E-2</c:v>
                </c:pt>
                <c:pt idx="359">
                  <c:v>9.3203655353691489E-3</c:v>
                </c:pt>
                <c:pt idx="360">
                  <c:v>1.2606405277874495E-2</c:v>
                </c:pt>
                <c:pt idx="361">
                  <c:v>1.3296221216490271E-2</c:v>
                </c:pt>
                <c:pt idx="362">
                  <c:v>1.1005514312814355E-2</c:v>
                </c:pt>
                <c:pt idx="363">
                  <c:v>6.7207313507158615E-3</c:v>
                </c:pt>
                <c:pt idx="364">
                  <c:v>6.1362670453135029E-3</c:v>
                </c:pt>
                <c:pt idx="365">
                  <c:v>5.489040617386593E-3</c:v>
                </c:pt>
                <c:pt idx="366">
                  <c:v>3.3197192916933661E-3</c:v>
                </c:pt>
                <c:pt idx="367">
                  <c:v>1.4325592179153784E-3</c:v>
                </c:pt>
                <c:pt idx="368">
                  <c:v>2.8748488365283657E-4</c:v>
                </c:pt>
                <c:pt idx="369">
                  <c:v>3.127583673961627E-4</c:v>
                </c:pt>
                <c:pt idx="370">
                  <c:v>2.5723681667104556E-4</c:v>
                </c:pt>
                <c:pt idx="371">
                  <c:v>1.0311150612125036E-5</c:v>
                </c:pt>
                <c:pt idx="372">
                  <c:v>8.6119067715133712E-6</c:v>
                </c:pt>
                <c:pt idx="373">
                  <c:v>1.9462758368679343E-4</c:v>
                </c:pt>
                <c:pt idx="374">
                  <c:v>1.3820391001915803E-3</c:v>
                </c:pt>
                <c:pt idx="375">
                  <c:v>1.2053439270687948E-3</c:v>
                </c:pt>
                <c:pt idx="376">
                  <c:v>1.4630066104385523E-3</c:v>
                </c:pt>
                <c:pt idx="377">
                  <c:v>1.8951091304808356E-3</c:v>
                </c:pt>
                <c:pt idx="378">
                  <c:v>1.1460878158646131E-3</c:v>
                </c:pt>
                <c:pt idx="379">
                  <c:v>1.0140060967091724E-3</c:v>
                </c:pt>
                <c:pt idx="380">
                  <c:v>6.406285634285502E-4</c:v>
                </c:pt>
                <c:pt idx="381">
                  <c:v>6.3850612607512522E-4</c:v>
                </c:pt>
                <c:pt idx="382">
                  <c:v>6.2068259659949225E-4</c:v>
                </c:pt>
                <c:pt idx="383">
                  <c:v>4.0976661666429335E-4</c:v>
                </c:pt>
                <c:pt idx="384">
                  <c:v>2.7960112608440478E-4</c:v>
                </c:pt>
                <c:pt idx="385">
                  <c:v>1.5927424420178319E-4</c:v>
                </c:pt>
                <c:pt idx="386">
                  <c:v>2.1713711216698309E-4</c:v>
                </c:pt>
                <c:pt idx="387">
                  <c:v>1.5428292038843853E-4</c:v>
                </c:pt>
                <c:pt idx="388">
                  <c:v>5.5368688174031811E-6</c:v>
                </c:pt>
                <c:pt idx="389">
                  <c:v>2.2292677940374954E-6</c:v>
                </c:pt>
                <c:pt idx="390">
                  <c:v>8.0964830625006079E-5</c:v>
                </c:pt>
                <c:pt idx="391">
                  <c:v>9.5841141942621115E-5</c:v>
                </c:pt>
                <c:pt idx="392">
                  <c:v>1.382349847411549E-5</c:v>
                </c:pt>
                <c:pt idx="393">
                  <c:v>3.5233242663594002E-4</c:v>
                </c:pt>
                <c:pt idx="394">
                  <c:v>1.3954980025377919E-4</c:v>
                </c:pt>
                <c:pt idx="395">
                  <c:v>1.8678750352872078E-4</c:v>
                </c:pt>
                <c:pt idx="396">
                  <c:v>1.8484326973736997E-5</c:v>
                </c:pt>
                <c:pt idx="397">
                  <c:v>6.3451635613167906E-4</c:v>
                </c:pt>
                <c:pt idx="398">
                  <c:v>1.1257611244159841E-3</c:v>
                </c:pt>
                <c:pt idx="399">
                  <c:v>1.6138307168567772E-3</c:v>
                </c:pt>
                <c:pt idx="400">
                  <c:v>2.3563897639535176E-3</c:v>
                </c:pt>
                <c:pt idx="401">
                  <c:v>2.6299014396269544E-4</c:v>
                </c:pt>
                <c:pt idx="402">
                  <c:v>7.8190315529109617E-5</c:v>
                </c:pt>
                <c:pt idx="403">
                  <c:v>9.8858247312563794E-6</c:v>
                </c:pt>
                <c:pt idx="404">
                  <c:v>7.2029806021431215E-6</c:v>
                </c:pt>
                <c:pt idx="405">
                  <c:v>1.479257424286924E-5</c:v>
                </c:pt>
                <c:pt idx="406">
                  <c:v>1.0548654974476314E-4</c:v>
                </c:pt>
                <c:pt idx="407">
                  <c:v>5.1514265967416036E-4</c:v>
                </c:pt>
                <c:pt idx="408">
                  <c:v>5.8495108632010851E-4</c:v>
                </c:pt>
                <c:pt idx="409">
                  <c:v>1.7068965053901879E-3</c:v>
                </c:pt>
                <c:pt idx="410">
                  <c:v>2.8997619835581154E-3</c:v>
                </c:pt>
                <c:pt idx="411">
                  <c:v>2.0817161566924814E-3</c:v>
                </c:pt>
                <c:pt idx="412">
                  <c:v>5.6393132478526112E-4</c:v>
                </c:pt>
                <c:pt idx="413">
                  <c:v>3.8104193481344615E-4</c:v>
                </c:pt>
                <c:pt idx="414">
                  <c:v>3.6836827245449586E-4</c:v>
                </c:pt>
                <c:pt idx="415">
                  <c:v>1.6126510687022177E-4</c:v>
                </c:pt>
                <c:pt idx="416">
                  <c:v>3.3437784517537984E-4</c:v>
                </c:pt>
                <c:pt idx="417">
                  <c:v>3.8137893338172335E-4</c:v>
                </c:pt>
                <c:pt idx="418">
                  <c:v>4.4315977229705057E-4</c:v>
                </c:pt>
                <c:pt idx="419">
                  <c:v>1.4075743522201623E-3</c:v>
                </c:pt>
                <c:pt idx="420">
                  <c:v>2.6488916044474149E-3</c:v>
                </c:pt>
                <c:pt idx="421">
                  <c:v>2.785345231909949E-3</c:v>
                </c:pt>
                <c:pt idx="422">
                  <c:v>3.2494295055533031E-3</c:v>
                </c:pt>
                <c:pt idx="423">
                  <c:v>2.4937843403992801E-3</c:v>
                </c:pt>
                <c:pt idx="424">
                  <c:v>2.9513061403620799E-3</c:v>
                </c:pt>
                <c:pt idx="425">
                  <c:v>3.9559395814464772E-3</c:v>
                </c:pt>
                <c:pt idx="426">
                  <c:v>6.2836706567278465E-3</c:v>
                </c:pt>
                <c:pt idx="427">
                  <c:v>8.7753706913091412E-3</c:v>
                </c:pt>
                <c:pt idx="428">
                  <c:v>1.0191505700758252E-2</c:v>
                </c:pt>
                <c:pt idx="429">
                  <c:v>1.1240053998384028E-2</c:v>
                </c:pt>
                <c:pt idx="430">
                  <c:v>1.2862582469327139E-2</c:v>
                </c:pt>
                <c:pt idx="431">
                  <c:v>1.7235582139041045E-2</c:v>
                </c:pt>
                <c:pt idx="432">
                  <c:v>2.2074465530065333E-2</c:v>
                </c:pt>
                <c:pt idx="433">
                  <c:v>2.3530335672643867E-2</c:v>
                </c:pt>
                <c:pt idx="434">
                  <c:v>1.7667250889385516E-2</c:v>
                </c:pt>
                <c:pt idx="435">
                  <c:v>1.3496127206462021E-2</c:v>
                </c:pt>
                <c:pt idx="436">
                  <c:v>1.2208598084897181E-2</c:v>
                </c:pt>
                <c:pt idx="437">
                  <c:v>1.100591591229718E-2</c:v>
                </c:pt>
                <c:pt idx="438">
                  <c:v>8.4029103483901531E-3</c:v>
                </c:pt>
                <c:pt idx="439">
                  <c:v>7.5108781458157843E-3</c:v>
                </c:pt>
                <c:pt idx="440">
                  <c:v>8.1240130486595428E-3</c:v>
                </c:pt>
                <c:pt idx="441">
                  <c:v>6.9840777205582068E-3</c:v>
                </c:pt>
                <c:pt idx="442">
                  <c:v>8.0733215854917779E-3</c:v>
                </c:pt>
                <c:pt idx="443">
                  <c:v>6.4155983106785113E-3</c:v>
                </c:pt>
                <c:pt idx="444">
                  <c:v>6.964444755417072E-3</c:v>
                </c:pt>
                <c:pt idx="445">
                  <c:v>6.7087213717444373E-3</c:v>
                </c:pt>
                <c:pt idx="446">
                  <c:v>7.8310907481671365E-3</c:v>
                </c:pt>
                <c:pt idx="447">
                  <c:v>6.6228270946976807E-3</c:v>
                </c:pt>
                <c:pt idx="448">
                  <c:v>6.7622574485097699E-3</c:v>
                </c:pt>
                <c:pt idx="449">
                  <c:v>7.620854635513848E-3</c:v>
                </c:pt>
                <c:pt idx="450">
                  <c:v>8.9125681074051534E-3</c:v>
                </c:pt>
                <c:pt idx="451">
                  <c:v>7.4284142067752267E-3</c:v>
                </c:pt>
                <c:pt idx="452">
                  <c:v>6.5780149427077054E-3</c:v>
                </c:pt>
                <c:pt idx="453">
                  <c:v>5.0800655140692654E-3</c:v>
                </c:pt>
                <c:pt idx="454">
                  <c:v>4.0862202553747506E-3</c:v>
                </c:pt>
                <c:pt idx="455">
                  <c:v>4.0873928378589441E-3</c:v>
                </c:pt>
                <c:pt idx="456">
                  <c:v>4.4829469030062685E-3</c:v>
                </c:pt>
                <c:pt idx="457">
                  <c:v>3.981841438541885E-3</c:v>
                </c:pt>
                <c:pt idx="458">
                  <c:v>4.1056492670521281E-3</c:v>
                </c:pt>
                <c:pt idx="459">
                  <c:v>2.5404424466303034E-3</c:v>
                </c:pt>
                <c:pt idx="460">
                  <c:v>1.1091802195971551E-3</c:v>
                </c:pt>
                <c:pt idx="461">
                  <c:v>5.9601190145630448E-4</c:v>
                </c:pt>
                <c:pt idx="462">
                  <c:v>7.306494885036312E-4</c:v>
                </c:pt>
                <c:pt idx="463">
                  <c:v>3.8673809382786683E-4</c:v>
                </c:pt>
                <c:pt idx="464">
                  <c:v>3.0544999984241422E-4</c:v>
                </c:pt>
                <c:pt idx="465">
                  <c:v>6.2320350122869631E-6</c:v>
                </c:pt>
                <c:pt idx="466">
                  <c:v>2.0579198843399321E-6</c:v>
                </c:pt>
                <c:pt idx="467">
                  <c:v>3.3110482194747686E-5</c:v>
                </c:pt>
                <c:pt idx="468">
                  <c:v>3.8283470527086479E-4</c:v>
                </c:pt>
                <c:pt idx="469">
                  <c:v>1.0406158560044582E-3</c:v>
                </c:pt>
                <c:pt idx="470">
                  <c:v>1.8105043209537305E-3</c:v>
                </c:pt>
                <c:pt idx="471">
                  <c:v>1.5549122435342109E-3</c:v>
                </c:pt>
                <c:pt idx="472">
                  <c:v>2.1790845330250325E-3</c:v>
                </c:pt>
                <c:pt idx="473">
                  <c:v>3.2833225698493166E-3</c:v>
                </c:pt>
                <c:pt idx="474">
                  <c:v>3.7231169997678985E-3</c:v>
                </c:pt>
                <c:pt idx="475">
                  <c:v>5.5051124785936148E-3</c:v>
                </c:pt>
                <c:pt idx="476">
                  <c:v>7.1492763088755185E-3</c:v>
                </c:pt>
                <c:pt idx="477">
                  <c:v>6.7180374941615863E-3</c:v>
                </c:pt>
                <c:pt idx="478">
                  <c:v>6.161347492248199E-3</c:v>
                </c:pt>
                <c:pt idx="479">
                  <c:v>7.1932495279888545E-3</c:v>
                </c:pt>
                <c:pt idx="480">
                  <c:v>5.2147855518095082E-3</c:v>
                </c:pt>
                <c:pt idx="481">
                  <c:v>4.4071353907762035E-3</c:v>
                </c:pt>
                <c:pt idx="482">
                  <c:v>4.504822434114401E-3</c:v>
                </c:pt>
                <c:pt idx="483">
                  <c:v>5.1191907153474974E-3</c:v>
                </c:pt>
                <c:pt idx="484">
                  <c:v>3.7541048444318368E-3</c:v>
                </c:pt>
                <c:pt idx="485">
                  <c:v>5.214221903016179E-3</c:v>
                </c:pt>
                <c:pt idx="486">
                  <c:v>1.0340222618287475E-2</c:v>
                </c:pt>
                <c:pt idx="487">
                  <c:v>1.1155927985099432E-2</c:v>
                </c:pt>
                <c:pt idx="488">
                  <c:v>1.0742424458406143E-2</c:v>
                </c:pt>
                <c:pt idx="489">
                  <c:v>8.0114677294004007E-3</c:v>
                </c:pt>
                <c:pt idx="490">
                  <c:v>5.3885883254274E-3</c:v>
                </c:pt>
                <c:pt idx="491">
                  <c:v>6.0437746705461594E-3</c:v>
                </c:pt>
                <c:pt idx="492">
                  <c:v>7.7934656548422606E-3</c:v>
                </c:pt>
                <c:pt idx="493">
                  <c:v>7.9449922449216434E-3</c:v>
                </c:pt>
                <c:pt idx="494">
                  <c:v>5.4286170689325204E-3</c:v>
                </c:pt>
                <c:pt idx="495">
                  <c:v>4.0798444270691604E-3</c:v>
                </c:pt>
                <c:pt idx="496">
                  <c:v>4.7833005156280636E-3</c:v>
                </c:pt>
                <c:pt idx="497">
                  <c:v>2.9880886163361083E-3</c:v>
                </c:pt>
                <c:pt idx="498">
                  <c:v>2.3618052110308163E-3</c:v>
                </c:pt>
                <c:pt idx="499">
                  <c:v>3.1386513664060159E-3</c:v>
                </c:pt>
                <c:pt idx="500">
                  <c:v>4.3895434007777739E-3</c:v>
                </c:pt>
                <c:pt idx="501">
                  <c:v>1.4292892050202578E-3</c:v>
                </c:pt>
                <c:pt idx="502">
                  <c:v>5.3056513513003952E-4</c:v>
                </c:pt>
                <c:pt idx="503">
                  <c:v>7.9905774176099328E-4</c:v>
                </c:pt>
                <c:pt idx="504">
                  <c:v>1.5705674906412489E-3</c:v>
                </c:pt>
                <c:pt idx="505">
                  <c:v>3.1699500372675206E-3</c:v>
                </c:pt>
                <c:pt idx="506">
                  <c:v>2.9540524741060101E-3</c:v>
                </c:pt>
                <c:pt idx="507">
                  <c:v>9.205645448995554E-4</c:v>
                </c:pt>
                <c:pt idx="508">
                  <c:v>3.6570875070759878E-3</c:v>
                </c:pt>
                <c:pt idx="509">
                  <c:v>1.6119215064927601E-2</c:v>
                </c:pt>
                <c:pt idx="510">
                  <c:v>2.4329180334566287E-2</c:v>
                </c:pt>
                <c:pt idx="511">
                  <c:v>1.8721853858080693E-2</c:v>
                </c:pt>
                <c:pt idx="512">
                  <c:v>1.4584297943455397E-2</c:v>
                </c:pt>
                <c:pt idx="513">
                  <c:v>1.3096399987467327E-2</c:v>
                </c:pt>
                <c:pt idx="514">
                  <c:v>9.4706416038995937E-3</c:v>
                </c:pt>
                <c:pt idx="515">
                  <c:v>1.1739255011148678E-2</c:v>
                </c:pt>
                <c:pt idx="516">
                  <c:v>8.2763186945458492E-3</c:v>
                </c:pt>
                <c:pt idx="517">
                  <c:v>1.1444286509433042E-2</c:v>
                </c:pt>
                <c:pt idx="518">
                  <c:v>7.7774517164647498E-3</c:v>
                </c:pt>
                <c:pt idx="519">
                  <c:v>1.0789261613131157E-2</c:v>
                </c:pt>
                <c:pt idx="520">
                  <c:v>9.7678517357647765E-3</c:v>
                </c:pt>
                <c:pt idx="521">
                  <c:v>1.0684538510439396E-2</c:v>
                </c:pt>
                <c:pt idx="522">
                  <c:v>9.2044317338257683E-3</c:v>
                </c:pt>
                <c:pt idx="523">
                  <c:v>6.4362838015702677E-3</c:v>
                </c:pt>
                <c:pt idx="524">
                  <c:v>6.0288371227432674E-3</c:v>
                </c:pt>
                <c:pt idx="525">
                  <c:v>7.2039537463153428E-3</c:v>
                </c:pt>
                <c:pt idx="526">
                  <c:v>5.6854482370319887E-3</c:v>
                </c:pt>
                <c:pt idx="527">
                  <c:v>6.6059929061961812E-3</c:v>
                </c:pt>
                <c:pt idx="528">
                  <c:v>8.1116120874302703E-3</c:v>
                </c:pt>
                <c:pt idx="529">
                  <c:v>1.1893940025033195E-2</c:v>
                </c:pt>
                <c:pt idx="530">
                  <c:v>1.0668405764658778E-2</c:v>
                </c:pt>
                <c:pt idx="531">
                  <c:v>1.2822569154258624E-2</c:v>
                </c:pt>
                <c:pt idx="532">
                  <c:v>1.2562125301525227E-2</c:v>
                </c:pt>
                <c:pt idx="533">
                  <c:v>6.6109090681901054E-3</c:v>
                </c:pt>
                <c:pt idx="534">
                  <c:v>5.82830855780483E-3</c:v>
                </c:pt>
                <c:pt idx="535">
                  <c:v>7.5688610964299323E-3</c:v>
                </c:pt>
                <c:pt idx="536">
                  <c:v>9.3463668959747129E-3</c:v>
                </c:pt>
                <c:pt idx="537">
                  <c:v>9.4678774949534267E-3</c:v>
                </c:pt>
                <c:pt idx="538">
                  <c:v>4.8699808672111764E-3</c:v>
                </c:pt>
                <c:pt idx="539">
                  <c:v>9.0106171998348503E-3</c:v>
                </c:pt>
                <c:pt idx="540">
                  <c:v>8.928434785912532E-3</c:v>
                </c:pt>
                <c:pt idx="541">
                  <c:v>4.1834352119304342E-3</c:v>
                </c:pt>
                <c:pt idx="542">
                  <c:v>1.6705773875414999E-3</c:v>
                </c:pt>
                <c:pt idx="543">
                  <c:v>2.5338259657355887E-3</c:v>
                </c:pt>
                <c:pt idx="544">
                  <c:v>3.1788779609466028E-3</c:v>
                </c:pt>
                <c:pt idx="545">
                  <c:v>1.7141445171558448E-3</c:v>
                </c:pt>
                <c:pt idx="546">
                  <c:v>4.5383128121099757E-3</c:v>
                </c:pt>
                <c:pt idx="547">
                  <c:v>5.911134559343092E-3</c:v>
                </c:pt>
                <c:pt idx="548">
                  <c:v>2.3974933237632472E-3</c:v>
                </c:pt>
                <c:pt idx="549">
                  <c:v>8.6164758804843059E-4</c:v>
                </c:pt>
                <c:pt idx="550">
                  <c:v>8.9130510667939978E-5</c:v>
                </c:pt>
                <c:pt idx="551">
                  <c:v>5.7455158556982372E-4</c:v>
                </c:pt>
                <c:pt idx="552">
                  <c:v>3.6510215904409562E-4</c:v>
                </c:pt>
                <c:pt idx="553">
                  <c:v>1.3399174905501532E-3</c:v>
                </c:pt>
                <c:pt idx="554">
                  <c:v>5.3345024468067944E-5</c:v>
                </c:pt>
                <c:pt idx="555">
                  <c:v>1.3141950725415585E-3</c:v>
                </c:pt>
                <c:pt idx="556">
                  <c:v>5.9197058861315353E-3</c:v>
                </c:pt>
                <c:pt idx="557">
                  <c:v>1.6199753835393269E-2</c:v>
                </c:pt>
                <c:pt idx="558">
                  <c:v>1.5033572310243697E-2</c:v>
                </c:pt>
                <c:pt idx="559">
                  <c:v>1.8432102887772233E-2</c:v>
                </c:pt>
                <c:pt idx="560">
                  <c:v>1.8548429276939723E-2</c:v>
                </c:pt>
                <c:pt idx="561">
                  <c:v>1.6071844386825056E-2</c:v>
                </c:pt>
                <c:pt idx="562">
                  <c:v>1.5163874906707269E-2</c:v>
                </c:pt>
                <c:pt idx="563">
                  <c:v>8.8404823185201323E-3</c:v>
                </c:pt>
                <c:pt idx="564">
                  <c:v>3.1875305473351551E-3</c:v>
                </c:pt>
                <c:pt idx="565">
                  <c:v>3.9392582483049427E-3</c:v>
                </c:pt>
                <c:pt idx="566">
                  <c:v>2.3454287248462742E-4</c:v>
                </c:pt>
                <c:pt idx="567">
                  <c:v>7.893448195686532E-3</c:v>
                </c:pt>
                <c:pt idx="568">
                  <c:v>2.7127194304256514E-3</c:v>
                </c:pt>
                <c:pt idx="569">
                  <c:v>3.3253188490925411E-4</c:v>
                </c:pt>
                <c:pt idx="570">
                  <c:v>6.3379916026561615E-5</c:v>
                </c:pt>
                <c:pt idx="571">
                  <c:v>4.9933714259965461E-4</c:v>
                </c:pt>
                <c:pt idx="572">
                  <c:v>1.7415818380954139E-3</c:v>
                </c:pt>
                <c:pt idx="573">
                  <c:v>1.3287394572294611E-3</c:v>
                </c:pt>
                <c:pt idx="574">
                  <c:v>5.1319007499253692E-3</c:v>
                </c:pt>
                <c:pt idx="575">
                  <c:v>9.568519041449057E-3</c:v>
                </c:pt>
                <c:pt idx="576">
                  <c:v>1.4451974005031688E-2</c:v>
                </c:pt>
                <c:pt idx="577">
                  <c:v>1.0235232142062612E-2</c:v>
                </c:pt>
                <c:pt idx="578">
                  <c:v>1.3898136402189657E-2</c:v>
                </c:pt>
                <c:pt idx="579">
                  <c:v>1.6904764420460672E-2</c:v>
                </c:pt>
                <c:pt idx="580">
                  <c:v>1.1764360320071819E-2</c:v>
                </c:pt>
                <c:pt idx="581">
                  <c:v>1.3286633024993782E-2</c:v>
                </c:pt>
                <c:pt idx="582">
                  <c:v>1.0467057855858409E-2</c:v>
                </c:pt>
                <c:pt idx="583">
                  <c:v>1.4800411898532317E-2</c:v>
                </c:pt>
                <c:pt idx="584">
                  <c:v>1.7957782876192614E-2</c:v>
                </c:pt>
                <c:pt idx="585">
                  <c:v>1.6445676043943678E-2</c:v>
                </c:pt>
                <c:pt idx="586">
                  <c:v>1.6490687956525613E-2</c:v>
                </c:pt>
                <c:pt idx="587">
                  <c:v>1.6833381191714309E-2</c:v>
                </c:pt>
                <c:pt idx="588">
                  <c:v>1.7969284336529074E-2</c:v>
                </c:pt>
                <c:pt idx="589">
                  <c:v>1.7891368929618946E-2</c:v>
                </c:pt>
                <c:pt idx="590">
                  <c:v>1.5041880346130508E-2</c:v>
                </c:pt>
                <c:pt idx="591">
                  <c:v>2.2338032962378161E-2</c:v>
                </c:pt>
                <c:pt idx="592">
                  <c:v>2.4122228506233821E-2</c:v>
                </c:pt>
                <c:pt idx="593">
                  <c:v>2.5771095489226084E-2</c:v>
                </c:pt>
                <c:pt idx="594">
                  <c:v>2.6798525647256693E-2</c:v>
                </c:pt>
                <c:pt idx="595">
                  <c:v>1.9476138077954674E-2</c:v>
                </c:pt>
                <c:pt idx="596">
                  <c:v>1.9034820873989597E-2</c:v>
                </c:pt>
                <c:pt idx="597">
                  <c:v>1.2978445636480224E-2</c:v>
                </c:pt>
                <c:pt idx="598">
                  <c:v>2.0928701932543221E-2</c:v>
                </c:pt>
                <c:pt idx="599">
                  <c:v>1.4886960166191763E-2</c:v>
                </c:pt>
                <c:pt idx="600">
                  <c:v>1.2198619376307869E-2</c:v>
                </c:pt>
                <c:pt idx="601">
                  <c:v>8.2775768037458841E-3</c:v>
                </c:pt>
                <c:pt idx="602">
                  <c:v>7.3617708187991085E-3</c:v>
                </c:pt>
                <c:pt idx="603">
                  <c:v>7.0681428981861924E-3</c:v>
                </c:pt>
                <c:pt idx="604">
                  <c:v>5.0896715465226236E-3</c:v>
                </c:pt>
                <c:pt idx="605">
                  <c:v>5.2370836667059396E-3</c:v>
                </c:pt>
                <c:pt idx="606">
                  <c:v>3.7334252575632692E-3</c:v>
                </c:pt>
                <c:pt idx="607">
                  <c:v>5.3176250184128106E-3</c:v>
                </c:pt>
                <c:pt idx="608">
                  <c:v>3.4596549611499937E-3</c:v>
                </c:pt>
                <c:pt idx="609">
                  <c:v>4.0074625939225863E-3</c:v>
                </c:pt>
                <c:pt idx="610">
                  <c:v>6.0908285004320859E-3</c:v>
                </c:pt>
                <c:pt idx="611">
                  <c:v>7.9582846422042979E-3</c:v>
                </c:pt>
                <c:pt idx="612">
                  <c:v>6.2003846543715446E-3</c:v>
                </c:pt>
                <c:pt idx="613">
                  <c:v>6.6779996116113913E-3</c:v>
                </c:pt>
                <c:pt idx="614">
                  <c:v>1.1149116098836523E-2</c:v>
                </c:pt>
                <c:pt idx="615">
                  <c:v>1.4190935385524793E-2</c:v>
                </c:pt>
                <c:pt idx="616">
                  <c:v>1.9710579705453264E-2</c:v>
                </c:pt>
                <c:pt idx="617">
                  <c:v>1.9036144860902195E-2</c:v>
                </c:pt>
                <c:pt idx="618">
                  <c:v>1.4588729146424234E-2</c:v>
                </c:pt>
                <c:pt idx="619">
                  <c:v>1.6984399221384727E-2</c:v>
                </c:pt>
                <c:pt idx="620">
                  <c:v>1.9921929043576554E-2</c:v>
                </c:pt>
                <c:pt idx="621">
                  <c:v>2.1316564950386949E-2</c:v>
                </c:pt>
                <c:pt idx="622">
                  <c:v>2.1799968352332864E-2</c:v>
                </c:pt>
                <c:pt idx="623">
                  <c:v>2.2548224496611095E-2</c:v>
                </c:pt>
                <c:pt idx="624">
                  <c:v>2.625394351652963E-2</c:v>
                </c:pt>
                <c:pt idx="625">
                  <c:v>2.7243309359290428E-2</c:v>
                </c:pt>
                <c:pt idx="626">
                  <c:v>2.6474368200209181E-2</c:v>
                </c:pt>
                <c:pt idx="627">
                  <c:v>2.6532960916355253E-2</c:v>
                </c:pt>
                <c:pt idx="628">
                  <c:v>2.803637491710316E-2</c:v>
                </c:pt>
                <c:pt idx="629">
                  <c:v>3.140183866762207E-2</c:v>
                </c:pt>
                <c:pt idx="630">
                  <c:v>3.2554681867086925E-2</c:v>
                </c:pt>
                <c:pt idx="631">
                  <c:v>3.2338070471042923E-2</c:v>
                </c:pt>
                <c:pt idx="632">
                  <c:v>3.2726069236043945E-2</c:v>
                </c:pt>
                <c:pt idx="633">
                  <c:v>3.2763167713448615E-2</c:v>
                </c:pt>
                <c:pt idx="634">
                  <c:v>3.4551748257092452E-2</c:v>
                </c:pt>
                <c:pt idx="635">
                  <c:v>3.3563702351784436E-2</c:v>
                </c:pt>
                <c:pt idx="636">
                  <c:v>3.5630029798562987E-2</c:v>
                </c:pt>
                <c:pt idx="637">
                  <c:v>3.6516356728554175E-2</c:v>
                </c:pt>
                <c:pt idx="638">
                  <c:v>3.9898944070287504E-2</c:v>
                </c:pt>
                <c:pt idx="639">
                  <c:v>4.3290614616653039E-2</c:v>
                </c:pt>
                <c:pt idx="640">
                  <c:v>3.7921884012933629E-2</c:v>
                </c:pt>
                <c:pt idx="641">
                  <c:v>3.2742837297304449E-2</c:v>
                </c:pt>
                <c:pt idx="642">
                  <c:v>3.5385972914929842E-2</c:v>
                </c:pt>
                <c:pt idx="643">
                  <c:v>3.6915030398073277E-2</c:v>
                </c:pt>
                <c:pt idx="644">
                  <c:v>4.3502721297969317E-2</c:v>
                </c:pt>
                <c:pt idx="645">
                  <c:v>4.402321409729805E-2</c:v>
                </c:pt>
                <c:pt idx="646">
                  <c:v>3.8524035139147206E-2</c:v>
                </c:pt>
                <c:pt idx="647">
                  <c:v>3.6157452429540424E-2</c:v>
                </c:pt>
                <c:pt idx="648">
                  <c:v>4.3732135094526496E-2</c:v>
                </c:pt>
                <c:pt idx="649">
                  <c:v>4.5574210065060405E-2</c:v>
                </c:pt>
                <c:pt idx="650">
                  <c:v>4.3435250024303984E-2</c:v>
                </c:pt>
                <c:pt idx="651">
                  <c:v>4.219233096943354E-2</c:v>
                </c:pt>
                <c:pt idx="652">
                  <c:v>4.1633900733585458E-2</c:v>
                </c:pt>
                <c:pt idx="653">
                  <c:v>3.5409553771460774E-2</c:v>
                </c:pt>
                <c:pt idx="654">
                  <c:v>3.3140996188076983E-2</c:v>
                </c:pt>
                <c:pt idx="655">
                  <c:v>3.4897072133870576E-2</c:v>
                </c:pt>
                <c:pt idx="656">
                  <c:v>3.3927715048068227E-2</c:v>
                </c:pt>
                <c:pt idx="657">
                  <c:v>3.2891936134934061E-2</c:v>
                </c:pt>
                <c:pt idx="658">
                  <c:v>2.7685098355687297E-2</c:v>
                </c:pt>
                <c:pt idx="659">
                  <c:v>2.7288978017731284E-2</c:v>
                </c:pt>
                <c:pt idx="660">
                  <c:v>3.2468363893926842E-2</c:v>
                </c:pt>
                <c:pt idx="661">
                  <c:v>3.1416667080612477E-2</c:v>
                </c:pt>
                <c:pt idx="662">
                  <c:v>3.1329952924398274E-2</c:v>
                </c:pt>
                <c:pt idx="663">
                  <c:v>3.3156791586572913E-2</c:v>
                </c:pt>
                <c:pt idx="664">
                  <c:v>4.1334060340034035E-2</c:v>
                </c:pt>
                <c:pt idx="665">
                  <c:v>3.771223854691351E-2</c:v>
                </c:pt>
                <c:pt idx="666">
                  <c:v>3.3056455172515792E-2</c:v>
                </c:pt>
                <c:pt idx="667">
                  <c:v>3.462814807639978E-2</c:v>
                </c:pt>
                <c:pt idx="668">
                  <c:v>4.3575049199619444E-2</c:v>
                </c:pt>
                <c:pt idx="669">
                  <c:v>4.4771410714007552E-2</c:v>
                </c:pt>
                <c:pt idx="670">
                  <c:v>4.9279008422376695E-2</c:v>
                </c:pt>
                <c:pt idx="671">
                  <c:v>4.9679358004344087E-2</c:v>
                </c:pt>
                <c:pt idx="672">
                  <c:v>5.0483233215594836E-2</c:v>
                </c:pt>
                <c:pt idx="673">
                  <c:v>5.5117194457877536E-2</c:v>
                </c:pt>
                <c:pt idx="674">
                  <c:v>6.2836250050533768E-2</c:v>
                </c:pt>
                <c:pt idx="675">
                  <c:v>7.1062075284759232E-2</c:v>
                </c:pt>
                <c:pt idx="676">
                  <c:v>7.4538448577654334E-2</c:v>
                </c:pt>
                <c:pt idx="677">
                  <c:v>8.0283712284482708E-2</c:v>
                </c:pt>
                <c:pt idx="678">
                  <c:v>8.2895906819344764E-2</c:v>
                </c:pt>
                <c:pt idx="679">
                  <c:v>8.0866738680442612E-2</c:v>
                </c:pt>
                <c:pt idx="680">
                  <c:v>7.9213731637785334E-2</c:v>
                </c:pt>
                <c:pt idx="681">
                  <c:v>8.0180546268298722E-2</c:v>
                </c:pt>
                <c:pt idx="682">
                  <c:v>7.5038891578724398E-2</c:v>
                </c:pt>
                <c:pt idx="683">
                  <c:v>7.1916954539101727E-2</c:v>
                </c:pt>
                <c:pt idx="684">
                  <c:v>8.1415903375416446E-2</c:v>
                </c:pt>
                <c:pt idx="685">
                  <c:v>7.6642259603970045E-2</c:v>
                </c:pt>
                <c:pt idx="686">
                  <c:v>7.136018297682728E-2</c:v>
                </c:pt>
                <c:pt idx="687">
                  <c:v>7.1245755400609331E-2</c:v>
                </c:pt>
                <c:pt idx="688">
                  <c:v>7.1183780193211241E-2</c:v>
                </c:pt>
                <c:pt idx="689">
                  <c:v>7.0879815818003691E-2</c:v>
                </c:pt>
                <c:pt idx="690">
                  <c:v>7.9090546424306171E-2</c:v>
                </c:pt>
                <c:pt idx="691">
                  <c:v>8.1989791795441247E-2</c:v>
                </c:pt>
                <c:pt idx="692">
                  <c:v>7.7090329714214534E-2</c:v>
                </c:pt>
                <c:pt idx="693">
                  <c:v>7.992653243865834E-2</c:v>
                </c:pt>
                <c:pt idx="694">
                  <c:v>7.3016012782063128E-2</c:v>
                </c:pt>
                <c:pt idx="695">
                  <c:v>7.0168700634377953E-2</c:v>
                </c:pt>
                <c:pt idx="696">
                  <c:v>7.1361815253001296E-2</c:v>
                </c:pt>
                <c:pt idx="697">
                  <c:v>7.8244253873945208E-2</c:v>
                </c:pt>
                <c:pt idx="698">
                  <c:v>8.2129709065447948E-2</c:v>
                </c:pt>
                <c:pt idx="699">
                  <c:v>7.7172131140432088E-2</c:v>
                </c:pt>
                <c:pt idx="700">
                  <c:v>6.7351743011533752E-2</c:v>
                </c:pt>
                <c:pt idx="701">
                  <c:v>6.4402175299660691E-2</c:v>
                </c:pt>
                <c:pt idx="702">
                  <c:v>6.9867548043134262E-2</c:v>
                </c:pt>
                <c:pt idx="703">
                  <c:v>6.6192001335473635E-2</c:v>
                </c:pt>
                <c:pt idx="704">
                  <c:v>6.3716008965531631E-2</c:v>
                </c:pt>
                <c:pt idx="705">
                  <c:v>6.5121107564995728E-2</c:v>
                </c:pt>
                <c:pt idx="706">
                  <c:v>6.21853449424861E-2</c:v>
                </c:pt>
                <c:pt idx="707">
                  <c:v>5.4065002468497408E-2</c:v>
                </c:pt>
                <c:pt idx="708">
                  <c:v>4.5821776600420187E-2</c:v>
                </c:pt>
                <c:pt idx="709">
                  <c:v>3.9941005731933758E-2</c:v>
                </c:pt>
                <c:pt idx="710">
                  <c:v>4.1547253806164537E-2</c:v>
                </c:pt>
                <c:pt idx="711">
                  <c:v>3.7357208264441472E-2</c:v>
                </c:pt>
                <c:pt idx="712">
                  <c:v>3.80532382172643E-2</c:v>
                </c:pt>
                <c:pt idx="713">
                  <c:v>3.1024626665589219E-2</c:v>
                </c:pt>
                <c:pt idx="714">
                  <c:v>3.1547056851346116E-2</c:v>
                </c:pt>
                <c:pt idx="715">
                  <c:v>2.9555294892493887E-2</c:v>
                </c:pt>
                <c:pt idx="716">
                  <c:v>2.5014657260792196E-2</c:v>
                </c:pt>
                <c:pt idx="717">
                  <c:v>2.3703646929651018E-2</c:v>
                </c:pt>
                <c:pt idx="718">
                  <c:v>2.0298471379074704E-2</c:v>
                </c:pt>
                <c:pt idx="719">
                  <c:v>1.8907901831552842E-2</c:v>
                </c:pt>
                <c:pt idx="720">
                  <c:v>1.7582239287437587E-2</c:v>
                </c:pt>
                <c:pt idx="721">
                  <c:v>1.5684965287373624E-2</c:v>
                </c:pt>
                <c:pt idx="722">
                  <c:v>1.6016985077687684E-2</c:v>
                </c:pt>
                <c:pt idx="723">
                  <c:v>1.2504661255178857E-2</c:v>
                </c:pt>
                <c:pt idx="724">
                  <c:v>1.4162510841648405E-2</c:v>
                </c:pt>
                <c:pt idx="725">
                  <c:v>1.4299189473593992E-2</c:v>
                </c:pt>
                <c:pt idx="726">
                  <c:v>1.3689903650624898E-2</c:v>
                </c:pt>
                <c:pt idx="727">
                  <c:v>1.0940606284522023E-2</c:v>
                </c:pt>
                <c:pt idx="728">
                  <c:v>1.4825240310147817E-2</c:v>
                </c:pt>
                <c:pt idx="729">
                  <c:v>2.0165954156046009E-2</c:v>
                </c:pt>
                <c:pt idx="730">
                  <c:v>1.9819966326498975E-2</c:v>
                </c:pt>
                <c:pt idx="731">
                  <c:v>1.8386035574067865E-2</c:v>
                </c:pt>
                <c:pt idx="732">
                  <c:v>1.9697107935335061E-2</c:v>
                </c:pt>
                <c:pt idx="733">
                  <c:v>2.1673832471992626E-2</c:v>
                </c:pt>
                <c:pt idx="734">
                  <c:v>1.1689852237088677E-2</c:v>
                </c:pt>
                <c:pt idx="735">
                  <c:v>8.7676247568132387E-3</c:v>
                </c:pt>
                <c:pt idx="736">
                  <c:v>5.6461527608837559E-3</c:v>
                </c:pt>
                <c:pt idx="737">
                  <c:v>5.8509944304893534E-3</c:v>
                </c:pt>
                <c:pt idx="738">
                  <c:v>5.866820420768009E-3</c:v>
                </c:pt>
                <c:pt idx="739">
                  <c:v>6.1109766666099727E-3</c:v>
                </c:pt>
                <c:pt idx="740">
                  <c:v>6.0309764935395863E-3</c:v>
                </c:pt>
                <c:pt idx="741">
                  <c:v>6.1927789498825783E-3</c:v>
                </c:pt>
                <c:pt idx="742">
                  <c:v>7.7805354767167892E-3</c:v>
                </c:pt>
                <c:pt idx="743">
                  <c:v>1.0819742560789505E-2</c:v>
                </c:pt>
                <c:pt idx="744">
                  <c:v>1.0999442901779689E-2</c:v>
                </c:pt>
                <c:pt idx="745">
                  <c:v>1.2403951919870669E-2</c:v>
                </c:pt>
                <c:pt idx="746">
                  <c:v>1.2509409254374076E-2</c:v>
                </c:pt>
                <c:pt idx="747">
                  <c:v>1.1755727875660782E-2</c:v>
                </c:pt>
                <c:pt idx="748">
                  <c:v>9.2532462051618542E-3</c:v>
                </c:pt>
                <c:pt idx="749">
                  <c:v>1.0533464370577367E-2</c:v>
                </c:pt>
                <c:pt idx="750">
                  <c:v>8.4367552666144794E-3</c:v>
                </c:pt>
                <c:pt idx="751">
                  <c:v>4.9712655337478427E-3</c:v>
                </c:pt>
                <c:pt idx="752">
                  <c:v>2.7774593916683687E-3</c:v>
                </c:pt>
                <c:pt idx="753">
                  <c:v>3.1262620952427966E-3</c:v>
                </c:pt>
                <c:pt idx="754">
                  <c:v>3.5444068777649943E-3</c:v>
                </c:pt>
                <c:pt idx="755">
                  <c:v>7.2683868878709226E-3</c:v>
                </c:pt>
                <c:pt idx="756">
                  <c:v>2.7320464554776696E-3</c:v>
                </c:pt>
                <c:pt idx="757">
                  <c:v>3.6957518532445242E-4</c:v>
                </c:pt>
                <c:pt idx="758">
                  <c:v>1.7019689890341366E-3</c:v>
                </c:pt>
                <c:pt idx="759">
                  <c:v>8.6860722787605047E-4</c:v>
                </c:pt>
                <c:pt idx="760">
                  <c:v>7.0804985525599318E-4</c:v>
                </c:pt>
                <c:pt idx="761">
                  <c:v>9.1271891610008725E-5</c:v>
                </c:pt>
                <c:pt idx="762">
                  <c:v>5.0580115323137934E-5</c:v>
                </c:pt>
                <c:pt idx="763">
                  <c:v>1.260692186282085E-4</c:v>
                </c:pt>
                <c:pt idx="764">
                  <c:v>1.1353712667586952E-3</c:v>
                </c:pt>
                <c:pt idx="765">
                  <c:v>2.7420408090206836E-4</c:v>
                </c:pt>
                <c:pt idx="766">
                  <c:v>2.095421537175055E-3</c:v>
                </c:pt>
                <c:pt idx="767">
                  <c:v>9.6572488274298933E-4</c:v>
                </c:pt>
                <c:pt idx="768">
                  <c:v>1.6231909831309883E-3</c:v>
                </c:pt>
                <c:pt idx="769">
                  <c:v>1.2550026252284617E-3</c:v>
                </c:pt>
                <c:pt idx="770">
                  <c:v>1.4154695844275957E-3</c:v>
                </c:pt>
                <c:pt idx="771">
                  <c:v>2.402739474439166E-3</c:v>
                </c:pt>
                <c:pt idx="772">
                  <c:v>1.1489981057969023E-3</c:v>
                </c:pt>
                <c:pt idx="773">
                  <c:v>8.8003201760135114E-4</c:v>
                </c:pt>
                <c:pt idx="774">
                  <c:v>1.3929364627638754E-3</c:v>
                </c:pt>
                <c:pt idx="775">
                  <c:v>2.1454525973282641E-3</c:v>
                </c:pt>
                <c:pt idx="776">
                  <c:v>1.9735620301473619E-3</c:v>
                </c:pt>
                <c:pt idx="777">
                  <c:v>1.3432805343942329E-3</c:v>
                </c:pt>
                <c:pt idx="778">
                  <c:v>1.8122502428438755E-3</c:v>
                </c:pt>
                <c:pt idx="779">
                  <c:v>2.0290799942376879E-3</c:v>
                </c:pt>
                <c:pt idx="780">
                  <c:v>2.1276104125817065E-3</c:v>
                </c:pt>
                <c:pt idx="781">
                  <c:v>1.5256141194147194E-3</c:v>
                </c:pt>
                <c:pt idx="782">
                  <c:v>1.1141918096136403E-3</c:v>
                </c:pt>
                <c:pt idx="783">
                  <c:v>8.6590475183966748E-4</c:v>
                </c:pt>
                <c:pt idx="784">
                  <c:v>9.0113263542471666E-4</c:v>
                </c:pt>
                <c:pt idx="785">
                  <c:v>1.4582676826179662E-4</c:v>
                </c:pt>
                <c:pt idx="786">
                  <c:v>4.3210097445764911E-4</c:v>
                </c:pt>
                <c:pt idx="787">
                  <c:v>1.2495538321807966E-4</c:v>
                </c:pt>
                <c:pt idx="788">
                  <c:v>4.1699315236908519E-5</c:v>
                </c:pt>
                <c:pt idx="789">
                  <c:v>5.0489777626569401E-4</c:v>
                </c:pt>
                <c:pt idx="790">
                  <c:v>9.7599204338428213E-4</c:v>
                </c:pt>
                <c:pt idx="791">
                  <c:v>8.8639176018864168E-4</c:v>
                </c:pt>
                <c:pt idx="792">
                  <c:v>2.1362908609515903E-3</c:v>
                </c:pt>
                <c:pt idx="793">
                  <c:v>2.981972598487126E-3</c:v>
                </c:pt>
                <c:pt idx="794">
                  <c:v>1.1689839294510476E-3</c:v>
                </c:pt>
                <c:pt idx="795">
                  <c:v>1.2239483349465404E-3</c:v>
                </c:pt>
                <c:pt idx="796">
                  <c:v>1.5723762669089412E-3</c:v>
                </c:pt>
                <c:pt idx="797">
                  <c:v>2.4671796058188533E-3</c:v>
                </c:pt>
                <c:pt idx="798">
                  <c:v>2.5943596844228648E-3</c:v>
                </c:pt>
                <c:pt idx="799">
                  <c:v>1.8132793784455268E-3</c:v>
                </c:pt>
                <c:pt idx="800">
                  <c:v>1.4679721438988903E-3</c:v>
                </c:pt>
                <c:pt idx="801">
                  <c:v>1.4705950324793542E-3</c:v>
                </c:pt>
                <c:pt idx="802">
                  <c:v>1.9582864809649485E-3</c:v>
                </c:pt>
                <c:pt idx="803">
                  <c:v>5.522275728703111E-3</c:v>
                </c:pt>
                <c:pt idx="804">
                  <c:v>6.7839632120909685E-3</c:v>
                </c:pt>
                <c:pt idx="805">
                  <c:v>6.2877833240706331E-3</c:v>
                </c:pt>
                <c:pt idx="806">
                  <c:v>6.0789502164556031E-3</c:v>
                </c:pt>
                <c:pt idx="807">
                  <c:v>5.9494712309783385E-3</c:v>
                </c:pt>
                <c:pt idx="808">
                  <c:v>5.8131171085293891E-3</c:v>
                </c:pt>
                <c:pt idx="809">
                  <c:v>4.7806871700991713E-3</c:v>
                </c:pt>
                <c:pt idx="810">
                  <c:v>3.8298486027706401E-3</c:v>
                </c:pt>
                <c:pt idx="811">
                  <c:v>3.2427809695961362E-3</c:v>
                </c:pt>
                <c:pt idx="812">
                  <c:v>3.532271676536268E-3</c:v>
                </c:pt>
                <c:pt idx="813">
                  <c:v>4.1283165936790971E-3</c:v>
                </c:pt>
                <c:pt idx="814">
                  <c:v>3.4333792911950111E-3</c:v>
                </c:pt>
                <c:pt idx="815">
                  <c:v>2.9496525252804325E-3</c:v>
                </c:pt>
                <c:pt idx="816">
                  <c:v>2.4329808594618302E-3</c:v>
                </c:pt>
                <c:pt idx="817">
                  <c:v>2.8944690111169782E-3</c:v>
                </c:pt>
                <c:pt idx="818">
                  <c:v>4.3824511290748687E-3</c:v>
                </c:pt>
                <c:pt idx="819">
                  <c:v>3.9677207598918509E-3</c:v>
                </c:pt>
                <c:pt idx="820">
                  <c:v>4.0576586602636376E-3</c:v>
                </c:pt>
                <c:pt idx="821">
                  <c:v>3.833599375831363E-3</c:v>
                </c:pt>
                <c:pt idx="822">
                  <c:v>3.2216539648681525E-3</c:v>
                </c:pt>
                <c:pt idx="823">
                  <c:v>3.5392042554032266E-3</c:v>
                </c:pt>
                <c:pt idx="824">
                  <c:v>4.0375133495943443E-3</c:v>
                </c:pt>
                <c:pt idx="825">
                  <c:v>5.0807364965018082E-3</c:v>
                </c:pt>
                <c:pt idx="826">
                  <c:v>4.4906327717365146E-3</c:v>
                </c:pt>
                <c:pt idx="827">
                  <c:v>2.3647016203068101E-3</c:v>
                </c:pt>
                <c:pt idx="828">
                  <c:v>1.34397401039718E-3</c:v>
                </c:pt>
                <c:pt idx="829">
                  <c:v>1.2147635832166696E-3</c:v>
                </c:pt>
                <c:pt idx="830">
                  <c:v>1.4281552595059193E-3</c:v>
                </c:pt>
                <c:pt idx="831">
                  <c:v>1.0290918737805789E-3</c:v>
                </c:pt>
                <c:pt idx="832">
                  <c:v>8.5023566949192812E-4</c:v>
                </c:pt>
                <c:pt idx="833">
                  <c:v>8.1727684665852457E-4</c:v>
                </c:pt>
                <c:pt idx="834">
                  <c:v>1.6713770877173188E-3</c:v>
                </c:pt>
                <c:pt idx="835">
                  <c:v>1.8026526773238299E-3</c:v>
                </c:pt>
                <c:pt idx="836">
                  <c:v>1.2445644639088992E-3</c:v>
                </c:pt>
                <c:pt idx="837">
                  <c:v>6.9185142846549632E-4</c:v>
                </c:pt>
                <c:pt idx="838">
                  <c:v>1.1063343996361316E-4</c:v>
                </c:pt>
                <c:pt idx="839">
                  <c:v>3.9290819674593138E-5</c:v>
                </c:pt>
                <c:pt idx="840">
                  <c:v>2.9937585757466177E-5</c:v>
                </c:pt>
                <c:pt idx="841">
                  <c:v>4.7171002852001699E-4</c:v>
                </c:pt>
                <c:pt idx="842">
                  <c:v>7.8010852380640998E-4</c:v>
                </c:pt>
                <c:pt idx="843">
                  <c:v>5.3709763052409534E-4</c:v>
                </c:pt>
                <c:pt idx="844">
                  <c:v>2.7203485490875896E-4</c:v>
                </c:pt>
                <c:pt idx="845">
                  <c:v>6.1708403732108454E-4</c:v>
                </c:pt>
                <c:pt idx="846">
                  <c:v>6.3678318044079255E-4</c:v>
                </c:pt>
                <c:pt idx="847">
                  <c:v>5.2335722631972458E-4</c:v>
                </c:pt>
                <c:pt idx="848">
                  <c:v>9.8796824600990763E-4</c:v>
                </c:pt>
                <c:pt idx="849">
                  <c:v>1.553580860399728E-3</c:v>
                </c:pt>
                <c:pt idx="850">
                  <c:v>1.9049289141918606E-3</c:v>
                </c:pt>
                <c:pt idx="851">
                  <c:v>2.9205878914383698E-3</c:v>
                </c:pt>
                <c:pt idx="852">
                  <c:v>2.5731747353158214E-3</c:v>
                </c:pt>
                <c:pt idx="853">
                  <c:v>1.9368819963822407E-3</c:v>
                </c:pt>
                <c:pt idx="854">
                  <c:v>2.1279255900066062E-3</c:v>
                </c:pt>
                <c:pt idx="855">
                  <c:v>2.6599760461909218E-3</c:v>
                </c:pt>
                <c:pt idx="856">
                  <c:v>1.7141156090737055E-3</c:v>
                </c:pt>
                <c:pt idx="857">
                  <c:v>1.6077727548878286E-3</c:v>
                </c:pt>
                <c:pt idx="858">
                  <c:v>2.2049495983047195E-3</c:v>
                </c:pt>
                <c:pt idx="859">
                  <c:v>3.4171463174561267E-3</c:v>
                </c:pt>
                <c:pt idx="860">
                  <c:v>2.932314390630175E-3</c:v>
                </c:pt>
                <c:pt idx="861">
                  <c:v>3.6238384965651552E-3</c:v>
                </c:pt>
                <c:pt idx="862">
                  <c:v>4.1145164324991436E-3</c:v>
                </c:pt>
                <c:pt idx="863">
                  <c:v>6.0315684673420663E-3</c:v>
                </c:pt>
                <c:pt idx="864">
                  <c:v>5.7583982132821104E-3</c:v>
                </c:pt>
                <c:pt idx="865">
                  <c:v>7.4771572913279122E-3</c:v>
                </c:pt>
                <c:pt idx="866">
                  <c:v>7.8422908891795963E-3</c:v>
                </c:pt>
                <c:pt idx="867">
                  <c:v>7.2427547944461726E-3</c:v>
                </c:pt>
                <c:pt idx="868">
                  <c:v>5.5108185302324879E-3</c:v>
                </c:pt>
                <c:pt idx="869">
                  <c:v>4.3779526365755874E-3</c:v>
                </c:pt>
                <c:pt idx="870">
                  <c:v>4.1202880685153676E-3</c:v>
                </c:pt>
                <c:pt idx="871">
                  <c:v>6.2749781694651056E-3</c:v>
                </c:pt>
                <c:pt idx="872">
                  <c:v>6.5241122616569638E-3</c:v>
                </c:pt>
                <c:pt idx="873">
                  <c:v>9.0201185077569915E-3</c:v>
                </c:pt>
                <c:pt idx="874">
                  <c:v>8.2867350559909427E-3</c:v>
                </c:pt>
                <c:pt idx="875">
                  <c:v>8.7906965934956248E-3</c:v>
                </c:pt>
                <c:pt idx="876">
                  <c:v>1.0329670641164657E-2</c:v>
                </c:pt>
                <c:pt idx="877">
                  <c:v>1.2389380639701766E-2</c:v>
                </c:pt>
                <c:pt idx="878">
                  <c:v>1.1416732537889772E-2</c:v>
                </c:pt>
                <c:pt idx="879">
                  <c:v>7.621557970857562E-3</c:v>
                </c:pt>
                <c:pt idx="880">
                  <c:v>9.356656278543372E-3</c:v>
                </c:pt>
                <c:pt idx="881">
                  <c:v>7.9931210149026977E-3</c:v>
                </c:pt>
                <c:pt idx="882">
                  <c:v>8.2831226986207571E-3</c:v>
                </c:pt>
                <c:pt idx="883">
                  <c:v>7.6673236864151723E-3</c:v>
                </c:pt>
                <c:pt idx="884">
                  <c:v>6.4005554511729693E-3</c:v>
                </c:pt>
                <c:pt idx="885">
                  <c:v>5.2920591820747286E-3</c:v>
                </c:pt>
                <c:pt idx="886">
                  <c:v>7.7110215082282496E-3</c:v>
                </c:pt>
                <c:pt idx="887">
                  <c:v>9.5225665119098666E-3</c:v>
                </c:pt>
                <c:pt idx="888">
                  <c:v>9.1736095555419884E-3</c:v>
                </c:pt>
                <c:pt idx="889">
                  <c:v>9.3433633236096117E-3</c:v>
                </c:pt>
                <c:pt idx="890">
                  <c:v>1.0386349992851244E-2</c:v>
                </c:pt>
                <c:pt idx="891">
                  <c:v>1.0249773804995274E-2</c:v>
                </c:pt>
                <c:pt idx="892">
                  <c:v>8.2701338523026979E-3</c:v>
                </c:pt>
                <c:pt idx="893">
                  <c:v>6.9240796652572222E-3</c:v>
                </c:pt>
                <c:pt idx="894">
                  <c:v>5.7048373590833437E-3</c:v>
                </c:pt>
                <c:pt idx="895">
                  <c:v>4.4338253939590093E-3</c:v>
                </c:pt>
                <c:pt idx="896">
                  <c:v>6.7965675817281213E-3</c:v>
                </c:pt>
                <c:pt idx="897">
                  <c:v>6.159160504410152E-3</c:v>
                </c:pt>
                <c:pt idx="898">
                  <c:v>7.3454883746655215E-3</c:v>
                </c:pt>
                <c:pt idx="899">
                  <c:v>6.5145479929214012E-3</c:v>
                </c:pt>
                <c:pt idx="900">
                  <c:v>6.1878295170080698E-3</c:v>
                </c:pt>
                <c:pt idx="901">
                  <c:v>5.2690628848125459E-3</c:v>
                </c:pt>
                <c:pt idx="902">
                  <c:v>5.3346963339602664E-3</c:v>
                </c:pt>
                <c:pt idx="903">
                  <c:v>6.3415821545162098E-3</c:v>
                </c:pt>
                <c:pt idx="904">
                  <c:v>8.452370178786325E-3</c:v>
                </c:pt>
                <c:pt idx="905">
                  <c:v>9.1441109379314916E-3</c:v>
                </c:pt>
                <c:pt idx="906">
                  <c:v>9.6392919087327084E-3</c:v>
                </c:pt>
                <c:pt idx="907">
                  <c:v>9.4833717493323297E-3</c:v>
                </c:pt>
                <c:pt idx="908">
                  <c:v>7.1443566610808664E-3</c:v>
                </c:pt>
                <c:pt idx="909">
                  <c:v>6.0223694628727866E-3</c:v>
                </c:pt>
                <c:pt idx="910">
                  <c:v>6.6741160589051498E-3</c:v>
                </c:pt>
                <c:pt idx="911">
                  <c:v>7.6806380663247565E-3</c:v>
                </c:pt>
                <c:pt idx="912">
                  <c:v>9.225721857858379E-3</c:v>
                </c:pt>
                <c:pt idx="913">
                  <c:v>7.0892011849096066E-3</c:v>
                </c:pt>
                <c:pt idx="914">
                  <c:v>6.1565537039806962E-3</c:v>
                </c:pt>
                <c:pt idx="915">
                  <c:v>5.7932316942907068E-3</c:v>
                </c:pt>
                <c:pt idx="916">
                  <c:v>5.8406927379242553E-3</c:v>
                </c:pt>
                <c:pt idx="917">
                  <c:v>6.2063422814108713E-3</c:v>
                </c:pt>
                <c:pt idx="918">
                  <c:v>8.6830311088775154E-3</c:v>
                </c:pt>
                <c:pt idx="919">
                  <c:v>1.07334597466024E-2</c:v>
                </c:pt>
                <c:pt idx="920">
                  <c:v>1.0395363498552013E-2</c:v>
                </c:pt>
                <c:pt idx="921">
                  <c:v>1.0467840429046329E-2</c:v>
                </c:pt>
                <c:pt idx="922">
                  <c:v>7.2319118271018043E-3</c:v>
                </c:pt>
                <c:pt idx="923">
                  <c:v>8.597298995112657E-3</c:v>
                </c:pt>
                <c:pt idx="924">
                  <c:v>7.9820118893461287E-3</c:v>
                </c:pt>
                <c:pt idx="925">
                  <c:v>1.0687247179036E-2</c:v>
                </c:pt>
                <c:pt idx="926">
                  <c:v>1.2994423452338148E-2</c:v>
                </c:pt>
                <c:pt idx="927">
                  <c:v>1.1088823605768487E-2</c:v>
                </c:pt>
                <c:pt idx="928">
                  <c:v>8.296922955514369E-3</c:v>
                </c:pt>
                <c:pt idx="929">
                  <c:v>8.4068813441462078E-3</c:v>
                </c:pt>
                <c:pt idx="930">
                  <c:v>8.1892848528652036E-3</c:v>
                </c:pt>
                <c:pt idx="931">
                  <c:v>8.3310605070138904E-3</c:v>
                </c:pt>
                <c:pt idx="932">
                  <c:v>9.3743205168634412E-3</c:v>
                </c:pt>
                <c:pt idx="933">
                  <c:v>8.0581596364261605E-3</c:v>
                </c:pt>
                <c:pt idx="934">
                  <c:v>6.3524892018539808E-3</c:v>
                </c:pt>
                <c:pt idx="935">
                  <c:v>7.3813772930398152E-3</c:v>
                </c:pt>
                <c:pt idx="936">
                  <c:v>7.1355181275434996E-3</c:v>
                </c:pt>
                <c:pt idx="937">
                  <c:v>4.3319821953879999E-3</c:v>
                </c:pt>
                <c:pt idx="938">
                  <c:v>6.7035086134285349E-3</c:v>
                </c:pt>
                <c:pt idx="939">
                  <c:v>1.1095173138999758E-2</c:v>
                </c:pt>
                <c:pt idx="940">
                  <c:v>1.0779284539752477E-2</c:v>
                </c:pt>
                <c:pt idx="941">
                  <c:v>1.2879432241689E-2</c:v>
                </c:pt>
                <c:pt idx="942">
                  <c:v>7.8810661091057912E-3</c:v>
                </c:pt>
                <c:pt idx="943">
                  <c:v>5.7518667858171054E-3</c:v>
                </c:pt>
                <c:pt idx="944">
                  <c:v>3.6712222767387183E-3</c:v>
                </c:pt>
                <c:pt idx="945">
                  <c:v>4.0770797542510314E-3</c:v>
                </c:pt>
                <c:pt idx="946">
                  <c:v>5.1732124171556407E-3</c:v>
                </c:pt>
                <c:pt idx="947">
                  <c:v>3.3810207987374822E-3</c:v>
                </c:pt>
                <c:pt idx="948">
                  <c:v>1.4388619316579407E-3</c:v>
                </c:pt>
                <c:pt idx="949">
                  <c:v>5.406994645773505E-4</c:v>
                </c:pt>
                <c:pt idx="950">
                  <c:v>1.0243971655783809E-3</c:v>
                </c:pt>
                <c:pt idx="951">
                  <c:v>6.6074260447140476E-4</c:v>
                </c:pt>
                <c:pt idx="952">
                  <c:v>7.749173967159347E-4</c:v>
                </c:pt>
                <c:pt idx="953">
                  <c:v>2.1186238173003451E-3</c:v>
                </c:pt>
                <c:pt idx="954">
                  <c:v>1.1940999827693853E-3</c:v>
                </c:pt>
                <c:pt idx="955">
                  <c:v>7.8209219635045778E-4</c:v>
                </c:pt>
                <c:pt idx="956">
                  <c:v>3.2153457238672445E-4</c:v>
                </c:pt>
                <c:pt idx="957">
                  <c:v>1.0571250454034752E-4</c:v>
                </c:pt>
                <c:pt idx="958">
                  <c:v>5.8368245603515885E-5</c:v>
                </c:pt>
                <c:pt idx="959">
                  <c:v>5.5944470760682747E-5</c:v>
                </c:pt>
                <c:pt idx="960">
                  <c:v>5.3281219175767606E-4</c:v>
                </c:pt>
                <c:pt idx="961">
                  <c:v>8.6430732337636684E-5</c:v>
                </c:pt>
                <c:pt idx="962">
                  <c:v>1.8684360715863323E-4</c:v>
                </c:pt>
                <c:pt idx="963">
                  <c:v>6.9408616878914554E-4</c:v>
                </c:pt>
                <c:pt idx="964">
                  <c:v>8.6417299968412646E-4</c:v>
                </c:pt>
                <c:pt idx="965">
                  <c:v>2.5677159967287514E-4</c:v>
                </c:pt>
                <c:pt idx="966">
                  <c:v>4.5036439517345947E-4</c:v>
                </c:pt>
                <c:pt idx="967">
                  <c:v>1.1702448082801093E-3</c:v>
                </c:pt>
                <c:pt idx="968">
                  <c:v>9.823861415581591E-4</c:v>
                </c:pt>
                <c:pt idx="969">
                  <c:v>1.0169159678294502E-3</c:v>
                </c:pt>
                <c:pt idx="970">
                  <c:v>2.1178710045536646E-3</c:v>
                </c:pt>
                <c:pt idx="971">
                  <c:v>3.3274562458394728E-3</c:v>
                </c:pt>
                <c:pt idx="972">
                  <c:v>7.6162172276254747E-3</c:v>
                </c:pt>
                <c:pt idx="973">
                  <c:v>1.0271889212067616E-2</c:v>
                </c:pt>
                <c:pt idx="974">
                  <c:v>1.0090730142470326E-2</c:v>
                </c:pt>
                <c:pt idx="975">
                  <c:v>8.4344685657397351E-3</c:v>
                </c:pt>
                <c:pt idx="976">
                  <c:v>8.5925143778405443E-3</c:v>
                </c:pt>
                <c:pt idx="977">
                  <c:v>1.3214565460503546E-2</c:v>
                </c:pt>
                <c:pt idx="978">
                  <c:v>1.2535828572837715E-2</c:v>
                </c:pt>
                <c:pt idx="979">
                  <c:v>1.3926436821661533E-2</c:v>
                </c:pt>
                <c:pt idx="980">
                  <c:v>1.5969694592806387E-2</c:v>
                </c:pt>
                <c:pt idx="981">
                  <c:v>1.6777158198168936E-2</c:v>
                </c:pt>
                <c:pt idx="982">
                  <c:v>1.0380730723279082E-2</c:v>
                </c:pt>
                <c:pt idx="983">
                  <c:v>1.0323599797767006E-2</c:v>
                </c:pt>
                <c:pt idx="984">
                  <c:v>1.0135318841499383E-2</c:v>
                </c:pt>
                <c:pt idx="985">
                  <c:v>9.7779449734375773E-3</c:v>
                </c:pt>
                <c:pt idx="986">
                  <c:v>7.3674800447897319E-3</c:v>
                </c:pt>
                <c:pt idx="987">
                  <c:v>8.4231633144156298E-3</c:v>
                </c:pt>
                <c:pt idx="988">
                  <c:v>9.7581536725477522E-3</c:v>
                </c:pt>
                <c:pt idx="989">
                  <c:v>8.097560077069417E-3</c:v>
                </c:pt>
                <c:pt idx="990">
                  <c:v>8.5407617251737847E-3</c:v>
                </c:pt>
                <c:pt idx="991">
                  <c:v>9.2114006403734659E-3</c:v>
                </c:pt>
                <c:pt idx="992">
                  <c:v>9.3461506502184426E-3</c:v>
                </c:pt>
                <c:pt idx="993">
                  <c:v>1.1082610237029521E-2</c:v>
                </c:pt>
                <c:pt idx="994">
                  <c:v>9.2686709653156344E-3</c:v>
                </c:pt>
                <c:pt idx="995">
                  <c:v>1.0454496802010159E-2</c:v>
                </c:pt>
                <c:pt idx="996">
                  <c:v>1.0306822862281186E-2</c:v>
                </c:pt>
                <c:pt idx="997">
                  <c:v>1.1854521912327488E-2</c:v>
                </c:pt>
                <c:pt idx="998">
                  <c:v>1.1015627434853223E-2</c:v>
                </c:pt>
                <c:pt idx="999">
                  <c:v>9.8728131977891317E-3</c:v>
                </c:pt>
                <c:pt idx="1000">
                  <c:v>7.6702883480928366E-3</c:v>
                </c:pt>
                <c:pt idx="1001">
                  <c:v>8.7823808384093361E-3</c:v>
                </c:pt>
                <c:pt idx="1002">
                  <c:v>8.9528229791217169E-3</c:v>
                </c:pt>
                <c:pt idx="1003">
                  <c:v>1.0061808044269233E-2</c:v>
                </c:pt>
                <c:pt idx="1004">
                  <c:v>8.972721046286854E-3</c:v>
                </c:pt>
                <c:pt idx="1005">
                  <c:v>1.0485633029136583E-2</c:v>
                </c:pt>
                <c:pt idx="1006">
                  <c:v>1.0621450880653954E-2</c:v>
                </c:pt>
                <c:pt idx="1007">
                  <c:v>1.0993058270964546E-2</c:v>
                </c:pt>
                <c:pt idx="1008">
                  <c:v>9.238351563340276E-3</c:v>
                </c:pt>
                <c:pt idx="1009">
                  <c:v>9.727357784889033E-3</c:v>
                </c:pt>
                <c:pt idx="1010">
                  <c:v>9.2689176058766212E-3</c:v>
                </c:pt>
                <c:pt idx="1011">
                  <c:v>7.1233196706997817E-3</c:v>
                </c:pt>
                <c:pt idx="1012">
                  <c:v>9.9150317576366335E-3</c:v>
                </c:pt>
                <c:pt idx="1013">
                  <c:v>1.2173711446724552E-2</c:v>
                </c:pt>
                <c:pt idx="1014">
                  <c:v>9.9325563370451092E-3</c:v>
                </c:pt>
                <c:pt idx="1015">
                  <c:v>9.2446029636959418E-3</c:v>
                </c:pt>
                <c:pt idx="1016">
                  <c:v>1.1008383671659841E-2</c:v>
                </c:pt>
                <c:pt idx="1017">
                  <c:v>9.3184910282985978E-3</c:v>
                </c:pt>
                <c:pt idx="1018">
                  <c:v>1.063389883721118E-2</c:v>
                </c:pt>
                <c:pt idx="1019">
                  <c:v>1.0275362337532536E-2</c:v>
                </c:pt>
                <c:pt idx="1020">
                  <c:v>5.8043527677496135E-3</c:v>
                </c:pt>
                <c:pt idx="1021">
                  <c:v>6.0330176114882028E-3</c:v>
                </c:pt>
                <c:pt idx="1022">
                  <c:v>7.1298194453054894E-3</c:v>
                </c:pt>
                <c:pt idx="1023">
                  <c:v>7.1891071910748557E-3</c:v>
                </c:pt>
                <c:pt idx="1024">
                  <c:v>6.8378922408317677E-3</c:v>
                </c:pt>
                <c:pt idx="1025">
                  <c:v>7.9655977067324482E-3</c:v>
                </c:pt>
                <c:pt idx="1026">
                  <c:v>8.6025867055570648E-3</c:v>
                </c:pt>
                <c:pt idx="1027">
                  <c:v>7.6954154348564544E-3</c:v>
                </c:pt>
                <c:pt idx="1028">
                  <c:v>8.3117893255937637E-3</c:v>
                </c:pt>
                <c:pt idx="1029">
                  <c:v>9.3244158398219663E-3</c:v>
                </c:pt>
                <c:pt idx="1030">
                  <c:v>8.6884181839618872E-3</c:v>
                </c:pt>
                <c:pt idx="1031">
                  <c:v>9.048858272918122E-3</c:v>
                </c:pt>
                <c:pt idx="1032">
                  <c:v>1.0715023103569728E-2</c:v>
                </c:pt>
                <c:pt idx="1033">
                  <c:v>8.4810716956127997E-3</c:v>
                </c:pt>
                <c:pt idx="1034">
                  <c:v>1.0182402624982455E-2</c:v>
                </c:pt>
                <c:pt idx="1035">
                  <c:v>1.036141431623447E-2</c:v>
                </c:pt>
                <c:pt idx="1036">
                  <c:v>8.8678294568042184E-3</c:v>
                </c:pt>
                <c:pt idx="1037">
                  <c:v>8.801464664691264E-3</c:v>
                </c:pt>
                <c:pt idx="1038">
                  <c:v>1.0979425724917518E-2</c:v>
                </c:pt>
                <c:pt idx="1039">
                  <c:v>1.1908476618609526E-2</c:v>
                </c:pt>
                <c:pt idx="1040">
                  <c:v>9.3231277113295045E-3</c:v>
                </c:pt>
                <c:pt idx="1041">
                  <c:v>9.0015950382632999E-3</c:v>
                </c:pt>
                <c:pt idx="1042">
                  <c:v>6.9426031685882877E-3</c:v>
                </c:pt>
                <c:pt idx="1043">
                  <c:v>7.8282159372078369E-3</c:v>
                </c:pt>
                <c:pt idx="1044">
                  <c:v>1.0121565371824659E-2</c:v>
                </c:pt>
                <c:pt idx="1045">
                  <c:v>8.9871556370964938E-3</c:v>
                </c:pt>
                <c:pt idx="1046">
                  <c:v>7.7398027532181645E-3</c:v>
                </c:pt>
                <c:pt idx="1047">
                  <c:v>4.7385225863322772E-3</c:v>
                </c:pt>
                <c:pt idx="1048">
                  <c:v>6.6602914598215433E-3</c:v>
                </c:pt>
                <c:pt idx="1049">
                  <c:v>6.321044949766888E-3</c:v>
                </c:pt>
                <c:pt idx="1050">
                  <c:v>6.040395698946638E-3</c:v>
                </c:pt>
                <c:pt idx="1051">
                  <c:v>9.9359745922125049E-3</c:v>
                </c:pt>
                <c:pt idx="1052">
                  <c:v>2.0041823152496265E-3</c:v>
                </c:pt>
                <c:pt idx="1053">
                  <c:v>8.0191180203038664E-4</c:v>
                </c:pt>
                <c:pt idx="1054">
                  <c:v>2.2955173158479207E-3</c:v>
                </c:pt>
                <c:pt idx="1055">
                  <c:v>3.1168152610856273E-3</c:v>
                </c:pt>
                <c:pt idx="1056">
                  <c:v>3.3248142325455034E-3</c:v>
                </c:pt>
                <c:pt idx="1057">
                  <c:v>2.3979951304317695E-3</c:v>
                </c:pt>
                <c:pt idx="1058">
                  <c:v>2.4609662586031066E-3</c:v>
                </c:pt>
                <c:pt idx="1059">
                  <c:v>3.3333573909258059E-3</c:v>
                </c:pt>
                <c:pt idx="1060">
                  <c:v>2.8253861082175526E-3</c:v>
                </c:pt>
                <c:pt idx="1061">
                  <c:v>4.5173325293095057E-3</c:v>
                </c:pt>
                <c:pt idx="1062">
                  <c:v>5.7944385187806077E-3</c:v>
                </c:pt>
                <c:pt idx="1063">
                  <c:v>5.9445476096625796E-3</c:v>
                </c:pt>
                <c:pt idx="1064">
                  <c:v>7.0792373875717893E-3</c:v>
                </c:pt>
                <c:pt idx="1065">
                  <c:v>8.2823760806322502E-3</c:v>
                </c:pt>
                <c:pt idx="1066">
                  <c:v>1.0708109303808968E-2</c:v>
                </c:pt>
                <c:pt idx="1067">
                  <c:v>1.204525892203915E-2</c:v>
                </c:pt>
                <c:pt idx="1068">
                  <c:v>1.8278756139083616E-2</c:v>
                </c:pt>
                <c:pt idx="1069">
                  <c:v>1.9243406383091587E-2</c:v>
                </c:pt>
                <c:pt idx="1070">
                  <c:v>2.3513651266741195E-2</c:v>
                </c:pt>
                <c:pt idx="1071">
                  <c:v>2.5115304183985672E-2</c:v>
                </c:pt>
                <c:pt idx="1072">
                  <c:v>2.5505107341906152E-2</c:v>
                </c:pt>
                <c:pt idx="1073">
                  <c:v>2.6369264278887621E-2</c:v>
                </c:pt>
                <c:pt idx="1074">
                  <c:v>2.2992454536397255E-2</c:v>
                </c:pt>
                <c:pt idx="1075">
                  <c:v>1.7471270721696817E-2</c:v>
                </c:pt>
                <c:pt idx="1076">
                  <c:v>1.5090051510065476E-2</c:v>
                </c:pt>
                <c:pt idx="1077">
                  <c:v>1.2231550766006904E-2</c:v>
                </c:pt>
                <c:pt idx="1078">
                  <c:v>1.2005886491969781E-2</c:v>
                </c:pt>
                <c:pt idx="1079">
                  <c:v>1.5175634883247783E-2</c:v>
                </c:pt>
                <c:pt idx="1080">
                  <c:v>1.5345627603246016E-2</c:v>
                </c:pt>
                <c:pt idx="1081">
                  <c:v>1.4812747393892515E-2</c:v>
                </c:pt>
                <c:pt idx="1082">
                  <c:v>1.7584603104425802E-2</c:v>
                </c:pt>
                <c:pt idx="1083">
                  <c:v>2.2137293554338737E-2</c:v>
                </c:pt>
                <c:pt idx="1084">
                  <c:v>2.1386681276869483E-2</c:v>
                </c:pt>
                <c:pt idx="1085">
                  <c:v>2.0522043955895401E-2</c:v>
                </c:pt>
                <c:pt idx="1086">
                  <c:v>1.441218954174649E-2</c:v>
                </c:pt>
                <c:pt idx="1087">
                  <c:v>1.6287505791498128E-2</c:v>
                </c:pt>
                <c:pt idx="1088">
                  <c:v>1.3193716066319744E-2</c:v>
                </c:pt>
                <c:pt idx="1089">
                  <c:v>9.02243191935591E-3</c:v>
                </c:pt>
                <c:pt idx="1090">
                  <c:v>9.4559142723462958E-3</c:v>
                </c:pt>
                <c:pt idx="1091">
                  <c:v>1.2651634718979787E-2</c:v>
                </c:pt>
                <c:pt idx="1092">
                  <c:v>1.404676470603561E-2</c:v>
                </c:pt>
                <c:pt idx="1093">
                  <c:v>1.126291489342246E-2</c:v>
                </c:pt>
                <c:pt idx="1094">
                  <c:v>1.2648311578006185E-2</c:v>
                </c:pt>
                <c:pt idx="1095">
                  <c:v>1.0591693778343321E-2</c:v>
                </c:pt>
                <c:pt idx="1096">
                  <c:v>1.3276611322510505E-2</c:v>
                </c:pt>
                <c:pt idx="1097">
                  <c:v>1.4627226689297453E-2</c:v>
                </c:pt>
                <c:pt idx="1098">
                  <c:v>1.4968260130156145E-2</c:v>
                </c:pt>
                <c:pt idx="1099">
                  <c:v>8.2801052494444402E-3</c:v>
                </c:pt>
                <c:pt idx="1100">
                  <c:v>4.5755541998393819E-3</c:v>
                </c:pt>
                <c:pt idx="1101">
                  <c:v>3.8506182775645548E-3</c:v>
                </c:pt>
                <c:pt idx="1102">
                  <c:v>1.7303451738398513E-3</c:v>
                </c:pt>
                <c:pt idx="1103">
                  <c:v>9.8854065300427304E-4</c:v>
                </c:pt>
                <c:pt idx="1104">
                  <c:v>1.2588806761380342E-3</c:v>
                </c:pt>
                <c:pt idx="1105">
                  <c:v>6.2494341384668997E-4</c:v>
                </c:pt>
                <c:pt idx="1106">
                  <c:v>6.4822956975335501E-4</c:v>
                </c:pt>
                <c:pt idx="1107">
                  <c:v>2.4826558437228115E-4</c:v>
                </c:pt>
                <c:pt idx="1108">
                  <c:v>5.554240274411218E-5</c:v>
                </c:pt>
                <c:pt idx="1109">
                  <c:v>1.394299839231805E-4</c:v>
                </c:pt>
                <c:pt idx="1110">
                  <c:v>9.2721364768423808E-5</c:v>
                </c:pt>
                <c:pt idx="1111">
                  <c:v>5.1530022754058243E-5</c:v>
                </c:pt>
                <c:pt idx="1112">
                  <c:v>2.7019078563200555E-5</c:v>
                </c:pt>
                <c:pt idx="1113">
                  <c:v>7.8765566539262919E-4</c:v>
                </c:pt>
                <c:pt idx="1114">
                  <c:v>3.5225800212687502E-3</c:v>
                </c:pt>
                <c:pt idx="1115">
                  <c:v>1.8035441859092711E-3</c:v>
                </c:pt>
                <c:pt idx="1116">
                  <c:v>3.5330834071792077E-5</c:v>
                </c:pt>
                <c:pt idx="1117">
                  <c:v>5.7650317978670052E-4</c:v>
                </c:pt>
                <c:pt idx="1118">
                  <c:v>1.8244768058926194E-3</c:v>
                </c:pt>
                <c:pt idx="1119">
                  <c:v>1.1459996550799822E-3</c:v>
                </c:pt>
                <c:pt idx="1120">
                  <c:v>1.5149504037082367E-3</c:v>
                </c:pt>
                <c:pt idx="1121">
                  <c:v>1.7166642255458383E-4</c:v>
                </c:pt>
                <c:pt idx="1122">
                  <c:v>6.2431488454349113E-4</c:v>
                </c:pt>
                <c:pt idx="1123">
                  <c:v>7.3675757504799242E-3</c:v>
                </c:pt>
                <c:pt idx="1124">
                  <c:v>1.5393434951163402E-2</c:v>
                </c:pt>
                <c:pt idx="1125">
                  <c:v>1.3269120280039725E-2</c:v>
                </c:pt>
                <c:pt idx="1126">
                  <c:v>1.4701336876886953E-2</c:v>
                </c:pt>
                <c:pt idx="1127">
                  <c:v>2.308822573361112E-2</c:v>
                </c:pt>
                <c:pt idx="1128">
                  <c:v>2.4415342756775659E-2</c:v>
                </c:pt>
                <c:pt idx="1129">
                  <c:v>2.3269516981577785E-2</c:v>
                </c:pt>
                <c:pt idx="1130">
                  <c:v>2.2184701658909393E-2</c:v>
                </c:pt>
                <c:pt idx="1131">
                  <c:v>2.1395080837301832E-2</c:v>
                </c:pt>
                <c:pt idx="1132">
                  <c:v>3.2091102809735671E-2</c:v>
                </c:pt>
                <c:pt idx="1133">
                  <c:v>3.8687595345822196E-2</c:v>
                </c:pt>
                <c:pt idx="1134">
                  <c:v>3.6976927227444882E-2</c:v>
                </c:pt>
                <c:pt idx="1135">
                  <c:v>3.103890515274231E-2</c:v>
                </c:pt>
                <c:pt idx="1136">
                  <c:v>3.2691529809066117E-2</c:v>
                </c:pt>
                <c:pt idx="1137">
                  <c:v>3.8013637680651143E-2</c:v>
                </c:pt>
                <c:pt idx="1138">
                  <c:v>3.7673228541489745E-2</c:v>
                </c:pt>
                <c:pt idx="1139">
                  <c:v>3.7943796768198979E-2</c:v>
                </c:pt>
                <c:pt idx="1140">
                  <c:v>3.2067768240011597E-2</c:v>
                </c:pt>
                <c:pt idx="1141">
                  <c:v>2.5993238692482375E-2</c:v>
                </c:pt>
                <c:pt idx="1142">
                  <c:v>1.5776286725009886E-2</c:v>
                </c:pt>
                <c:pt idx="1143">
                  <c:v>2.0770632916490218E-2</c:v>
                </c:pt>
                <c:pt idx="1144">
                  <c:v>1.9825010887873709E-2</c:v>
                </c:pt>
                <c:pt idx="1145">
                  <c:v>2.308424940529737E-2</c:v>
                </c:pt>
                <c:pt idx="1146">
                  <c:v>1.8948406939945862E-2</c:v>
                </c:pt>
                <c:pt idx="1147">
                  <c:v>1.7110671231222372E-2</c:v>
                </c:pt>
                <c:pt idx="1148">
                  <c:v>2.8773736196626924E-2</c:v>
                </c:pt>
                <c:pt idx="1149">
                  <c:v>3.3258247098459454E-2</c:v>
                </c:pt>
                <c:pt idx="1150">
                  <c:v>2.9087397217067448E-2</c:v>
                </c:pt>
                <c:pt idx="1151">
                  <c:v>3.5189395499043798E-2</c:v>
                </c:pt>
                <c:pt idx="1152">
                  <c:v>2.431941218927151E-2</c:v>
                </c:pt>
                <c:pt idx="1153">
                  <c:v>1.8073047158075197E-2</c:v>
                </c:pt>
                <c:pt idx="1154">
                  <c:v>3.2334654200987044E-2</c:v>
                </c:pt>
                <c:pt idx="1155">
                  <c:v>2.5873942662688519E-2</c:v>
                </c:pt>
                <c:pt idx="1156">
                  <c:v>4.8036146168645925E-2</c:v>
                </c:pt>
                <c:pt idx="1157">
                  <c:v>6.6755336892250147E-2</c:v>
                </c:pt>
                <c:pt idx="1158">
                  <c:v>9.0410368075052538E-2</c:v>
                </c:pt>
                <c:pt idx="1159">
                  <c:v>0.10079974167212324</c:v>
                </c:pt>
                <c:pt idx="1160">
                  <c:v>0.11102694279936963</c:v>
                </c:pt>
                <c:pt idx="1161">
                  <c:v>0.12069222131949187</c:v>
                </c:pt>
                <c:pt idx="1162">
                  <c:v>0.11485199410879149</c:v>
                </c:pt>
                <c:pt idx="1163">
                  <c:v>0.11807519609505752</c:v>
                </c:pt>
                <c:pt idx="1164">
                  <c:v>0.11957066551183944</c:v>
                </c:pt>
                <c:pt idx="1165">
                  <c:v>0.11944200474623533</c:v>
                </c:pt>
                <c:pt idx="1166">
                  <c:v>0.11067660764289364</c:v>
                </c:pt>
                <c:pt idx="1167">
                  <c:v>0.10784149844100727</c:v>
                </c:pt>
                <c:pt idx="1168">
                  <c:v>9.8059575320147044E-2</c:v>
                </c:pt>
                <c:pt idx="1169">
                  <c:v>9.831771381962745E-2</c:v>
                </c:pt>
                <c:pt idx="1170">
                  <c:v>0.10222764630892027</c:v>
                </c:pt>
                <c:pt idx="1171">
                  <c:v>0.10485624665928144</c:v>
                </c:pt>
                <c:pt idx="1172">
                  <c:v>0.10867137057470545</c:v>
                </c:pt>
                <c:pt idx="1173">
                  <c:v>0.1072379414500975</c:v>
                </c:pt>
                <c:pt idx="1174">
                  <c:v>0.10573317761860919</c:v>
                </c:pt>
                <c:pt idx="1175">
                  <c:v>0.10214517296313166</c:v>
                </c:pt>
                <c:pt idx="1176">
                  <c:v>0.10460976119609812</c:v>
                </c:pt>
                <c:pt idx="1177">
                  <c:v>0.11290255785088929</c:v>
                </c:pt>
                <c:pt idx="1178">
                  <c:v>0.11323520007663679</c:v>
                </c:pt>
                <c:pt idx="1179">
                  <c:v>0.10614584295651266</c:v>
                </c:pt>
                <c:pt idx="1180">
                  <c:v>0.11013364950764272</c:v>
                </c:pt>
                <c:pt idx="1181">
                  <c:v>0.10827361449136237</c:v>
                </c:pt>
                <c:pt idx="1182">
                  <c:v>0.11165591496531781</c:v>
                </c:pt>
                <c:pt idx="1183">
                  <c:v>0.10289530256141398</c:v>
                </c:pt>
                <c:pt idx="1184">
                  <c:v>0.10215355392307647</c:v>
                </c:pt>
                <c:pt idx="1185">
                  <c:v>0.1097267984178753</c:v>
                </c:pt>
                <c:pt idx="1186">
                  <c:v>0.10400067878116731</c:v>
                </c:pt>
                <c:pt idx="1187">
                  <c:v>9.3826167199458188E-2</c:v>
                </c:pt>
                <c:pt idx="1188">
                  <c:v>8.6648660839539204E-2</c:v>
                </c:pt>
                <c:pt idx="1189">
                  <c:v>8.6532163661676167E-2</c:v>
                </c:pt>
                <c:pt idx="1190">
                  <c:v>9.2826893012395398E-2</c:v>
                </c:pt>
                <c:pt idx="1191">
                  <c:v>9.7338012418846848E-2</c:v>
                </c:pt>
                <c:pt idx="1192">
                  <c:v>0.11258749654882973</c:v>
                </c:pt>
                <c:pt idx="1193">
                  <c:v>0.11702625002335364</c:v>
                </c:pt>
                <c:pt idx="1194">
                  <c:v>0.12737287277284645</c:v>
                </c:pt>
                <c:pt idx="1195">
                  <c:v>0.13447937589256947</c:v>
                </c:pt>
                <c:pt idx="1196">
                  <c:v>0.1343076802072406</c:v>
                </c:pt>
                <c:pt idx="1197">
                  <c:v>0.14108878886583645</c:v>
                </c:pt>
                <c:pt idx="1198">
                  <c:v>0.13700367208387537</c:v>
                </c:pt>
                <c:pt idx="1199">
                  <c:v>0.13552327275499798</c:v>
                </c:pt>
                <c:pt idx="1200">
                  <c:v>0.12643990518207518</c:v>
                </c:pt>
                <c:pt idx="1201">
                  <c:v>0.12023280791015845</c:v>
                </c:pt>
                <c:pt idx="1202">
                  <c:v>0.12551056797713317</c:v>
                </c:pt>
                <c:pt idx="1203">
                  <c:v>0.13458803825207141</c:v>
                </c:pt>
                <c:pt idx="1204">
                  <c:v>0.14046011302385308</c:v>
                </c:pt>
                <c:pt idx="1205">
                  <c:v>0.13251256393908634</c:v>
                </c:pt>
                <c:pt idx="1206">
                  <c:v>0.13551205344309375</c:v>
                </c:pt>
                <c:pt idx="1207">
                  <c:v>0.12674974938614395</c:v>
                </c:pt>
                <c:pt idx="1208">
                  <c:v>0.11113556927397093</c:v>
                </c:pt>
                <c:pt idx="1209">
                  <c:v>0.11451621064258567</c:v>
                </c:pt>
                <c:pt idx="1210">
                  <c:v>0.11283207870594804</c:v>
                </c:pt>
                <c:pt idx="1211">
                  <c:v>0.11930554883904783</c:v>
                </c:pt>
                <c:pt idx="1212">
                  <c:v>0.11836517282074577</c:v>
                </c:pt>
                <c:pt idx="1213">
                  <c:v>0.12457265125203039</c:v>
                </c:pt>
                <c:pt idx="1214">
                  <c:v>0.1171204765046603</c:v>
                </c:pt>
                <c:pt idx="1215">
                  <c:v>0.10140533326630595</c:v>
                </c:pt>
                <c:pt idx="1216">
                  <c:v>0.10558884582698817</c:v>
                </c:pt>
                <c:pt idx="1217">
                  <c:v>0.10310640546339621</c:v>
                </c:pt>
                <c:pt idx="1218">
                  <c:v>0.11056307927599987</c:v>
                </c:pt>
                <c:pt idx="1219">
                  <c:v>0.10614390212828634</c:v>
                </c:pt>
                <c:pt idx="1220">
                  <c:v>8.5315824474654078E-2</c:v>
                </c:pt>
                <c:pt idx="1221">
                  <c:v>7.8260186958649655E-2</c:v>
                </c:pt>
                <c:pt idx="1222">
                  <c:v>8.6103389712015144E-2</c:v>
                </c:pt>
                <c:pt idx="1223">
                  <c:v>9.3669081753798511E-2</c:v>
                </c:pt>
                <c:pt idx="1224">
                  <c:v>9.9047672622031915E-2</c:v>
                </c:pt>
                <c:pt idx="1225">
                  <c:v>9.6087606017034644E-2</c:v>
                </c:pt>
                <c:pt idx="1226">
                  <c:v>0.10041337732469569</c:v>
                </c:pt>
                <c:pt idx="1227">
                  <c:v>9.5597678772834468E-2</c:v>
                </c:pt>
                <c:pt idx="1228">
                  <c:v>0.10008885228557148</c:v>
                </c:pt>
                <c:pt idx="1229">
                  <c:v>0.10001759257918739</c:v>
                </c:pt>
                <c:pt idx="1230">
                  <c:v>0.10473924483415899</c:v>
                </c:pt>
                <c:pt idx="1231">
                  <c:v>0.10337119739398282</c:v>
                </c:pt>
                <c:pt idx="1232">
                  <c:v>8.6934103307113222E-2</c:v>
                </c:pt>
                <c:pt idx="1233">
                  <c:v>8.5957290636487285E-2</c:v>
                </c:pt>
                <c:pt idx="1234">
                  <c:v>0.10031017586582497</c:v>
                </c:pt>
                <c:pt idx="1235">
                  <c:v>9.7337260248993709E-2</c:v>
                </c:pt>
                <c:pt idx="1236">
                  <c:v>0.10451040749484444</c:v>
                </c:pt>
                <c:pt idx="1237">
                  <c:v>0.11467741035885579</c:v>
                </c:pt>
                <c:pt idx="1238">
                  <c:v>0.11950373312903732</c:v>
                </c:pt>
                <c:pt idx="1239">
                  <c:v>0.11994726213065245</c:v>
                </c:pt>
                <c:pt idx="1240">
                  <c:v>0.11743009036128441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32392"/>
        <c:axId val="622128472"/>
      </c:scatterChart>
      <c:valAx>
        <c:axId val="622125336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31608"/>
        <c:crosses val="autoZero"/>
        <c:crossBetween val="midCat"/>
        <c:majorUnit val="249"/>
        <c:minorUnit val="249"/>
      </c:valAx>
      <c:valAx>
        <c:axId val="622131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5336"/>
        <c:crosses val="autoZero"/>
        <c:crossBetween val="midCat"/>
      </c:valAx>
      <c:valAx>
        <c:axId val="622128472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32392"/>
        <c:crosses val="max"/>
        <c:crossBetween val="midCat"/>
      </c:valAx>
      <c:valAx>
        <c:axId val="622132392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8472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4"/>
  <sheetViews>
    <sheetView workbookViewId="0"/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3" t="s">
        <v>1507</v>
      </c>
      <c r="B1" s="3"/>
      <c r="C1" s="3"/>
      <c r="D1" s="3"/>
      <c r="E1" s="3"/>
    </row>
    <row r="2" spans="1:5" x14ac:dyDescent="0.2">
      <c r="D2" t="e">
        <f>'Исходные данные'!A4:A</f>
        <v>#NAME?</v>
      </c>
    </row>
    <row r="3" spans="1:5" x14ac:dyDescent="0.2">
      <c r="A3" s="4" t="s">
        <v>0</v>
      </c>
      <c r="B3" s="25" t="s">
        <v>1508</v>
      </c>
      <c r="C3" s="26"/>
    </row>
    <row r="4" spans="1:5" x14ac:dyDescent="0.2">
      <c r="A4" t="s">
        <v>1</v>
      </c>
      <c r="B4" s="1">
        <v>1546.36</v>
      </c>
      <c r="C4" s="1">
        <v>704170672.79999995</v>
      </c>
    </row>
    <row r="5" spans="1:5" x14ac:dyDescent="0.2">
      <c r="A5" t="s">
        <v>2</v>
      </c>
      <c r="B5" s="1">
        <v>1539.17</v>
      </c>
      <c r="C5" s="1">
        <v>701331415.57000005</v>
      </c>
    </row>
    <row r="6" spans="1:5" x14ac:dyDescent="0.2">
      <c r="A6" t="s">
        <v>3</v>
      </c>
      <c r="B6" s="1">
        <v>1513.69</v>
      </c>
      <c r="C6" s="1">
        <v>689562777.39999998</v>
      </c>
    </row>
    <row r="7" spans="1:5" x14ac:dyDescent="0.2">
      <c r="A7" t="s">
        <v>4</v>
      </c>
      <c r="B7" s="1">
        <v>1514.03</v>
      </c>
      <c r="C7" s="1">
        <v>680051527.44000006</v>
      </c>
    </row>
    <row r="8" spans="1:5" x14ac:dyDescent="0.2">
      <c r="A8" t="s">
        <v>5</v>
      </c>
      <c r="B8" s="1">
        <v>1504.92</v>
      </c>
      <c r="C8" s="1">
        <v>672459998.36000001</v>
      </c>
    </row>
    <row r="9" spans="1:5" x14ac:dyDescent="0.2">
      <c r="A9" t="s">
        <v>6</v>
      </c>
      <c r="B9" s="1">
        <v>1514.62</v>
      </c>
      <c r="C9" s="1">
        <v>676653563.47000003</v>
      </c>
    </row>
    <row r="10" spans="1:5" x14ac:dyDescent="0.2">
      <c r="A10" t="s">
        <v>7</v>
      </c>
      <c r="B10" s="1">
        <v>1512.95</v>
      </c>
      <c r="C10" s="1">
        <v>666602468.90999997</v>
      </c>
    </row>
    <row r="11" spans="1:5" x14ac:dyDescent="0.2">
      <c r="A11" t="s">
        <v>8</v>
      </c>
      <c r="B11" s="1">
        <v>1505.32</v>
      </c>
      <c r="C11" s="1">
        <v>658733107.78999996</v>
      </c>
    </row>
    <row r="12" spans="1:5" x14ac:dyDescent="0.2">
      <c r="A12" t="s">
        <v>9</v>
      </c>
      <c r="B12" s="1">
        <v>1489.9</v>
      </c>
      <c r="C12" s="1">
        <v>651615241.41999996</v>
      </c>
    </row>
    <row r="13" spans="1:5" x14ac:dyDescent="0.2">
      <c r="A13" t="s">
        <v>10</v>
      </c>
      <c r="B13" s="1">
        <v>1497.85</v>
      </c>
      <c r="C13" s="1">
        <v>653112350.98000002</v>
      </c>
    </row>
    <row r="14" spans="1:5" x14ac:dyDescent="0.2">
      <c r="A14" t="s">
        <v>11</v>
      </c>
      <c r="B14" s="1">
        <v>1512.66</v>
      </c>
      <c r="C14" s="1">
        <v>657517501.55999994</v>
      </c>
    </row>
    <row r="15" spans="1:5" x14ac:dyDescent="0.2">
      <c r="A15" t="s">
        <v>12</v>
      </c>
      <c r="B15" s="1">
        <v>1515.97</v>
      </c>
      <c r="C15" s="1">
        <v>658399210.41999996</v>
      </c>
    </row>
    <row r="16" spans="1:5" x14ac:dyDescent="0.2">
      <c r="A16" t="s">
        <v>13</v>
      </c>
      <c r="B16" s="1">
        <v>1511.51</v>
      </c>
      <c r="C16" s="1">
        <v>654763405.13999999</v>
      </c>
    </row>
    <row r="17" spans="1:3" x14ac:dyDescent="0.2">
      <c r="A17" t="s">
        <v>14</v>
      </c>
      <c r="B17" s="1">
        <v>1508.72</v>
      </c>
      <c r="C17" s="1">
        <v>643143600.78999996</v>
      </c>
    </row>
    <row r="18" spans="1:3" x14ac:dyDescent="0.2">
      <c r="A18" t="s">
        <v>15</v>
      </c>
      <c r="B18" s="1">
        <v>1508.45</v>
      </c>
      <c r="C18" s="1">
        <v>641756729.51999998</v>
      </c>
    </row>
    <row r="19" spans="1:3" x14ac:dyDescent="0.2">
      <c r="A19" t="s">
        <v>16</v>
      </c>
      <c r="B19" s="1">
        <v>1496.91</v>
      </c>
      <c r="C19" s="1">
        <v>626929640.63999999</v>
      </c>
    </row>
    <row r="20" spans="1:3" x14ac:dyDescent="0.2">
      <c r="A20" t="s">
        <v>17</v>
      </c>
      <c r="B20" s="1">
        <v>1483.67</v>
      </c>
      <c r="C20" s="1">
        <v>616128545.67999995</v>
      </c>
    </row>
    <row r="21" spans="1:3" x14ac:dyDescent="0.2">
      <c r="A21" t="s">
        <v>18</v>
      </c>
      <c r="B21" s="1">
        <v>1492.36</v>
      </c>
      <c r="C21" s="1">
        <v>619252723.20000005</v>
      </c>
    </row>
    <row r="22" spans="1:3" x14ac:dyDescent="0.2">
      <c r="A22" t="s">
        <v>19</v>
      </c>
      <c r="B22" s="1">
        <v>1486.09</v>
      </c>
      <c r="C22" s="1">
        <v>610630632.62</v>
      </c>
    </row>
    <row r="23" spans="1:3" x14ac:dyDescent="0.2">
      <c r="A23" t="s">
        <v>20</v>
      </c>
      <c r="B23" s="1">
        <v>1456.27</v>
      </c>
      <c r="C23" s="1">
        <v>600256152.28999996</v>
      </c>
    </row>
    <row r="24" spans="1:3" x14ac:dyDescent="0.2">
      <c r="A24" t="s">
        <v>21</v>
      </c>
      <c r="B24" s="1">
        <v>1462.01</v>
      </c>
      <c r="C24" s="1">
        <v>602983686.38999999</v>
      </c>
    </row>
    <row r="25" spans="1:3" x14ac:dyDescent="0.2">
      <c r="A25" t="s">
        <v>22</v>
      </c>
      <c r="B25" s="1">
        <v>1512.98</v>
      </c>
      <c r="C25" s="1">
        <v>623967854.01999998</v>
      </c>
    </row>
    <row r="26" spans="1:3" x14ac:dyDescent="0.2">
      <c r="A26" t="s">
        <v>23</v>
      </c>
      <c r="B26" s="1">
        <v>1541.83</v>
      </c>
      <c r="C26" s="1">
        <v>633667069.90999997</v>
      </c>
    </row>
    <row r="27" spans="1:3" x14ac:dyDescent="0.2">
      <c r="A27" t="s">
        <v>24</v>
      </c>
      <c r="B27" s="1">
        <v>1550.69</v>
      </c>
      <c r="C27" s="1">
        <v>636499782.13</v>
      </c>
    </row>
    <row r="28" spans="1:3" x14ac:dyDescent="0.2">
      <c r="A28" t="s">
        <v>25</v>
      </c>
      <c r="B28" s="1">
        <v>1547.26</v>
      </c>
      <c r="C28" s="1">
        <v>621175929.63999999</v>
      </c>
    </row>
    <row r="29" spans="1:3" x14ac:dyDescent="0.2">
      <c r="A29" t="s">
        <v>26</v>
      </c>
      <c r="B29" s="1">
        <v>1554.22</v>
      </c>
      <c r="C29" s="1">
        <v>622187963.71000004</v>
      </c>
    </row>
    <row r="30" spans="1:3" x14ac:dyDescent="0.2">
      <c r="A30" t="s">
        <v>27</v>
      </c>
      <c r="B30" s="1">
        <v>1536.19</v>
      </c>
      <c r="C30" s="1">
        <v>616136808.25</v>
      </c>
    </row>
    <row r="31" spans="1:3" x14ac:dyDescent="0.2">
      <c r="A31" t="s">
        <v>28</v>
      </c>
      <c r="B31" s="1">
        <v>1557.27</v>
      </c>
      <c r="C31" s="1">
        <v>624736783.76999998</v>
      </c>
    </row>
    <row r="32" spans="1:3" x14ac:dyDescent="0.2">
      <c r="A32" t="s">
        <v>29</v>
      </c>
      <c r="B32" s="1">
        <v>1583.03</v>
      </c>
      <c r="C32" s="1">
        <v>638920971.47000003</v>
      </c>
    </row>
    <row r="33" spans="1:3" x14ac:dyDescent="0.2">
      <c r="A33" t="s">
        <v>30</v>
      </c>
      <c r="B33" s="1">
        <v>1573.27</v>
      </c>
      <c r="C33" s="1">
        <v>637462085.75999999</v>
      </c>
    </row>
    <row r="34" spans="1:3" x14ac:dyDescent="0.2">
      <c r="A34" t="s">
        <v>31</v>
      </c>
      <c r="B34" s="1">
        <v>1558.4</v>
      </c>
      <c r="C34" s="1">
        <v>631290959.39999998</v>
      </c>
    </row>
    <row r="35" spans="1:3" x14ac:dyDescent="0.2">
      <c r="A35" t="s">
        <v>32</v>
      </c>
      <c r="B35" s="1">
        <v>1571.38</v>
      </c>
      <c r="C35" s="1">
        <v>614559240.40999997</v>
      </c>
    </row>
    <row r="36" spans="1:3" x14ac:dyDescent="0.2">
      <c r="A36" t="s">
        <v>33</v>
      </c>
      <c r="B36" s="1">
        <v>1582.82</v>
      </c>
      <c r="C36" s="1">
        <v>616528253.38</v>
      </c>
    </row>
    <row r="37" spans="1:3" x14ac:dyDescent="0.2">
      <c r="A37" t="s">
        <v>34</v>
      </c>
      <c r="B37" s="1">
        <v>1582.83</v>
      </c>
      <c r="C37" s="1">
        <v>617646220.97000003</v>
      </c>
    </row>
    <row r="38" spans="1:3" x14ac:dyDescent="0.2">
      <c r="A38" t="s">
        <v>35</v>
      </c>
      <c r="B38" s="1">
        <v>1582.54</v>
      </c>
      <c r="C38" s="1">
        <v>616159469.84000003</v>
      </c>
    </row>
    <row r="39" spans="1:3" x14ac:dyDescent="0.2">
      <c r="A39" t="s">
        <v>36</v>
      </c>
      <c r="B39" s="1">
        <v>1599.7</v>
      </c>
      <c r="C39" s="1">
        <v>621591281.42999995</v>
      </c>
    </row>
    <row r="40" spans="1:3" x14ac:dyDescent="0.2">
      <c r="A40" t="s">
        <v>37</v>
      </c>
      <c r="B40" s="1">
        <v>1605.64</v>
      </c>
      <c r="C40" s="1">
        <v>620770258.77999997</v>
      </c>
    </row>
    <row r="41" spans="1:3" x14ac:dyDescent="0.2">
      <c r="A41" t="s">
        <v>38</v>
      </c>
      <c r="B41" s="1">
        <v>1608.05</v>
      </c>
      <c r="C41" s="1">
        <v>622501073.36000001</v>
      </c>
    </row>
    <row r="42" spans="1:3" x14ac:dyDescent="0.2">
      <c r="A42" t="s">
        <v>39</v>
      </c>
      <c r="B42" s="1">
        <v>1610.58</v>
      </c>
      <c r="C42" s="1">
        <v>620223953.26999998</v>
      </c>
    </row>
    <row r="43" spans="1:3" x14ac:dyDescent="0.2">
      <c r="A43" t="s">
        <v>40</v>
      </c>
      <c r="B43" s="1">
        <v>1623.81</v>
      </c>
      <c r="C43" s="1">
        <v>620059129.36000001</v>
      </c>
    </row>
    <row r="44" spans="1:3" x14ac:dyDescent="0.2">
      <c r="A44" t="s">
        <v>41</v>
      </c>
      <c r="B44" s="1">
        <v>1618.65</v>
      </c>
      <c r="C44" s="1">
        <v>623006886.10000002</v>
      </c>
    </row>
    <row r="45" spans="1:3" x14ac:dyDescent="0.2">
      <c r="A45" t="s">
        <v>42</v>
      </c>
      <c r="B45" s="1">
        <v>1620.21</v>
      </c>
      <c r="C45" s="1">
        <v>621501747.83000004</v>
      </c>
    </row>
    <row r="46" spans="1:3" x14ac:dyDescent="0.2">
      <c r="A46" t="s">
        <v>43</v>
      </c>
      <c r="B46" s="1">
        <v>1621.45</v>
      </c>
      <c r="C46" s="1">
        <v>618264517.47000003</v>
      </c>
    </row>
    <row r="47" spans="1:3" x14ac:dyDescent="0.2">
      <c r="A47" t="s">
        <v>44</v>
      </c>
      <c r="B47" s="1">
        <v>1639.38</v>
      </c>
      <c r="C47" s="1">
        <v>623441589.83000004</v>
      </c>
    </row>
    <row r="48" spans="1:3" x14ac:dyDescent="0.2">
      <c r="A48" t="s">
        <v>45</v>
      </c>
      <c r="B48" s="1">
        <v>1636.45</v>
      </c>
      <c r="C48" s="1">
        <v>624424472.72000003</v>
      </c>
    </row>
    <row r="49" spans="1:3" x14ac:dyDescent="0.2">
      <c r="A49" t="s">
        <v>46</v>
      </c>
      <c r="B49" s="1">
        <v>1635.12</v>
      </c>
      <c r="C49" s="1">
        <v>617536096.42999995</v>
      </c>
    </row>
    <row r="50" spans="1:3" x14ac:dyDescent="0.2">
      <c r="A50" t="s">
        <v>47</v>
      </c>
      <c r="B50" s="1">
        <v>1648.24</v>
      </c>
      <c r="C50" s="1">
        <v>617470343.17999995</v>
      </c>
    </row>
    <row r="51" spans="1:3" x14ac:dyDescent="0.2">
      <c r="A51" t="s">
        <v>48</v>
      </c>
      <c r="B51" s="1">
        <v>1651</v>
      </c>
      <c r="C51" s="1">
        <v>617422155.65999997</v>
      </c>
    </row>
    <row r="52" spans="1:3" x14ac:dyDescent="0.2">
      <c r="A52" t="s">
        <v>49</v>
      </c>
      <c r="B52" s="1">
        <v>1609.18</v>
      </c>
      <c r="C52" s="1">
        <v>595086204.80999994</v>
      </c>
    </row>
    <row r="53" spans="1:3" x14ac:dyDescent="0.2">
      <c r="A53" t="s">
        <v>50</v>
      </c>
      <c r="B53" s="1">
        <v>1595.17</v>
      </c>
      <c r="C53" s="1">
        <v>588620014.47000003</v>
      </c>
    </row>
    <row r="54" spans="1:3" x14ac:dyDescent="0.2">
      <c r="A54" t="s">
        <v>51</v>
      </c>
      <c r="B54" s="1">
        <v>1580.44</v>
      </c>
      <c r="C54" s="1">
        <v>582109467.86000001</v>
      </c>
    </row>
    <row r="55" spans="1:3" x14ac:dyDescent="0.2">
      <c r="A55" t="s">
        <v>52</v>
      </c>
      <c r="B55" s="1">
        <v>1591.19</v>
      </c>
      <c r="C55" s="1">
        <v>586731189.11000001</v>
      </c>
    </row>
    <row r="56" spans="1:3" x14ac:dyDescent="0.2">
      <c r="A56" t="s">
        <v>53</v>
      </c>
      <c r="B56" s="1">
        <v>1573.59</v>
      </c>
      <c r="C56" s="1">
        <v>580852317.33000004</v>
      </c>
    </row>
    <row r="57" spans="1:3" x14ac:dyDescent="0.2">
      <c r="A57" t="s">
        <v>54</v>
      </c>
      <c r="B57" s="1">
        <v>1572.72</v>
      </c>
      <c r="C57" s="1">
        <v>576503400.52999997</v>
      </c>
    </row>
    <row r="58" spans="1:3" x14ac:dyDescent="0.2">
      <c r="A58" t="s">
        <v>55</v>
      </c>
      <c r="B58" s="1">
        <v>1580.23</v>
      </c>
      <c r="C58" s="1">
        <v>581677029.59000003</v>
      </c>
    </row>
    <row r="59" spans="1:3" x14ac:dyDescent="0.2">
      <c r="A59" t="s">
        <v>56</v>
      </c>
      <c r="B59" s="1">
        <v>1587.61</v>
      </c>
      <c r="C59" s="1">
        <v>573923283.76999998</v>
      </c>
    </row>
    <row r="60" spans="1:3" x14ac:dyDescent="0.2">
      <c r="A60" t="s">
        <v>57</v>
      </c>
      <c r="B60" s="1">
        <v>1592.72</v>
      </c>
      <c r="C60" s="1">
        <v>570862468.19000006</v>
      </c>
    </row>
    <row r="61" spans="1:3" x14ac:dyDescent="0.2">
      <c r="A61" t="s">
        <v>58</v>
      </c>
      <c r="B61" s="1">
        <v>1592.31</v>
      </c>
      <c r="C61" s="1">
        <v>564137059.67999995</v>
      </c>
    </row>
    <row r="62" spans="1:3" x14ac:dyDescent="0.2">
      <c r="A62" t="s">
        <v>59</v>
      </c>
      <c r="B62" s="1">
        <v>1582.63</v>
      </c>
      <c r="C62" s="1">
        <v>560402135.40999997</v>
      </c>
    </row>
    <row r="63" spans="1:3" x14ac:dyDescent="0.2">
      <c r="A63" t="s">
        <v>60</v>
      </c>
      <c r="B63" s="1">
        <v>1592.95</v>
      </c>
      <c r="C63" s="1">
        <v>564949504.62</v>
      </c>
    </row>
    <row r="64" spans="1:3" x14ac:dyDescent="0.2">
      <c r="A64" t="s">
        <v>61</v>
      </c>
      <c r="B64" s="1">
        <v>1561.58</v>
      </c>
      <c r="C64" s="1">
        <v>552436860.38</v>
      </c>
    </row>
    <row r="65" spans="1:3" x14ac:dyDescent="0.2">
      <c r="A65" t="s">
        <v>62</v>
      </c>
      <c r="B65" s="1">
        <v>1559.01</v>
      </c>
      <c r="C65" s="1">
        <v>553480718.95000005</v>
      </c>
    </row>
    <row r="66" spans="1:3" x14ac:dyDescent="0.2">
      <c r="A66" t="s">
        <v>63</v>
      </c>
      <c r="B66" s="1">
        <v>1542.06</v>
      </c>
      <c r="C66" s="1">
        <v>546113240.60000002</v>
      </c>
    </row>
    <row r="67" spans="1:3" x14ac:dyDescent="0.2">
      <c r="A67" t="s">
        <v>64</v>
      </c>
      <c r="B67" s="1">
        <v>1532.98</v>
      </c>
      <c r="C67" s="1">
        <v>542009549.63</v>
      </c>
    </row>
    <row r="68" spans="1:3" x14ac:dyDescent="0.2">
      <c r="A68" t="s">
        <v>65</v>
      </c>
      <c r="B68" s="1">
        <v>1554.48</v>
      </c>
      <c r="C68" s="1">
        <v>546755120.98000002</v>
      </c>
    </row>
    <row r="69" spans="1:3" x14ac:dyDescent="0.2">
      <c r="A69" t="s">
        <v>66</v>
      </c>
      <c r="B69" s="1">
        <v>1545.11</v>
      </c>
      <c r="C69" s="1">
        <v>544243384.13999999</v>
      </c>
    </row>
    <row r="70" spans="1:3" x14ac:dyDescent="0.2">
      <c r="A70" t="s">
        <v>67</v>
      </c>
      <c r="B70" s="1">
        <v>1542.61</v>
      </c>
      <c r="C70" s="1">
        <v>543325394.44000006</v>
      </c>
    </row>
    <row r="71" spans="1:3" x14ac:dyDescent="0.2">
      <c r="A71" t="s">
        <v>68</v>
      </c>
      <c r="B71" s="1">
        <v>1532.94</v>
      </c>
      <c r="C71" s="1">
        <v>539295120.59000003</v>
      </c>
    </row>
    <row r="72" spans="1:3" x14ac:dyDescent="0.2">
      <c r="A72" t="s">
        <v>69</v>
      </c>
      <c r="B72" s="1">
        <v>1551.73</v>
      </c>
      <c r="C72" s="1">
        <v>543826065.82000005</v>
      </c>
    </row>
    <row r="73" spans="1:3" x14ac:dyDescent="0.2">
      <c r="A73" t="s">
        <v>70</v>
      </c>
      <c r="B73" s="1">
        <v>1567.19</v>
      </c>
      <c r="C73" s="1">
        <v>549360624.74000001</v>
      </c>
    </row>
    <row r="74" spans="1:3" x14ac:dyDescent="0.2">
      <c r="A74" t="s">
        <v>71</v>
      </c>
      <c r="B74" s="1">
        <v>1574.46</v>
      </c>
      <c r="C74" s="1">
        <v>549655721.64999998</v>
      </c>
    </row>
    <row r="75" spans="1:3" x14ac:dyDescent="0.2">
      <c r="A75" t="s">
        <v>72</v>
      </c>
      <c r="B75" s="1">
        <v>1597.76</v>
      </c>
      <c r="C75" s="1">
        <v>556963410.58000004</v>
      </c>
    </row>
    <row r="76" spans="1:3" x14ac:dyDescent="0.2">
      <c r="A76" t="s">
        <v>73</v>
      </c>
      <c r="B76" s="1">
        <v>1604.6</v>
      </c>
      <c r="C76" s="1">
        <v>560650856.72000003</v>
      </c>
    </row>
    <row r="77" spans="1:3" x14ac:dyDescent="0.2">
      <c r="A77" t="s">
        <v>74</v>
      </c>
      <c r="B77" s="1">
        <v>1607.03</v>
      </c>
      <c r="C77" s="1">
        <v>563059489.10000002</v>
      </c>
    </row>
    <row r="78" spans="1:3" x14ac:dyDescent="0.2">
      <c r="A78" t="s">
        <v>75</v>
      </c>
      <c r="B78" s="1">
        <v>1597.26</v>
      </c>
      <c r="C78" s="1">
        <v>561046629.51999998</v>
      </c>
    </row>
    <row r="79" spans="1:3" x14ac:dyDescent="0.2">
      <c r="A79" t="s">
        <v>76</v>
      </c>
      <c r="B79" s="1">
        <v>1587.44</v>
      </c>
      <c r="C79" s="1">
        <v>555280689.05999994</v>
      </c>
    </row>
    <row r="80" spans="1:3" x14ac:dyDescent="0.2">
      <c r="A80" t="s">
        <v>77</v>
      </c>
      <c r="B80" s="1">
        <v>1586.03</v>
      </c>
      <c r="C80" s="1">
        <v>555092974.76999998</v>
      </c>
    </row>
    <row r="81" spans="1:3" x14ac:dyDescent="0.2">
      <c r="A81" t="s">
        <v>78</v>
      </c>
      <c r="B81" s="1">
        <v>1576.5</v>
      </c>
      <c r="C81" s="1">
        <v>553272814.66999996</v>
      </c>
    </row>
    <row r="82" spans="1:3" x14ac:dyDescent="0.2">
      <c r="A82" t="s">
        <v>79</v>
      </c>
      <c r="B82" s="1">
        <v>1554.9</v>
      </c>
      <c r="C82" s="1">
        <v>545410975.05999994</v>
      </c>
    </row>
    <row r="83" spans="1:3" x14ac:dyDescent="0.2">
      <c r="A83" t="s">
        <v>80</v>
      </c>
      <c r="B83" s="1">
        <v>1546.33</v>
      </c>
      <c r="C83" s="1">
        <v>540711785.78999996</v>
      </c>
    </row>
    <row r="84" spans="1:3" x14ac:dyDescent="0.2">
      <c r="A84" t="s">
        <v>81</v>
      </c>
      <c r="B84" s="1">
        <v>1546.48</v>
      </c>
      <c r="C84" s="1">
        <v>540731884.88</v>
      </c>
    </row>
    <row r="85" spans="1:3" x14ac:dyDescent="0.2">
      <c r="A85" t="s">
        <v>82</v>
      </c>
      <c r="B85" s="1">
        <v>1533.58</v>
      </c>
      <c r="C85" s="1">
        <v>535631550.49000001</v>
      </c>
    </row>
    <row r="86" spans="1:3" x14ac:dyDescent="0.2">
      <c r="A86" t="s">
        <v>83</v>
      </c>
      <c r="B86" s="1">
        <v>1525.38</v>
      </c>
      <c r="C86" s="1">
        <v>532360744.30000001</v>
      </c>
    </row>
    <row r="87" spans="1:3" x14ac:dyDescent="0.2">
      <c r="A87" t="s">
        <v>84</v>
      </c>
      <c r="B87" s="1">
        <v>1513.38</v>
      </c>
      <c r="C87" s="1">
        <v>529125327.95999998</v>
      </c>
    </row>
    <row r="88" spans="1:3" x14ac:dyDescent="0.2">
      <c r="A88" t="s">
        <v>85</v>
      </c>
      <c r="B88" s="1">
        <v>1499.07</v>
      </c>
      <c r="C88" s="1">
        <v>528073913.36000001</v>
      </c>
    </row>
    <row r="89" spans="1:3" x14ac:dyDescent="0.2">
      <c r="A89" t="s">
        <v>86</v>
      </c>
      <c r="B89" s="1">
        <v>1490.57</v>
      </c>
      <c r="C89" s="1">
        <v>526228154.29000002</v>
      </c>
    </row>
    <row r="90" spans="1:3" x14ac:dyDescent="0.2">
      <c r="A90" t="s">
        <v>87</v>
      </c>
      <c r="B90" s="1">
        <v>1495.94</v>
      </c>
      <c r="C90" s="1">
        <v>528714706.47000003</v>
      </c>
    </row>
    <row r="91" spans="1:3" x14ac:dyDescent="0.2">
      <c r="A91" t="s">
        <v>88</v>
      </c>
      <c r="B91" s="1">
        <v>1483.46</v>
      </c>
      <c r="C91" s="1">
        <v>525680569.12</v>
      </c>
    </row>
    <row r="92" spans="1:3" x14ac:dyDescent="0.2">
      <c r="A92" t="s">
        <v>89</v>
      </c>
      <c r="B92" s="1">
        <v>1479.71</v>
      </c>
      <c r="C92" s="1">
        <v>525389593.43000001</v>
      </c>
    </row>
    <row r="93" spans="1:3" x14ac:dyDescent="0.2">
      <c r="A93" t="s">
        <v>90</v>
      </c>
      <c r="B93" s="1">
        <v>1461.25</v>
      </c>
      <c r="C93" s="1">
        <v>530057738.38999999</v>
      </c>
    </row>
    <row r="94" spans="1:3" x14ac:dyDescent="0.2">
      <c r="A94" t="s">
        <v>91</v>
      </c>
      <c r="B94" s="1">
        <v>1456.29</v>
      </c>
      <c r="C94" s="1">
        <v>528759061.72000003</v>
      </c>
    </row>
    <row r="95" spans="1:3" x14ac:dyDescent="0.2">
      <c r="A95" t="s">
        <v>92</v>
      </c>
      <c r="B95" s="1">
        <v>1450.58</v>
      </c>
      <c r="C95" s="1">
        <v>527371281.56</v>
      </c>
    </row>
    <row r="96" spans="1:3" x14ac:dyDescent="0.2">
      <c r="A96" t="s">
        <v>93</v>
      </c>
      <c r="B96" s="1">
        <v>1450.56</v>
      </c>
      <c r="C96" s="1">
        <v>526858774.87</v>
      </c>
    </row>
    <row r="97" spans="1:3" x14ac:dyDescent="0.2">
      <c r="A97" t="s">
        <v>94</v>
      </c>
      <c r="B97" s="1">
        <v>1433.89</v>
      </c>
      <c r="C97" s="1">
        <v>521360722.41000003</v>
      </c>
    </row>
    <row r="98" spans="1:3" x14ac:dyDescent="0.2">
      <c r="A98" t="s">
        <v>95</v>
      </c>
      <c r="B98" s="1">
        <v>1421.37</v>
      </c>
      <c r="C98" s="1">
        <v>515852041.81</v>
      </c>
    </row>
    <row r="99" spans="1:3" x14ac:dyDescent="0.2">
      <c r="A99" t="s">
        <v>96</v>
      </c>
      <c r="B99" s="1">
        <v>1429.08</v>
      </c>
      <c r="C99" s="1">
        <v>517924850.38</v>
      </c>
    </row>
    <row r="100" spans="1:3" x14ac:dyDescent="0.2">
      <c r="A100" t="s">
        <v>97</v>
      </c>
      <c r="B100" s="1">
        <v>1443.73</v>
      </c>
      <c r="C100" s="1">
        <v>525569560.62</v>
      </c>
    </row>
    <row r="101" spans="1:3" x14ac:dyDescent="0.2">
      <c r="A101" t="s">
        <v>98</v>
      </c>
      <c r="B101" s="1">
        <v>1462.99</v>
      </c>
      <c r="C101" s="1">
        <v>530735387.39999998</v>
      </c>
    </row>
    <row r="102" spans="1:3" x14ac:dyDescent="0.2">
      <c r="A102" t="s">
        <v>99</v>
      </c>
      <c r="B102" s="1">
        <v>1424.28</v>
      </c>
      <c r="C102" s="1">
        <v>522969521.42000002</v>
      </c>
    </row>
    <row r="103" spans="1:3" x14ac:dyDescent="0.2">
      <c r="A103" t="s">
        <v>100</v>
      </c>
      <c r="B103" s="1">
        <v>1391.92</v>
      </c>
      <c r="C103" s="1">
        <v>510442906.69</v>
      </c>
    </row>
    <row r="104" spans="1:3" x14ac:dyDescent="0.2">
      <c r="A104" t="s">
        <v>101</v>
      </c>
      <c r="B104" s="1">
        <v>1386.46</v>
      </c>
      <c r="C104" s="1">
        <v>509632979.58999997</v>
      </c>
    </row>
    <row r="105" spans="1:3" x14ac:dyDescent="0.2">
      <c r="A105" t="s">
        <v>102</v>
      </c>
      <c r="B105" s="1">
        <v>1389.5</v>
      </c>
      <c r="C105" s="1">
        <v>511099237.68000001</v>
      </c>
    </row>
    <row r="106" spans="1:3" x14ac:dyDescent="0.2">
      <c r="A106" t="s">
        <v>103</v>
      </c>
      <c r="B106" s="1">
        <v>1402.98</v>
      </c>
      <c r="C106" s="1">
        <v>516916479.19999999</v>
      </c>
    </row>
    <row r="107" spans="1:3" x14ac:dyDescent="0.2">
      <c r="A107" t="s">
        <v>104</v>
      </c>
      <c r="B107" s="1">
        <v>1422.18</v>
      </c>
      <c r="C107" s="1">
        <v>522663826.19999999</v>
      </c>
    </row>
    <row r="108" spans="1:3" x14ac:dyDescent="0.2">
      <c r="A108" t="s">
        <v>105</v>
      </c>
      <c r="B108" s="1">
        <v>1423.79</v>
      </c>
      <c r="C108" s="1">
        <v>523080447.39999998</v>
      </c>
    </row>
    <row r="109" spans="1:3" x14ac:dyDescent="0.2">
      <c r="A109" t="s">
        <v>106</v>
      </c>
      <c r="B109" s="1">
        <v>1415.71</v>
      </c>
      <c r="C109" s="1">
        <v>520300832.47000003</v>
      </c>
    </row>
    <row r="110" spans="1:3" x14ac:dyDescent="0.2">
      <c r="A110" t="s">
        <v>107</v>
      </c>
      <c r="B110" s="1">
        <v>1401.88</v>
      </c>
      <c r="C110" s="1">
        <v>516210893.05000001</v>
      </c>
    </row>
    <row r="111" spans="1:3" x14ac:dyDescent="0.2">
      <c r="A111" t="s">
        <v>108</v>
      </c>
      <c r="B111" s="1">
        <v>1389.43</v>
      </c>
      <c r="C111" s="1">
        <v>511566093.17000002</v>
      </c>
    </row>
    <row r="112" spans="1:3" x14ac:dyDescent="0.2">
      <c r="A112" t="s">
        <v>109</v>
      </c>
      <c r="B112" s="1">
        <v>1395.01</v>
      </c>
      <c r="C112" s="1">
        <v>513880437.97000003</v>
      </c>
    </row>
    <row r="113" spans="1:3" x14ac:dyDescent="0.2">
      <c r="A113" t="s">
        <v>110</v>
      </c>
      <c r="B113" s="1">
        <v>1389.6</v>
      </c>
      <c r="C113" s="1">
        <v>512251701.72000003</v>
      </c>
    </row>
    <row r="114" spans="1:3" x14ac:dyDescent="0.2">
      <c r="A114" t="s">
        <v>111</v>
      </c>
      <c r="B114" s="1">
        <v>1392.94</v>
      </c>
      <c r="C114" s="1">
        <v>520201432.68000001</v>
      </c>
    </row>
    <row r="115" spans="1:3" x14ac:dyDescent="0.2">
      <c r="A115" t="s">
        <v>112</v>
      </c>
      <c r="B115" s="1">
        <v>1397.93</v>
      </c>
      <c r="C115" s="1">
        <v>521117843.76999998</v>
      </c>
    </row>
    <row r="116" spans="1:3" x14ac:dyDescent="0.2">
      <c r="A116" t="s">
        <v>113</v>
      </c>
      <c r="B116" s="1">
        <v>1401.91</v>
      </c>
      <c r="C116" s="1">
        <v>524418932.38</v>
      </c>
    </row>
    <row r="117" spans="1:3" x14ac:dyDescent="0.2">
      <c r="A117" t="s">
        <v>114</v>
      </c>
      <c r="B117" s="1">
        <v>1405.96</v>
      </c>
      <c r="C117" s="1">
        <v>529307959.88999999</v>
      </c>
    </row>
    <row r="118" spans="1:3" x14ac:dyDescent="0.2">
      <c r="A118" t="s">
        <v>115</v>
      </c>
      <c r="B118" s="1">
        <v>1392.47</v>
      </c>
      <c r="C118" s="1">
        <v>521983868.01999998</v>
      </c>
    </row>
    <row r="119" spans="1:3" x14ac:dyDescent="0.2">
      <c r="A119" t="s">
        <v>116</v>
      </c>
      <c r="B119" s="1">
        <v>1391.76</v>
      </c>
      <c r="C119" s="1">
        <v>521285006.31999999</v>
      </c>
    </row>
    <row r="120" spans="1:3" x14ac:dyDescent="0.2">
      <c r="A120" t="s">
        <v>117</v>
      </c>
      <c r="B120" s="1">
        <v>1402.57</v>
      </c>
      <c r="C120" s="1">
        <v>525514438.55000001</v>
      </c>
    </row>
    <row r="121" spans="1:3" x14ac:dyDescent="0.2">
      <c r="A121" t="s">
        <v>118</v>
      </c>
      <c r="B121" s="1">
        <v>1409.63</v>
      </c>
      <c r="C121" s="1">
        <v>526509821.92000002</v>
      </c>
    </row>
    <row r="122" spans="1:3" x14ac:dyDescent="0.2">
      <c r="A122" t="s">
        <v>119</v>
      </c>
      <c r="B122" s="1">
        <v>1421.79</v>
      </c>
      <c r="C122" s="1">
        <v>531527394.72000003</v>
      </c>
    </row>
    <row r="123" spans="1:3" x14ac:dyDescent="0.2">
      <c r="A123" t="s">
        <v>120</v>
      </c>
      <c r="B123" s="1">
        <v>1419.61</v>
      </c>
      <c r="C123" s="1">
        <v>530998728.94999999</v>
      </c>
    </row>
    <row r="124" spans="1:3" x14ac:dyDescent="0.2">
      <c r="A124" t="s">
        <v>121</v>
      </c>
      <c r="B124" s="1">
        <v>1406.2</v>
      </c>
      <c r="C124" s="1">
        <v>526077039.05000001</v>
      </c>
    </row>
    <row r="125" spans="1:3" x14ac:dyDescent="0.2">
      <c r="A125" t="s">
        <v>122</v>
      </c>
      <c r="B125" s="1">
        <v>1404.94</v>
      </c>
      <c r="C125" s="1">
        <v>534333731.55000001</v>
      </c>
    </row>
    <row r="126" spans="1:3" x14ac:dyDescent="0.2">
      <c r="A126" t="s">
        <v>123</v>
      </c>
      <c r="B126" s="1">
        <v>1410.91</v>
      </c>
      <c r="C126" s="1">
        <v>536814838.69</v>
      </c>
    </row>
    <row r="127" spans="1:3" x14ac:dyDescent="0.2">
      <c r="A127" t="s">
        <v>124</v>
      </c>
      <c r="B127" s="1">
        <v>1421.64</v>
      </c>
      <c r="C127" s="1">
        <v>540828744.55999994</v>
      </c>
    </row>
    <row r="128" spans="1:3" x14ac:dyDescent="0.2">
      <c r="A128" t="s">
        <v>125</v>
      </c>
      <c r="B128" s="1">
        <v>1428.39</v>
      </c>
      <c r="C128" s="1">
        <v>546471187.96000004</v>
      </c>
    </row>
    <row r="129" spans="1:3" x14ac:dyDescent="0.2">
      <c r="A129" t="s">
        <v>126</v>
      </c>
      <c r="B129" s="1">
        <v>1418.98</v>
      </c>
      <c r="C129" s="1">
        <v>541995893.63999999</v>
      </c>
    </row>
    <row r="130" spans="1:3" x14ac:dyDescent="0.2">
      <c r="A130" t="s">
        <v>127</v>
      </c>
      <c r="B130" s="1">
        <v>1423.97</v>
      </c>
      <c r="C130" s="1">
        <v>541492710.30999994</v>
      </c>
    </row>
    <row r="131" spans="1:3" x14ac:dyDescent="0.2">
      <c r="A131" t="s">
        <v>128</v>
      </c>
      <c r="B131" s="1">
        <v>1421.3</v>
      </c>
      <c r="C131" s="1">
        <v>540077263.63999999</v>
      </c>
    </row>
    <row r="132" spans="1:3" x14ac:dyDescent="0.2">
      <c r="A132" t="s">
        <v>129</v>
      </c>
      <c r="B132" s="1">
        <v>1425.96</v>
      </c>
      <c r="C132" s="1">
        <v>542929105.07000005</v>
      </c>
    </row>
    <row r="133" spans="1:3" x14ac:dyDescent="0.2">
      <c r="A133" t="s">
        <v>130</v>
      </c>
      <c r="B133" s="1">
        <v>1437.82</v>
      </c>
      <c r="C133" s="1">
        <v>543280766.98000002</v>
      </c>
    </row>
    <row r="134" spans="1:3" x14ac:dyDescent="0.2">
      <c r="A134" t="s">
        <v>131</v>
      </c>
      <c r="B134" s="1">
        <v>1450.05</v>
      </c>
      <c r="C134" s="1">
        <v>547441084.24000001</v>
      </c>
    </row>
    <row r="135" spans="1:3" x14ac:dyDescent="0.2">
      <c r="A135" t="s">
        <v>132</v>
      </c>
      <c r="B135" s="1">
        <v>1460.78</v>
      </c>
      <c r="C135" s="1">
        <v>552361251.13999999</v>
      </c>
    </row>
    <row r="136" spans="1:3" x14ac:dyDescent="0.2">
      <c r="A136" t="s">
        <v>133</v>
      </c>
      <c r="B136" s="1">
        <v>1445.8</v>
      </c>
      <c r="C136" s="1">
        <v>546374122.97000003</v>
      </c>
    </row>
    <row r="137" spans="1:3" x14ac:dyDescent="0.2">
      <c r="A137" t="s">
        <v>134</v>
      </c>
      <c r="B137" s="1">
        <v>1438.33</v>
      </c>
      <c r="C137" s="1">
        <v>554364653.15999997</v>
      </c>
    </row>
    <row r="138" spans="1:3" x14ac:dyDescent="0.2">
      <c r="A138" t="s">
        <v>135</v>
      </c>
      <c r="B138" s="1">
        <v>1437.45</v>
      </c>
      <c r="C138" s="1">
        <v>556078608.00999999</v>
      </c>
    </row>
    <row r="139" spans="1:3" x14ac:dyDescent="0.2">
      <c r="A139" t="s">
        <v>136</v>
      </c>
      <c r="B139" s="1">
        <v>1431.99</v>
      </c>
      <c r="C139" s="1">
        <v>552275687.76999998</v>
      </c>
    </row>
    <row r="140" spans="1:3" x14ac:dyDescent="0.2">
      <c r="A140" t="s">
        <v>137</v>
      </c>
      <c r="B140" s="1">
        <v>1445.13</v>
      </c>
      <c r="C140" s="1">
        <v>558393630.10000002</v>
      </c>
    </row>
    <row r="141" spans="1:3" x14ac:dyDescent="0.2">
      <c r="A141" t="s">
        <v>138</v>
      </c>
      <c r="B141" s="1">
        <v>1455.74</v>
      </c>
      <c r="C141" s="1">
        <v>561859987.87</v>
      </c>
    </row>
    <row r="142" spans="1:3" x14ac:dyDescent="0.2">
      <c r="A142" t="s">
        <v>139</v>
      </c>
      <c r="B142" s="1">
        <v>1451.59</v>
      </c>
      <c r="C142" s="1">
        <v>559814116.75999999</v>
      </c>
    </row>
    <row r="143" spans="1:3" x14ac:dyDescent="0.2">
      <c r="A143" t="s">
        <v>140</v>
      </c>
      <c r="B143" s="1">
        <v>1460.01</v>
      </c>
      <c r="C143" s="1">
        <v>564292430.37</v>
      </c>
    </row>
    <row r="144" spans="1:3" x14ac:dyDescent="0.2">
      <c r="A144" t="s">
        <v>141</v>
      </c>
      <c r="B144" s="1">
        <v>1474.44</v>
      </c>
      <c r="C144" s="1">
        <v>569404363.65999997</v>
      </c>
    </row>
    <row r="145" spans="1:3" x14ac:dyDescent="0.2">
      <c r="A145" t="s">
        <v>142</v>
      </c>
      <c r="B145" s="1">
        <v>1480.67</v>
      </c>
      <c r="C145" s="1">
        <v>569931247.40999997</v>
      </c>
    </row>
    <row r="146" spans="1:3" x14ac:dyDescent="0.2">
      <c r="A146" t="s">
        <v>143</v>
      </c>
      <c r="B146" s="1">
        <v>1483.64</v>
      </c>
      <c r="C146" s="1">
        <v>568240149.15999997</v>
      </c>
    </row>
    <row r="147" spans="1:3" x14ac:dyDescent="0.2">
      <c r="A147" t="s">
        <v>144</v>
      </c>
      <c r="B147" s="1">
        <v>1483.06</v>
      </c>
      <c r="C147" s="1">
        <v>564863812.70000005</v>
      </c>
    </row>
    <row r="148" spans="1:3" x14ac:dyDescent="0.2">
      <c r="A148" t="s">
        <v>145</v>
      </c>
      <c r="B148" s="1">
        <v>1482.28</v>
      </c>
      <c r="C148" s="1">
        <v>563983422.50999999</v>
      </c>
    </row>
    <row r="149" spans="1:3" x14ac:dyDescent="0.2">
      <c r="A149" t="s">
        <v>146</v>
      </c>
      <c r="B149" s="1">
        <v>1478.37</v>
      </c>
      <c r="C149" s="1">
        <v>561975654.72000003</v>
      </c>
    </row>
    <row r="150" spans="1:3" x14ac:dyDescent="0.2">
      <c r="A150" t="s">
        <v>147</v>
      </c>
      <c r="B150" s="1">
        <v>1470.62</v>
      </c>
      <c r="C150" s="1">
        <v>558191404.37</v>
      </c>
    </row>
    <row r="151" spans="1:3" x14ac:dyDescent="0.2">
      <c r="A151" t="s">
        <v>148</v>
      </c>
      <c r="B151" s="1">
        <v>1463.07</v>
      </c>
      <c r="C151" s="1">
        <v>556763741.86000001</v>
      </c>
    </row>
    <row r="152" spans="1:3" x14ac:dyDescent="0.2">
      <c r="A152" t="s">
        <v>149</v>
      </c>
      <c r="B152" s="1">
        <v>1455.38</v>
      </c>
      <c r="C152" s="1">
        <v>555066204</v>
      </c>
    </row>
    <row r="153" spans="1:3" x14ac:dyDescent="0.2">
      <c r="A153" t="s">
        <v>150</v>
      </c>
      <c r="B153" s="1">
        <v>1449.39</v>
      </c>
      <c r="C153" s="1">
        <v>552635350.26999998</v>
      </c>
    </row>
    <row r="154" spans="1:3" x14ac:dyDescent="0.2">
      <c r="A154" t="s">
        <v>151</v>
      </c>
      <c r="B154" s="1">
        <v>1443.95</v>
      </c>
      <c r="C154" s="1">
        <v>551975882.55999994</v>
      </c>
    </row>
    <row r="155" spans="1:3" x14ac:dyDescent="0.2">
      <c r="A155" t="s">
        <v>152</v>
      </c>
      <c r="B155" s="1">
        <v>1445.13</v>
      </c>
      <c r="C155" s="1">
        <v>552787709.10000002</v>
      </c>
    </row>
    <row r="156" spans="1:3" x14ac:dyDescent="0.2">
      <c r="A156" t="s">
        <v>153</v>
      </c>
      <c r="B156" s="1">
        <v>1446.66</v>
      </c>
      <c r="C156" s="1">
        <v>552929819.70000005</v>
      </c>
    </row>
    <row r="157" spans="1:3" x14ac:dyDescent="0.2">
      <c r="A157" t="s">
        <v>154</v>
      </c>
      <c r="B157" s="1">
        <v>1446.21</v>
      </c>
      <c r="C157" s="1">
        <v>552822225.96000004</v>
      </c>
    </row>
    <row r="158" spans="1:3" x14ac:dyDescent="0.2">
      <c r="A158" t="s">
        <v>155</v>
      </c>
      <c r="B158" s="1">
        <v>1441.83</v>
      </c>
      <c r="C158" s="1">
        <v>552448205.71000004</v>
      </c>
    </row>
    <row r="159" spans="1:3" x14ac:dyDescent="0.2">
      <c r="A159" t="s">
        <v>156</v>
      </c>
      <c r="B159" s="1">
        <v>1437.97</v>
      </c>
      <c r="C159" s="1">
        <v>549722235.17999995</v>
      </c>
    </row>
    <row r="160" spans="1:3" x14ac:dyDescent="0.2">
      <c r="A160" t="s">
        <v>157</v>
      </c>
      <c r="B160" s="1">
        <v>1445.11</v>
      </c>
      <c r="C160" s="1">
        <v>554364282.88</v>
      </c>
    </row>
    <row r="161" spans="1:3" x14ac:dyDescent="0.2">
      <c r="A161" t="s">
        <v>158</v>
      </c>
      <c r="B161" s="1">
        <v>1455.03</v>
      </c>
      <c r="C161" s="1">
        <v>558276145.79999995</v>
      </c>
    </row>
    <row r="162" spans="1:3" x14ac:dyDescent="0.2">
      <c r="A162" t="s">
        <v>159</v>
      </c>
      <c r="B162" s="1">
        <v>1452.72</v>
      </c>
      <c r="C162" s="1">
        <v>556686392.82000005</v>
      </c>
    </row>
    <row r="163" spans="1:3" x14ac:dyDescent="0.2">
      <c r="A163" t="s">
        <v>160</v>
      </c>
      <c r="B163" s="1">
        <v>1464.56</v>
      </c>
      <c r="C163" s="1">
        <v>560612888.28999996</v>
      </c>
    </row>
    <row r="164" spans="1:3" x14ac:dyDescent="0.2">
      <c r="A164" t="s">
        <v>161</v>
      </c>
      <c r="B164" s="1">
        <v>1463.45</v>
      </c>
      <c r="C164" s="1">
        <v>560851346.63</v>
      </c>
    </row>
    <row r="165" spans="1:3" x14ac:dyDescent="0.2">
      <c r="A165" t="s">
        <v>162</v>
      </c>
      <c r="B165" s="1">
        <v>1450.62</v>
      </c>
      <c r="C165" s="1">
        <v>558825511.25999999</v>
      </c>
    </row>
    <row r="166" spans="1:3" x14ac:dyDescent="0.2">
      <c r="A166" t="s">
        <v>163</v>
      </c>
      <c r="B166" s="1">
        <v>1443.47</v>
      </c>
      <c r="C166" s="1">
        <v>555131597.84000003</v>
      </c>
    </row>
    <row r="167" spans="1:3" x14ac:dyDescent="0.2">
      <c r="A167" t="s">
        <v>164</v>
      </c>
      <c r="B167" s="1">
        <v>1440.59</v>
      </c>
      <c r="C167" s="1">
        <v>548676385.34000003</v>
      </c>
    </row>
    <row r="168" spans="1:3" x14ac:dyDescent="0.2">
      <c r="A168" t="s">
        <v>165</v>
      </c>
      <c r="B168" s="1">
        <v>1440.64</v>
      </c>
      <c r="C168" s="1">
        <v>548560333.35000002</v>
      </c>
    </row>
    <row r="169" spans="1:3" x14ac:dyDescent="0.2">
      <c r="A169" t="s">
        <v>166</v>
      </c>
      <c r="B169" s="1">
        <v>1434.75</v>
      </c>
      <c r="C169" s="1">
        <v>546326176.57000005</v>
      </c>
    </row>
    <row r="170" spans="1:3" x14ac:dyDescent="0.2">
      <c r="A170" t="s">
        <v>167</v>
      </c>
      <c r="B170" s="1">
        <v>1420.01</v>
      </c>
      <c r="C170" s="1">
        <v>539771710.88999999</v>
      </c>
    </row>
    <row r="171" spans="1:3" x14ac:dyDescent="0.2">
      <c r="A171" t="s">
        <v>168</v>
      </c>
      <c r="B171" s="1">
        <v>1406.03</v>
      </c>
      <c r="C171" s="1">
        <v>533840908.43000001</v>
      </c>
    </row>
    <row r="172" spans="1:3" x14ac:dyDescent="0.2">
      <c r="A172" t="s">
        <v>169</v>
      </c>
      <c r="B172" s="1">
        <v>1399.67</v>
      </c>
      <c r="C172" s="1">
        <v>531775694.35000002</v>
      </c>
    </row>
    <row r="173" spans="1:3" x14ac:dyDescent="0.2">
      <c r="A173" t="s">
        <v>170</v>
      </c>
      <c r="B173" s="1">
        <v>1407.62</v>
      </c>
      <c r="C173" s="1">
        <v>534651210.36000001</v>
      </c>
    </row>
    <row r="174" spans="1:3" x14ac:dyDescent="0.2">
      <c r="A174" t="s">
        <v>171</v>
      </c>
      <c r="B174" s="1">
        <v>1397.14</v>
      </c>
      <c r="C174" s="1">
        <v>530332475.19</v>
      </c>
    </row>
    <row r="175" spans="1:3" x14ac:dyDescent="0.2">
      <c r="A175" t="s">
        <v>172</v>
      </c>
      <c r="B175" s="1">
        <v>1401.34</v>
      </c>
      <c r="C175" s="1">
        <v>534030572.10000002</v>
      </c>
    </row>
    <row r="176" spans="1:3" x14ac:dyDescent="0.2">
      <c r="A176" t="s">
        <v>173</v>
      </c>
      <c r="B176" s="1">
        <v>1401.74</v>
      </c>
      <c r="C176" s="1">
        <v>532270532.43000001</v>
      </c>
    </row>
    <row r="177" spans="1:3" x14ac:dyDescent="0.2">
      <c r="A177" t="s">
        <v>174</v>
      </c>
      <c r="B177" s="1">
        <v>1402.26</v>
      </c>
      <c r="C177" s="1">
        <v>538736724.37</v>
      </c>
    </row>
    <row r="178" spans="1:3" x14ac:dyDescent="0.2">
      <c r="A178" t="s">
        <v>175</v>
      </c>
      <c r="B178" s="1">
        <v>1401.06</v>
      </c>
      <c r="C178" s="1">
        <v>541193443.69000006</v>
      </c>
    </row>
    <row r="179" spans="1:3" x14ac:dyDescent="0.2">
      <c r="A179" t="s">
        <v>176</v>
      </c>
      <c r="B179" s="1">
        <v>1397.32</v>
      </c>
      <c r="C179" s="1">
        <v>543410102.89999998</v>
      </c>
    </row>
    <row r="180" spans="1:3" x14ac:dyDescent="0.2">
      <c r="A180" t="s">
        <v>177</v>
      </c>
      <c r="B180" s="1">
        <v>1393.46</v>
      </c>
      <c r="C180" s="1">
        <v>541481681.03999996</v>
      </c>
    </row>
    <row r="181" spans="1:3" x14ac:dyDescent="0.2">
      <c r="A181" t="s">
        <v>178</v>
      </c>
      <c r="B181" s="1">
        <v>1391.47</v>
      </c>
      <c r="C181" s="1">
        <v>540428239.20000005</v>
      </c>
    </row>
    <row r="182" spans="1:3" x14ac:dyDescent="0.2">
      <c r="A182" t="s">
        <v>179</v>
      </c>
      <c r="B182" s="1">
        <v>1387.48</v>
      </c>
      <c r="C182" s="1">
        <v>534554308.69</v>
      </c>
    </row>
    <row r="183" spans="1:3" x14ac:dyDescent="0.2">
      <c r="A183" t="s">
        <v>180</v>
      </c>
      <c r="B183" s="1">
        <v>1390.35</v>
      </c>
      <c r="C183" s="1">
        <v>536300589.5</v>
      </c>
    </row>
    <row r="184" spans="1:3" x14ac:dyDescent="0.2">
      <c r="A184" t="s">
        <v>181</v>
      </c>
      <c r="B184" s="1">
        <v>1377.8</v>
      </c>
      <c r="C184" s="1">
        <v>532094784.73000002</v>
      </c>
    </row>
    <row r="185" spans="1:3" x14ac:dyDescent="0.2">
      <c r="A185" t="s">
        <v>182</v>
      </c>
      <c r="B185" s="1">
        <v>1390.88</v>
      </c>
      <c r="C185" s="1">
        <v>533632189.80000001</v>
      </c>
    </row>
    <row r="186" spans="1:3" x14ac:dyDescent="0.2">
      <c r="A186" t="s">
        <v>183</v>
      </c>
      <c r="B186" s="1">
        <v>1395.95</v>
      </c>
      <c r="C186" s="1">
        <v>535665665.83999997</v>
      </c>
    </row>
    <row r="187" spans="1:3" x14ac:dyDescent="0.2">
      <c r="A187" t="s">
        <v>184</v>
      </c>
      <c r="B187" s="1">
        <v>1400.44</v>
      </c>
      <c r="C187" s="1">
        <v>538814825.88</v>
      </c>
    </row>
    <row r="188" spans="1:3" x14ac:dyDescent="0.2">
      <c r="A188" t="s">
        <v>185</v>
      </c>
      <c r="B188" s="1">
        <v>1379.04</v>
      </c>
      <c r="C188" s="1">
        <v>530809049.68000001</v>
      </c>
    </row>
    <row r="189" spans="1:3" x14ac:dyDescent="0.2">
      <c r="A189" t="s">
        <v>186</v>
      </c>
      <c r="B189" s="1">
        <v>1369.69</v>
      </c>
      <c r="C189" s="1">
        <v>526718097.73000002</v>
      </c>
    </row>
    <row r="190" spans="1:3" x14ac:dyDescent="0.2">
      <c r="A190" t="s">
        <v>187</v>
      </c>
      <c r="B190" s="1">
        <v>1369.92</v>
      </c>
      <c r="C190" s="1">
        <v>526285629.98000002</v>
      </c>
    </row>
    <row r="191" spans="1:3" x14ac:dyDescent="0.2">
      <c r="A191" t="s">
        <v>188</v>
      </c>
      <c r="B191" s="1">
        <v>1373.87</v>
      </c>
      <c r="C191" s="1">
        <v>526576105.02999997</v>
      </c>
    </row>
    <row r="192" spans="1:3" x14ac:dyDescent="0.2">
      <c r="A192" t="s">
        <v>189</v>
      </c>
      <c r="B192" s="1">
        <v>1378.48</v>
      </c>
      <c r="C192" s="1">
        <v>528292559.92000002</v>
      </c>
    </row>
    <row r="193" spans="1:3" x14ac:dyDescent="0.2">
      <c r="A193" t="s">
        <v>190</v>
      </c>
      <c r="B193" s="1">
        <v>1379</v>
      </c>
      <c r="C193" s="1">
        <v>527743593.56</v>
      </c>
    </row>
    <row r="194" spans="1:3" x14ac:dyDescent="0.2">
      <c r="A194" t="s">
        <v>191</v>
      </c>
      <c r="B194" s="1">
        <v>1377.55</v>
      </c>
      <c r="C194" s="1">
        <v>527320619.38</v>
      </c>
    </row>
    <row r="195" spans="1:3" x14ac:dyDescent="0.2">
      <c r="A195" t="s">
        <v>192</v>
      </c>
      <c r="B195" s="1">
        <v>1370.56</v>
      </c>
      <c r="C195" s="1">
        <v>526092962.88999999</v>
      </c>
    </row>
    <row r="196" spans="1:3" x14ac:dyDescent="0.2">
      <c r="A196" t="s">
        <v>193</v>
      </c>
      <c r="B196" s="1">
        <v>1365.35</v>
      </c>
      <c r="C196" s="1">
        <v>523440882.32999998</v>
      </c>
    </row>
    <row r="197" spans="1:3" x14ac:dyDescent="0.2">
      <c r="A197" t="s">
        <v>194</v>
      </c>
      <c r="B197" s="1">
        <v>1348.44</v>
      </c>
      <c r="C197" s="1">
        <v>518519318.94</v>
      </c>
    </row>
    <row r="198" spans="1:3" x14ac:dyDescent="0.2">
      <c r="A198" t="s">
        <v>195</v>
      </c>
      <c r="B198" s="1">
        <v>1347.03</v>
      </c>
      <c r="C198" s="1">
        <v>520245982.75</v>
      </c>
    </row>
    <row r="199" spans="1:3" x14ac:dyDescent="0.2">
      <c r="A199" t="s">
        <v>196</v>
      </c>
      <c r="B199" s="1">
        <v>1356.1</v>
      </c>
      <c r="C199" s="1">
        <v>523355472.85000002</v>
      </c>
    </row>
    <row r="200" spans="1:3" x14ac:dyDescent="0.2">
      <c r="A200" t="s">
        <v>197</v>
      </c>
      <c r="B200" s="1">
        <v>1384.45</v>
      </c>
      <c r="C200" s="1">
        <v>533073068.41000003</v>
      </c>
    </row>
    <row r="201" spans="1:3" x14ac:dyDescent="0.2">
      <c r="A201" t="s">
        <v>198</v>
      </c>
      <c r="B201" s="1">
        <v>1373.7</v>
      </c>
      <c r="C201" s="1">
        <v>525320727.92000002</v>
      </c>
    </row>
    <row r="202" spans="1:3" x14ac:dyDescent="0.2">
      <c r="A202" t="s">
        <v>199</v>
      </c>
      <c r="B202" s="1">
        <v>1370.78</v>
      </c>
      <c r="C202" s="1">
        <v>523936116.56</v>
      </c>
    </row>
    <row r="203" spans="1:3" x14ac:dyDescent="0.2">
      <c r="A203" t="s">
        <v>200</v>
      </c>
      <c r="B203" s="1">
        <v>1368.74</v>
      </c>
      <c r="C203" s="1">
        <v>524838509.32999998</v>
      </c>
    </row>
    <row r="204" spans="1:3" x14ac:dyDescent="0.2">
      <c r="A204" t="s">
        <v>201</v>
      </c>
      <c r="B204" s="1">
        <v>1351</v>
      </c>
      <c r="C204" s="1">
        <v>518052989.75</v>
      </c>
    </row>
    <row r="205" spans="1:3" x14ac:dyDescent="0.2">
      <c r="A205" t="s">
        <v>202</v>
      </c>
      <c r="B205" s="1">
        <v>1342.25</v>
      </c>
      <c r="C205" s="1">
        <v>514534420.06</v>
      </c>
    </row>
    <row r="206" spans="1:3" x14ac:dyDescent="0.2">
      <c r="A206" t="s">
        <v>203</v>
      </c>
      <c r="B206" s="1">
        <v>1346.94</v>
      </c>
      <c r="C206" s="1">
        <v>518978641.26999998</v>
      </c>
    </row>
    <row r="207" spans="1:3" x14ac:dyDescent="0.2">
      <c r="A207" t="s">
        <v>204</v>
      </c>
      <c r="B207" s="1">
        <v>1345.41</v>
      </c>
      <c r="C207" s="1">
        <v>518427853.36000001</v>
      </c>
    </row>
    <row r="208" spans="1:3" x14ac:dyDescent="0.2">
      <c r="A208" t="s">
        <v>205</v>
      </c>
      <c r="B208" s="1">
        <v>1355.53</v>
      </c>
      <c r="C208" s="1">
        <v>522044434.70999998</v>
      </c>
    </row>
    <row r="209" spans="1:3" x14ac:dyDescent="0.2">
      <c r="A209" t="s">
        <v>206</v>
      </c>
      <c r="B209" s="1">
        <v>1364.89</v>
      </c>
      <c r="C209" s="1">
        <v>524317896.13</v>
      </c>
    </row>
    <row r="210" spans="1:3" x14ac:dyDescent="0.2">
      <c r="A210" t="s">
        <v>207</v>
      </c>
      <c r="B210" s="1">
        <v>1377.14</v>
      </c>
      <c r="C210" s="1">
        <v>528784894.43000001</v>
      </c>
    </row>
    <row r="211" spans="1:3" x14ac:dyDescent="0.2">
      <c r="A211" t="s">
        <v>208</v>
      </c>
      <c r="B211" s="1">
        <v>1379.17</v>
      </c>
      <c r="C211" s="1">
        <v>530605423.5</v>
      </c>
    </row>
    <row r="212" spans="1:3" x14ac:dyDescent="0.2">
      <c r="A212" t="s">
        <v>209</v>
      </c>
      <c r="B212" s="1">
        <v>1369.41</v>
      </c>
      <c r="C212" s="1">
        <v>528093423.22000003</v>
      </c>
    </row>
    <row r="213" spans="1:3" x14ac:dyDescent="0.2">
      <c r="A213" t="s">
        <v>210</v>
      </c>
      <c r="B213" s="1">
        <v>1356.71</v>
      </c>
      <c r="C213" s="1">
        <v>528417591.94</v>
      </c>
    </row>
    <row r="214" spans="1:3" x14ac:dyDescent="0.2">
      <c r="A214" t="s">
        <v>211</v>
      </c>
      <c r="B214" s="1">
        <v>1355.81</v>
      </c>
      <c r="C214" s="1">
        <v>527685354.13</v>
      </c>
    </row>
    <row r="215" spans="1:3" x14ac:dyDescent="0.2">
      <c r="A215" t="s">
        <v>212</v>
      </c>
      <c r="B215" s="1">
        <v>1362.65</v>
      </c>
      <c r="C215" s="1">
        <v>530634812.04000002</v>
      </c>
    </row>
    <row r="216" spans="1:3" x14ac:dyDescent="0.2">
      <c r="A216" t="s">
        <v>213</v>
      </c>
      <c r="B216" s="1">
        <v>1359.87</v>
      </c>
      <c r="C216" s="1">
        <v>532415972.75</v>
      </c>
    </row>
    <row r="217" spans="1:3" x14ac:dyDescent="0.2">
      <c r="A217" t="s">
        <v>214</v>
      </c>
      <c r="B217" s="1">
        <v>1372.86</v>
      </c>
      <c r="C217" s="1">
        <v>537359456.90999997</v>
      </c>
    </row>
    <row r="218" spans="1:3" x14ac:dyDescent="0.2">
      <c r="A218" t="s">
        <v>215</v>
      </c>
      <c r="B218" s="1">
        <v>1371.83</v>
      </c>
      <c r="C218" s="1">
        <v>538037990.78999996</v>
      </c>
    </row>
    <row r="219" spans="1:3" x14ac:dyDescent="0.2">
      <c r="A219" t="s">
        <v>216</v>
      </c>
      <c r="B219" s="1">
        <v>1362.75</v>
      </c>
      <c r="C219" s="1">
        <v>535348499.41000003</v>
      </c>
    </row>
    <row r="220" spans="1:3" x14ac:dyDescent="0.2">
      <c r="A220" t="s">
        <v>217</v>
      </c>
      <c r="B220" s="1">
        <v>1355.03</v>
      </c>
      <c r="C220" s="1">
        <v>536953126.45000005</v>
      </c>
    </row>
    <row r="221" spans="1:3" x14ac:dyDescent="0.2">
      <c r="A221" t="s">
        <v>218</v>
      </c>
      <c r="B221" s="1">
        <v>1361.73</v>
      </c>
      <c r="C221" s="1">
        <v>540928781.63999999</v>
      </c>
    </row>
    <row r="222" spans="1:3" x14ac:dyDescent="0.2">
      <c r="A222" t="s">
        <v>219</v>
      </c>
      <c r="B222" s="1">
        <v>1362.45</v>
      </c>
      <c r="C222" s="1">
        <v>539299506.72000003</v>
      </c>
    </row>
    <row r="223" spans="1:3" x14ac:dyDescent="0.2">
      <c r="A223" t="s">
        <v>220</v>
      </c>
      <c r="B223" s="1">
        <v>1374.54</v>
      </c>
      <c r="C223" s="1">
        <v>546784430.79999995</v>
      </c>
    </row>
    <row r="224" spans="1:3" x14ac:dyDescent="0.2">
      <c r="A224" t="s">
        <v>221</v>
      </c>
      <c r="B224" s="1">
        <v>1379.35</v>
      </c>
      <c r="C224" s="1">
        <v>547831850.21000004</v>
      </c>
    </row>
    <row r="225" spans="1:3" x14ac:dyDescent="0.2">
      <c r="A225" t="s">
        <v>222</v>
      </c>
      <c r="B225" s="1">
        <v>1392.76</v>
      </c>
      <c r="C225" s="1">
        <v>552541278.88</v>
      </c>
    </row>
    <row r="226" spans="1:3" x14ac:dyDescent="0.2">
      <c r="A226" t="s">
        <v>223</v>
      </c>
      <c r="B226" s="1">
        <v>1380.39</v>
      </c>
      <c r="C226" s="1">
        <v>548044990.55999994</v>
      </c>
    </row>
    <row r="227" spans="1:3" x14ac:dyDescent="0.2">
      <c r="A227" t="s">
        <v>224</v>
      </c>
      <c r="B227" s="1">
        <v>1382.05</v>
      </c>
      <c r="C227" s="1">
        <v>546301819.25999999</v>
      </c>
    </row>
    <row r="228" spans="1:3" x14ac:dyDescent="0.2">
      <c r="A228" t="s">
        <v>225</v>
      </c>
      <c r="B228" s="1">
        <v>1383.03</v>
      </c>
      <c r="C228" s="1">
        <v>546635262.13</v>
      </c>
    </row>
    <row r="229" spans="1:3" x14ac:dyDescent="0.2">
      <c r="A229" t="s">
        <v>226</v>
      </c>
      <c r="B229" s="1">
        <v>1381.02</v>
      </c>
      <c r="C229" s="1">
        <v>545609616.73000002</v>
      </c>
    </row>
    <row r="230" spans="1:3" x14ac:dyDescent="0.2">
      <c r="A230" t="s">
        <v>227</v>
      </c>
      <c r="B230" s="1">
        <v>1375.34</v>
      </c>
      <c r="C230" s="1">
        <v>545174613.26999998</v>
      </c>
    </row>
    <row r="231" spans="1:3" x14ac:dyDescent="0.2">
      <c r="A231" t="s">
        <v>228</v>
      </c>
      <c r="B231" s="1">
        <v>1373.04</v>
      </c>
      <c r="C231" s="1">
        <v>543094389.00999999</v>
      </c>
    </row>
    <row r="232" spans="1:3" x14ac:dyDescent="0.2">
      <c r="A232" t="s">
        <v>229</v>
      </c>
      <c r="B232" s="1">
        <v>1381.78</v>
      </c>
      <c r="C232" s="1">
        <v>545293180.63</v>
      </c>
    </row>
    <row r="233" spans="1:3" x14ac:dyDescent="0.2">
      <c r="A233" t="s">
        <v>230</v>
      </c>
      <c r="B233" s="1">
        <v>1383.97</v>
      </c>
      <c r="C233" s="1">
        <v>545802099.13999999</v>
      </c>
    </row>
    <row r="234" spans="1:3" x14ac:dyDescent="0.2">
      <c r="A234" t="s">
        <v>231</v>
      </c>
      <c r="B234" s="1">
        <v>1392.59</v>
      </c>
      <c r="C234" s="1">
        <v>546174801.54999995</v>
      </c>
    </row>
    <row r="235" spans="1:3" x14ac:dyDescent="0.2">
      <c r="A235" t="s">
        <v>232</v>
      </c>
      <c r="B235" s="1">
        <v>1400.24</v>
      </c>
      <c r="C235" s="1">
        <v>551512565.00999999</v>
      </c>
    </row>
    <row r="236" spans="1:3" x14ac:dyDescent="0.2">
      <c r="A236" t="s">
        <v>233</v>
      </c>
      <c r="B236" s="1">
        <v>1399.01</v>
      </c>
      <c r="C236" s="1">
        <v>550801784.5</v>
      </c>
    </row>
    <row r="237" spans="1:3" x14ac:dyDescent="0.2">
      <c r="A237" t="s">
        <v>234</v>
      </c>
      <c r="B237" s="1">
        <v>1383.54</v>
      </c>
      <c r="C237" s="1">
        <v>549473370.39999998</v>
      </c>
    </row>
    <row r="238" spans="1:3" x14ac:dyDescent="0.2">
      <c r="A238" t="s">
        <v>235</v>
      </c>
      <c r="B238" s="1">
        <v>1390.8</v>
      </c>
      <c r="C238" s="1">
        <v>553045469.14999998</v>
      </c>
    </row>
    <row r="239" spans="1:3" x14ac:dyDescent="0.2">
      <c r="A239" t="s">
        <v>236</v>
      </c>
      <c r="B239" s="1">
        <v>1404.32</v>
      </c>
      <c r="C239" s="1">
        <v>556039944.97000003</v>
      </c>
    </row>
    <row r="240" spans="1:3" x14ac:dyDescent="0.2">
      <c r="A240" t="s">
        <v>237</v>
      </c>
      <c r="B240" s="1">
        <v>1419.15</v>
      </c>
      <c r="C240" s="1">
        <v>557591166.55999994</v>
      </c>
    </row>
    <row r="241" spans="1:3" x14ac:dyDescent="0.2">
      <c r="A241" t="s">
        <v>238</v>
      </c>
      <c r="B241" s="1">
        <v>1413.81</v>
      </c>
      <c r="C241" s="1">
        <v>553346192.21000004</v>
      </c>
    </row>
    <row r="242" spans="1:3" x14ac:dyDescent="0.2">
      <c r="A242" t="s">
        <v>239</v>
      </c>
      <c r="B242" s="1">
        <v>1402.26</v>
      </c>
      <c r="C242" s="1">
        <v>548120477.23000002</v>
      </c>
    </row>
    <row r="243" spans="1:3" x14ac:dyDescent="0.2">
      <c r="A243" t="s">
        <v>240</v>
      </c>
      <c r="B243" s="1">
        <v>1394.52</v>
      </c>
      <c r="C243" s="1">
        <v>547981175.5</v>
      </c>
    </row>
    <row r="244" spans="1:3" x14ac:dyDescent="0.2">
      <c r="A244" t="s">
        <v>241</v>
      </c>
      <c r="B244" s="1">
        <v>1382.21</v>
      </c>
      <c r="C244" s="1">
        <v>539764238.02999997</v>
      </c>
    </row>
    <row r="245" spans="1:3" x14ac:dyDescent="0.2">
      <c r="A245" t="s">
        <v>242</v>
      </c>
      <c r="B245" s="1">
        <v>1388.58</v>
      </c>
      <c r="C245" s="1">
        <v>541221054.38999999</v>
      </c>
    </row>
    <row r="246" spans="1:3" x14ac:dyDescent="0.2">
      <c r="A246" t="s">
        <v>243</v>
      </c>
      <c r="B246" s="1">
        <v>1388.88</v>
      </c>
      <c r="C246" s="1">
        <v>542616980.21000004</v>
      </c>
    </row>
    <row r="247" spans="1:3" x14ac:dyDescent="0.2">
      <c r="A247" t="s">
        <v>244</v>
      </c>
      <c r="B247" s="1">
        <v>1388.99</v>
      </c>
      <c r="C247" s="1">
        <v>541710536.34000003</v>
      </c>
    </row>
    <row r="248" spans="1:3" x14ac:dyDescent="0.2">
      <c r="A248" t="s">
        <v>245</v>
      </c>
      <c r="B248" s="1">
        <v>1363.25</v>
      </c>
      <c r="C248" s="1">
        <v>531516804.91000003</v>
      </c>
    </row>
    <row r="249" spans="1:3" x14ac:dyDescent="0.2">
      <c r="A249" t="s">
        <v>246</v>
      </c>
      <c r="B249" s="1">
        <v>1379.32</v>
      </c>
      <c r="C249" s="1">
        <v>521495641.73000002</v>
      </c>
    </row>
    <row r="250" spans="1:3" x14ac:dyDescent="0.2">
      <c r="A250" t="s">
        <v>247</v>
      </c>
      <c r="B250" s="1">
        <v>1367.24</v>
      </c>
      <c r="C250" s="1">
        <v>532076677.44</v>
      </c>
    </row>
    <row r="251" spans="1:3" x14ac:dyDescent="0.2">
      <c r="A251" t="s">
        <v>248</v>
      </c>
      <c r="B251" s="1">
        <v>1370.54</v>
      </c>
      <c r="C251" s="1">
        <v>525197003.38999999</v>
      </c>
    </row>
    <row r="252" spans="1:3" x14ac:dyDescent="0.2">
      <c r="A252" t="s">
        <v>249</v>
      </c>
      <c r="B252" s="1">
        <v>1368.2</v>
      </c>
      <c r="C252" s="1">
        <v>530274089.77999997</v>
      </c>
    </row>
    <row r="253" spans="1:3" x14ac:dyDescent="0.2">
      <c r="A253" t="s">
        <v>250</v>
      </c>
      <c r="B253" s="1">
        <v>1374.83</v>
      </c>
      <c r="C253" s="1">
        <v>535389551.29000002</v>
      </c>
    </row>
    <row r="254" spans="1:3" x14ac:dyDescent="0.2">
      <c r="A254" t="s">
        <v>251</v>
      </c>
      <c r="B254" s="1">
        <v>1378.39</v>
      </c>
      <c r="C254" s="1">
        <v>539250761.10000002</v>
      </c>
    </row>
    <row r="255" spans="1:3" x14ac:dyDescent="0.2">
      <c r="A255" t="s">
        <v>252</v>
      </c>
      <c r="B255" s="1">
        <v>1368.46</v>
      </c>
      <c r="C255" s="1">
        <v>535918529.54000002</v>
      </c>
    </row>
    <row r="256" spans="1:3" x14ac:dyDescent="0.2">
      <c r="A256" t="s">
        <v>253</v>
      </c>
      <c r="B256" s="1">
        <v>1378.66</v>
      </c>
      <c r="C256" s="1">
        <v>540384088.59000003</v>
      </c>
    </row>
    <row r="257" spans="1:3" x14ac:dyDescent="0.2">
      <c r="A257" t="s">
        <v>254</v>
      </c>
      <c r="B257" s="1">
        <v>1380.04</v>
      </c>
      <c r="C257" s="1">
        <v>542886412.26999998</v>
      </c>
    </row>
    <row r="258" spans="1:3" x14ac:dyDescent="0.2">
      <c r="A258" t="s">
        <v>255</v>
      </c>
      <c r="B258" s="1">
        <v>1364.67</v>
      </c>
      <c r="C258" s="1">
        <v>536697441.51999998</v>
      </c>
    </row>
    <row r="259" spans="1:3" x14ac:dyDescent="0.2">
      <c r="A259" t="s">
        <v>256</v>
      </c>
      <c r="B259" s="1">
        <v>1371.4</v>
      </c>
      <c r="C259" s="1">
        <v>539750321.10000002</v>
      </c>
    </row>
    <row r="260" spans="1:3" x14ac:dyDescent="0.2">
      <c r="A260" t="s">
        <v>257</v>
      </c>
      <c r="B260" s="1">
        <v>1376.29</v>
      </c>
      <c r="C260" s="1">
        <v>550377585.53999996</v>
      </c>
    </row>
    <row r="261" spans="1:3" x14ac:dyDescent="0.2">
      <c r="A261" t="s">
        <v>258</v>
      </c>
      <c r="B261" s="1">
        <v>1378.19</v>
      </c>
      <c r="C261" s="1">
        <v>553857470.80999994</v>
      </c>
    </row>
    <row r="262" spans="1:3" x14ac:dyDescent="0.2">
      <c r="A262" t="s">
        <v>259</v>
      </c>
      <c r="B262" s="1">
        <v>1387.02</v>
      </c>
      <c r="C262" s="1">
        <v>557153602.5</v>
      </c>
    </row>
    <row r="263" spans="1:3" x14ac:dyDescent="0.2">
      <c r="A263" t="s">
        <v>260</v>
      </c>
      <c r="B263" s="1">
        <v>1392.44</v>
      </c>
      <c r="C263" s="1">
        <v>558647725.36000001</v>
      </c>
    </row>
    <row r="264" spans="1:3" x14ac:dyDescent="0.2">
      <c r="A264" t="s">
        <v>261</v>
      </c>
      <c r="B264" s="1">
        <v>1395.02</v>
      </c>
      <c r="C264" s="1">
        <v>559219367.13999999</v>
      </c>
    </row>
    <row r="265" spans="1:3" x14ac:dyDescent="0.2">
      <c r="A265" t="s">
        <v>262</v>
      </c>
      <c r="B265" s="1">
        <v>1397.96</v>
      </c>
      <c r="C265" s="1">
        <v>559347566.51999998</v>
      </c>
    </row>
    <row r="266" spans="1:3" x14ac:dyDescent="0.2">
      <c r="A266" t="s">
        <v>263</v>
      </c>
      <c r="B266" s="1">
        <v>1385.52</v>
      </c>
      <c r="C266" s="1">
        <v>556512254.77999997</v>
      </c>
    </row>
    <row r="267" spans="1:3" x14ac:dyDescent="0.2">
      <c r="A267" t="s">
        <v>264</v>
      </c>
      <c r="B267" s="1">
        <v>1369.92</v>
      </c>
      <c r="C267" s="1">
        <v>550976526.04999995</v>
      </c>
    </row>
    <row r="268" spans="1:3" x14ac:dyDescent="0.2">
      <c r="A268" t="s">
        <v>265</v>
      </c>
      <c r="B268" s="1">
        <v>1375.48</v>
      </c>
      <c r="C268" s="1">
        <v>562092211.12</v>
      </c>
    </row>
    <row r="269" spans="1:3" x14ac:dyDescent="0.2">
      <c r="A269" t="s">
        <v>266</v>
      </c>
      <c r="B269" s="1">
        <v>1383.34</v>
      </c>
      <c r="C269" s="1">
        <v>566593693.96000004</v>
      </c>
    </row>
    <row r="270" spans="1:3" x14ac:dyDescent="0.2">
      <c r="A270" t="s">
        <v>267</v>
      </c>
      <c r="B270" s="1">
        <v>1379.91</v>
      </c>
      <c r="C270" s="1">
        <v>591523220.24000001</v>
      </c>
    </row>
    <row r="271" spans="1:3" x14ac:dyDescent="0.2">
      <c r="A271" t="s">
        <v>268</v>
      </c>
      <c r="B271" s="1">
        <v>1387.61</v>
      </c>
      <c r="C271" s="1">
        <v>599010264.71000004</v>
      </c>
    </row>
    <row r="272" spans="1:3" x14ac:dyDescent="0.2">
      <c r="A272" t="s">
        <v>269</v>
      </c>
      <c r="B272" s="1">
        <v>1386.12</v>
      </c>
      <c r="C272" s="1">
        <v>599997204.42999995</v>
      </c>
    </row>
    <row r="273" spans="1:3" x14ac:dyDescent="0.2">
      <c r="A273" t="s">
        <v>270</v>
      </c>
      <c r="B273" s="1">
        <v>1388.5</v>
      </c>
      <c r="C273" s="1">
        <v>601508212.99000001</v>
      </c>
    </row>
    <row r="274" spans="1:3" x14ac:dyDescent="0.2">
      <c r="A274" t="s">
        <v>271</v>
      </c>
      <c r="B274" s="1">
        <v>1369.29</v>
      </c>
      <c r="C274" s="1">
        <v>608336202.90999997</v>
      </c>
    </row>
    <row r="275" spans="1:3" x14ac:dyDescent="0.2">
      <c r="A275" t="s">
        <v>272</v>
      </c>
      <c r="B275" s="1">
        <v>1354.87</v>
      </c>
      <c r="C275" s="1">
        <v>579467124.02999997</v>
      </c>
    </row>
    <row r="276" spans="1:3" x14ac:dyDescent="0.2">
      <c r="A276" t="s">
        <v>273</v>
      </c>
      <c r="B276" s="1">
        <v>1374.84</v>
      </c>
      <c r="C276" s="1">
        <v>587640377.77999997</v>
      </c>
    </row>
    <row r="277" spans="1:3" x14ac:dyDescent="0.2">
      <c r="A277" t="s">
        <v>274</v>
      </c>
      <c r="B277" s="1">
        <v>1368.34</v>
      </c>
      <c r="C277" s="1">
        <v>590844887.20000005</v>
      </c>
    </row>
    <row r="278" spans="1:3" x14ac:dyDescent="0.2">
      <c r="A278" t="s">
        <v>275</v>
      </c>
      <c r="B278" s="1">
        <v>1343.83</v>
      </c>
      <c r="C278" s="1">
        <v>581395532.63999999</v>
      </c>
    </row>
    <row r="279" spans="1:3" x14ac:dyDescent="0.2">
      <c r="A279" t="s">
        <v>276</v>
      </c>
      <c r="B279" s="1">
        <v>1328.06</v>
      </c>
      <c r="C279" s="1">
        <v>573775396.71000004</v>
      </c>
    </row>
    <row r="280" spans="1:3" x14ac:dyDescent="0.2">
      <c r="A280" t="s">
        <v>277</v>
      </c>
      <c r="B280" s="1">
        <v>1329.38</v>
      </c>
      <c r="C280" s="1">
        <v>567271600.62</v>
      </c>
    </row>
    <row r="281" spans="1:3" x14ac:dyDescent="0.2">
      <c r="A281" t="s">
        <v>278</v>
      </c>
      <c r="B281" s="1">
        <v>1334.32</v>
      </c>
      <c r="C281" s="1">
        <v>571788863.59000003</v>
      </c>
    </row>
    <row r="282" spans="1:3" x14ac:dyDescent="0.2">
      <c r="A282" t="s">
        <v>279</v>
      </c>
      <c r="B282" s="1">
        <v>1334.96</v>
      </c>
      <c r="C282" s="1">
        <v>569894897.50999999</v>
      </c>
    </row>
    <row r="283" spans="1:3" x14ac:dyDescent="0.2">
      <c r="A283" t="s">
        <v>280</v>
      </c>
      <c r="B283" s="1">
        <v>1341.01</v>
      </c>
      <c r="C283" s="1">
        <v>545572627.96000004</v>
      </c>
    </row>
    <row r="284" spans="1:3" x14ac:dyDescent="0.2">
      <c r="A284" t="s">
        <v>281</v>
      </c>
      <c r="B284" s="1">
        <v>1334.97</v>
      </c>
      <c r="C284" s="1">
        <v>545549367</v>
      </c>
    </row>
    <row r="285" spans="1:3" x14ac:dyDescent="0.2">
      <c r="A285" t="s">
        <v>282</v>
      </c>
      <c r="B285" s="1">
        <v>1331.26</v>
      </c>
      <c r="C285" s="1">
        <v>544911193.29999995</v>
      </c>
    </row>
    <row r="286" spans="1:3" x14ac:dyDescent="0.2">
      <c r="A286" t="s">
        <v>283</v>
      </c>
      <c r="B286" s="1">
        <v>1328.04</v>
      </c>
      <c r="C286" s="1">
        <v>543045433.27999997</v>
      </c>
    </row>
    <row r="287" spans="1:3" x14ac:dyDescent="0.2">
      <c r="A287" t="s">
        <v>284</v>
      </c>
      <c r="B287" s="1">
        <v>1331.83</v>
      </c>
      <c r="C287" s="1">
        <v>545145825.74000001</v>
      </c>
    </row>
    <row r="288" spans="1:3" x14ac:dyDescent="0.2">
      <c r="A288" t="s">
        <v>285</v>
      </c>
      <c r="B288" s="1">
        <v>1327.16</v>
      </c>
      <c r="C288" s="1">
        <v>542136176.20000005</v>
      </c>
    </row>
    <row r="289" spans="1:3" x14ac:dyDescent="0.2">
      <c r="A289" t="s">
        <v>286</v>
      </c>
      <c r="B289" s="1">
        <v>1359.23</v>
      </c>
      <c r="C289" s="1">
        <v>560658901.17999995</v>
      </c>
    </row>
    <row r="290" spans="1:3" x14ac:dyDescent="0.2">
      <c r="A290" t="s">
        <v>287</v>
      </c>
      <c r="B290" s="1">
        <v>1351.54</v>
      </c>
      <c r="C290" s="1">
        <v>557639048.87</v>
      </c>
    </row>
    <row r="291" spans="1:3" x14ac:dyDescent="0.2">
      <c r="A291" t="s">
        <v>288</v>
      </c>
      <c r="B291" s="1">
        <v>1363.65</v>
      </c>
      <c r="C291" s="1">
        <v>561645106.88</v>
      </c>
    </row>
    <row r="292" spans="1:3" x14ac:dyDescent="0.2">
      <c r="A292" t="s">
        <v>289</v>
      </c>
      <c r="B292" s="1">
        <v>1378.88</v>
      </c>
      <c r="C292" s="1">
        <v>565228837.45000005</v>
      </c>
    </row>
    <row r="293" spans="1:3" x14ac:dyDescent="0.2">
      <c r="A293" t="s">
        <v>290</v>
      </c>
      <c r="B293" s="1">
        <v>1370.61</v>
      </c>
      <c r="C293" s="1">
        <v>565237016.59000003</v>
      </c>
    </row>
    <row r="294" spans="1:3" x14ac:dyDescent="0.2">
      <c r="A294" t="s">
        <v>291</v>
      </c>
      <c r="B294" s="1">
        <v>1349.74</v>
      </c>
      <c r="C294" s="1">
        <v>563887413.54999995</v>
      </c>
    </row>
    <row r="295" spans="1:3" x14ac:dyDescent="0.2">
      <c r="A295" t="s">
        <v>292</v>
      </c>
      <c r="B295" s="1">
        <v>1368.56</v>
      </c>
      <c r="C295" s="1">
        <v>566483557.03999996</v>
      </c>
    </row>
    <row r="296" spans="1:3" x14ac:dyDescent="0.2">
      <c r="A296" t="s">
        <v>293</v>
      </c>
      <c r="B296" s="1">
        <v>1366.02</v>
      </c>
      <c r="C296" s="1">
        <v>544170345.73000002</v>
      </c>
    </row>
    <row r="297" spans="1:3" x14ac:dyDescent="0.2">
      <c r="A297" t="s">
        <v>294</v>
      </c>
      <c r="B297" s="1">
        <v>1372.32</v>
      </c>
      <c r="C297" s="1">
        <v>532022581</v>
      </c>
    </row>
    <row r="298" spans="1:3" x14ac:dyDescent="0.2">
      <c r="A298" t="s">
        <v>295</v>
      </c>
      <c r="B298" s="1">
        <v>1354.79</v>
      </c>
      <c r="C298" s="1">
        <v>523999495.30000001</v>
      </c>
    </row>
    <row r="299" spans="1:3" x14ac:dyDescent="0.2">
      <c r="A299" t="s">
        <v>296</v>
      </c>
      <c r="B299" s="1">
        <v>1344.93</v>
      </c>
      <c r="C299" s="1">
        <v>513710008.63</v>
      </c>
    </row>
    <row r="300" spans="1:3" x14ac:dyDescent="0.2">
      <c r="A300" t="s">
        <v>297</v>
      </c>
      <c r="B300" s="1">
        <v>1296.42</v>
      </c>
      <c r="C300" s="1">
        <v>487918413.64999998</v>
      </c>
    </row>
    <row r="301" spans="1:3" x14ac:dyDescent="0.2">
      <c r="A301" t="s">
        <v>298</v>
      </c>
      <c r="B301" s="1">
        <v>1317.62</v>
      </c>
      <c r="C301" s="1">
        <v>498706615.19999999</v>
      </c>
    </row>
    <row r="302" spans="1:3" x14ac:dyDescent="0.2">
      <c r="A302" t="s">
        <v>299</v>
      </c>
      <c r="B302" s="1">
        <v>1316.8</v>
      </c>
      <c r="C302" s="1">
        <v>540859234.54999995</v>
      </c>
    </row>
    <row r="303" spans="1:3" x14ac:dyDescent="0.2">
      <c r="A303" t="s">
        <v>300</v>
      </c>
      <c r="B303" s="1">
        <v>1278.07</v>
      </c>
      <c r="C303" s="1">
        <v>524945624.38</v>
      </c>
    </row>
    <row r="304" spans="1:3" x14ac:dyDescent="0.2">
      <c r="A304" t="s">
        <v>301</v>
      </c>
      <c r="B304" s="1">
        <v>1252.55</v>
      </c>
      <c r="C304" s="1">
        <v>518088522.86000001</v>
      </c>
    </row>
    <row r="305" spans="1:3" x14ac:dyDescent="0.2">
      <c r="A305" t="s">
        <v>302</v>
      </c>
      <c r="B305" s="1">
        <v>1273.6400000000001</v>
      </c>
      <c r="C305" s="1">
        <v>523253937.32999998</v>
      </c>
    </row>
    <row r="306" spans="1:3" x14ac:dyDescent="0.2">
      <c r="A306" t="s">
        <v>303</v>
      </c>
      <c r="B306" s="1">
        <v>1257.05</v>
      </c>
      <c r="C306" s="1">
        <v>518357377.82999998</v>
      </c>
    </row>
    <row r="307" spans="1:3" x14ac:dyDescent="0.2">
      <c r="A307" t="s">
        <v>304</v>
      </c>
      <c r="B307" s="1">
        <v>1245.01</v>
      </c>
      <c r="C307" s="1">
        <v>512178433.51999998</v>
      </c>
    </row>
    <row r="308" spans="1:3" x14ac:dyDescent="0.2">
      <c r="A308" t="s">
        <v>305</v>
      </c>
      <c r="B308" s="1">
        <v>1294.45</v>
      </c>
      <c r="C308" s="1">
        <v>533038625.94</v>
      </c>
    </row>
    <row r="309" spans="1:3" x14ac:dyDescent="0.2">
      <c r="A309" t="s">
        <v>306</v>
      </c>
      <c r="B309" s="1">
        <v>1300.5899999999999</v>
      </c>
      <c r="C309" s="1">
        <v>537096311.99000001</v>
      </c>
    </row>
    <row r="310" spans="1:3" x14ac:dyDescent="0.2">
      <c r="A310" t="s">
        <v>307</v>
      </c>
      <c r="B310" s="1">
        <v>1303.48</v>
      </c>
      <c r="C310" s="1">
        <v>533501156.25999999</v>
      </c>
    </row>
    <row r="311" spans="1:3" x14ac:dyDescent="0.2">
      <c r="A311" t="s">
        <v>308</v>
      </c>
      <c r="B311" s="1">
        <v>1301.02</v>
      </c>
      <c r="C311" s="1">
        <v>532190525.47000003</v>
      </c>
    </row>
    <row r="312" spans="1:3" x14ac:dyDescent="0.2">
      <c r="A312" t="s">
        <v>309</v>
      </c>
      <c r="B312" s="1">
        <v>1356.41</v>
      </c>
      <c r="C312" s="1">
        <v>557007448.44000006</v>
      </c>
    </row>
    <row r="313" spans="1:3" x14ac:dyDescent="0.2">
      <c r="A313" t="s">
        <v>310</v>
      </c>
      <c r="B313" s="1">
        <v>1349.93</v>
      </c>
      <c r="C313" s="1">
        <v>553033078.34000003</v>
      </c>
    </row>
    <row r="314" spans="1:3" x14ac:dyDescent="0.2">
      <c r="A314" t="s">
        <v>311</v>
      </c>
      <c r="B314" s="1">
        <v>1337.18</v>
      </c>
      <c r="C314" s="1">
        <v>547155387.75999999</v>
      </c>
    </row>
    <row r="315" spans="1:3" x14ac:dyDescent="0.2">
      <c r="A315" t="s">
        <v>312</v>
      </c>
      <c r="B315" s="1">
        <v>1332.18</v>
      </c>
      <c r="C315" s="1">
        <v>544729929.75999999</v>
      </c>
    </row>
    <row r="316" spans="1:3" x14ac:dyDescent="0.2">
      <c r="A316" t="s">
        <v>313</v>
      </c>
      <c r="B316" s="1">
        <v>1341.34</v>
      </c>
      <c r="C316" s="1">
        <v>547955314.84000003</v>
      </c>
    </row>
    <row r="317" spans="1:3" x14ac:dyDescent="0.2">
      <c r="A317" t="s">
        <v>314</v>
      </c>
      <c r="B317" s="1">
        <v>1361.37</v>
      </c>
      <c r="C317" s="1">
        <v>561928928.22000003</v>
      </c>
    </row>
    <row r="318" spans="1:3" x14ac:dyDescent="0.2">
      <c r="A318" t="s">
        <v>315</v>
      </c>
      <c r="B318" s="1">
        <v>1353.18</v>
      </c>
      <c r="C318" s="1">
        <v>557179654.84000003</v>
      </c>
    </row>
    <row r="319" spans="1:3" x14ac:dyDescent="0.2">
      <c r="A319" t="s">
        <v>316</v>
      </c>
      <c r="B319" s="1">
        <v>1348.49</v>
      </c>
      <c r="C319" s="1">
        <v>554145125.95000005</v>
      </c>
    </row>
    <row r="320" spans="1:3" x14ac:dyDescent="0.2">
      <c r="A320" t="s">
        <v>317</v>
      </c>
      <c r="B320" s="1">
        <v>1344.49</v>
      </c>
      <c r="C320" s="1">
        <v>552519317.64999998</v>
      </c>
    </row>
    <row r="321" spans="1:3" x14ac:dyDescent="0.2">
      <c r="A321" t="s">
        <v>318</v>
      </c>
      <c r="B321" s="1">
        <v>1366.09</v>
      </c>
      <c r="C321" s="1">
        <v>564264418.88999999</v>
      </c>
    </row>
    <row r="322" spans="1:3" x14ac:dyDescent="0.2">
      <c r="A322" t="s">
        <v>319</v>
      </c>
      <c r="B322" s="1">
        <v>1385.51</v>
      </c>
      <c r="C322" s="1">
        <v>572365239.63</v>
      </c>
    </row>
    <row r="323" spans="1:3" x14ac:dyDescent="0.2">
      <c r="A323" t="s">
        <v>320</v>
      </c>
      <c r="B323" s="1">
        <v>1368.86</v>
      </c>
      <c r="C323" s="1">
        <v>562148067.58000004</v>
      </c>
    </row>
    <row r="324" spans="1:3" x14ac:dyDescent="0.2">
      <c r="A324" t="s">
        <v>321</v>
      </c>
      <c r="B324" s="1">
        <v>1348.88</v>
      </c>
      <c r="C324" s="1">
        <v>549646958.63999999</v>
      </c>
    </row>
    <row r="325" spans="1:3" x14ac:dyDescent="0.2">
      <c r="A325" t="s">
        <v>322</v>
      </c>
      <c r="B325" s="1">
        <v>1328.62</v>
      </c>
      <c r="C325" s="1">
        <v>542746693.52999997</v>
      </c>
    </row>
    <row r="326" spans="1:3" x14ac:dyDescent="0.2">
      <c r="A326" t="s">
        <v>323</v>
      </c>
      <c r="B326" s="1">
        <v>1351.3</v>
      </c>
      <c r="C326" s="1">
        <v>553711988.41999996</v>
      </c>
    </row>
    <row r="327" spans="1:3" x14ac:dyDescent="0.2">
      <c r="A327" t="s">
        <v>324</v>
      </c>
      <c r="B327" s="1">
        <v>1360.86</v>
      </c>
      <c r="C327" s="1">
        <v>557477219.77999997</v>
      </c>
    </row>
    <row r="328" spans="1:3" x14ac:dyDescent="0.2">
      <c r="A328" t="s">
        <v>325</v>
      </c>
      <c r="B328" s="1">
        <v>1351.13</v>
      </c>
      <c r="C328" s="1">
        <v>556062569.36000001</v>
      </c>
    </row>
    <row r="329" spans="1:3" x14ac:dyDescent="0.2">
      <c r="A329" t="s">
        <v>326</v>
      </c>
      <c r="B329" s="1">
        <v>1351.17</v>
      </c>
      <c r="C329" s="1">
        <v>554756752.87</v>
      </c>
    </row>
    <row r="330" spans="1:3" x14ac:dyDescent="0.2">
      <c r="A330" t="s">
        <v>327</v>
      </c>
      <c r="B330" s="1">
        <v>1368.34</v>
      </c>
      <c r="C330" s="1">
        <v>561362658.70000005</v>
      </c>
    </row>
    <row r="331" spans="1:3" x14ac:dyDescent="0.2">
      <c r="A331" t="s">
        <v>328</v>
      </c>
      <c r="B331" s="1">
        <v>1389.18</v>
      </c>
      <c r="C331" s="1">
        <v>569623424.82000005</v>
      </c>
    </row>
    <row r="332" spans="1:3" x14ac:dyDescent="0.2">
      <c r="A332" t="s">
        <v>329</v>
      </c>
      <c r="B332" s="1">
        <v>1381.21</v>
      </c>
      <c r="C332" s="1">
        <v>567070210.21000004</v>
      </c>
    </row>
    <row r="333" spans="1:3" x14ac:dyDescent="0.2">
      <c r="A333" t="s">
        <v>330</v>
      </c>
      <c r="B333" s="1">
        <v>1378.36</v>
      </c>
      <c r="C333" s="1">
        <v>564175411.85000002</v>
      </c>
    </row>
    <row r="334" spans="1:3" x14ac:dyDescent="0.2">
      <c r="A334" t="s">
        <v>331</v>
      </c>
      <c r="B334" s="1">
        <v>1378.31</v>
      </c>
      <c r="C334" s="1">
        <v>565703701.78999996</v>
      </c>
    </row>
    <row r="335" spans="1:3" x14ac:dyDescent="0.2">
      <c r="A335" t="s">
        <v>332</v>
      </c>
      <c r="B335" s="1">
        <v>1375.13</v>
      </c>
      <c r="C335" s="1">
        <v>563640758.87</v>
      </c>
    </row>
    <row r="336" spans="1:3" x14ac:dyDescent="0.2">
      <c r="A336" t="s">
        <v>333</v>
      </c>
      <c r="B336" s="1">
        <v>1376.83</v>
      </c>
      <c r="C336" s="1">
        <v>563634024.84000003</v>
      </c>
    </row>
    <row r="337" spans="1:3" x14ac:dyDescent="0.2">
      <c r="A337" t="s">
        <v>334</v>
      </c>
      <c r="B337" s="1">
        <v>1374.58</v>
      </c>
      <c r="C337" s="1">
        <v>556835370.73000002</v>
      </c>
    </row>
    <row r="338" spans="1:3" x14ac:dyDescent="0.2">
      <c r="A338" t="s">
        <v>335</v>
      </c>
      <c r="B338" s="1">
        <v>1368.65</v>
      </c>
      <c r="C338" s="1">
        <v>557773128.62</v>
      </c>
    </row>
    <row r="339" spans="1:3" x14ac:dyDescent="0.2">
      <c r="A339" t="s">
        <v>336</v>
      </c>
      <c r="B339" s="1">
        <v>1375.77</v>
      </c>
      <c r="C339" s="1">
        <v>560009976.85000002</v>
      </c>
    </row>
    <row r="340" spans="1:3" x14ac:dyDescent="0.2">
      <c r="A340" t="s">
        <v>337</v>
      </c>
      <c r="B340" s="1">
        <v>1371.81</v>
      </c>
      <c r="C340" s="1">
        <v>557576179.08000004</v>
      </c>
    </row>
    <row r="341" spans="1:3" x14ac:dyDescent="0.2">
      <c r="A341" t="s">
        <v>338</v>
      </c>
      <c r="B341" s="1">
        <v>1354.89</v>
      </c>
      <c r="C341" s="1">
        <v>552336969.41999996</v>
      </c>
    </row>
    <row r="342" spans="1:3" x14ac:dyDescent="0.2">
      <c r="A342" t="s">
        <v>339</v>
      </c>
      <c r="B342" s="1">
        <v>1365.42</v>
      </c>
      <c r="C342" s="1">
        <v>557138307.97000003</v>
      </c>
    </row>
    <row r="343" spans="1:3" x14ac:dyDescent="0.2">
      <c r="A343" t="s">
        <v>340</v>
      </c>
      <c r="B343" s="1">
        <v>1354.98</v>
      </c>
      <c r="C343" s="1">
        <v>551737671.21000004</v>
      </c>
    </row>
    <row r="344" spans="1:3" x14ac:dyDescent="0.2">
      <c r="A344" t="s">
        <v>341</v>
      </c>
      <c r="B344" s="1">
        <v>1331.52</v>
      </c>
      <c r="C344" s="1">
        <v>541432598.01999998</v>
      </c>
    </row>
    <row r="345" spans="1:3" x14ac:dyDescent="0.2">
      <c r="A345" t="s">
        <v>342</v>
      </c>
      <c r="B345" s="1">
        <v>1311.32</v>
      </c>
      <c r="C345" s="1">
        <v>534329360.20999998</v>
      </c>
    </row>
    <row r="346" spans="1:3" x14ac:dyDescent="0.2">
      <c r="A346" t="s">
        <v>343</v>
      </c>
      <c r="B346" s="1">
        <v>1310.54</v>
      </c>
      <c r="C346" s="1">
        <v>532968607.44999999</v>
      </c>
    </row>
    <row r="347" spans="1:3" x14ac:dyDescent="0.2">
      <c r="A347" t="s">
        <v>344</v>
      </c>
      <c r="B347" s="1">
        <v>1312.69</v>
      </c>
      <c r="C347" s="1">
        <v>534569006.74000001</v>
      </c>
    </row>
    <row r="348" spans="1:3" x14ac:dyDescent="0.2">
      <c r="A348" t="s">
        <v>345</v>
      </c>
      <c r="B348" s="1">
        <v>1310.4000000000001</v>
      </c>
      <c r="C348" s="1">
        <v>533300420.97000003</v>
      </c>
    </row>
    <row r="349" spans="1:3" x14ac:dyDescent="0.2">
      <c r="A349" t="s">
        <v>346</v>
      </c>
      <c r="B349" s="1">
        <v>1309.44</v>
      </c>
      <c r="C349" s="1">
        <v>536244423.31</v>
      </c>
    </row>
    <row r="350" spans="1:3" x14ac:dyDescent="0.2">
      <c r="A350" t="s">
        <v>347</v>
      </c>
      <c r="B350" s="1">
        <v>1309.03</v>
      </c>
      <c r="C350" s="1">
        <v>540792908.14999998</v>
      </c>
    </row>
    <row r="351" spans="1:3" x14ac:dyDescent="0.2">
      <c r="A351" t="s">
        <v>348</v>
      </c>
      <c r="B351" s="1">
        <v>1321.06</v>
      </c>
      <c r="C351" s="1">
        <v>544151509.39999998</v>
      </c>
    </row>
    <row r="352" spans="1:3" x14ac:dyDescent="0.2">
      <c r="A352" t="s">
        <v>349</v>
      </c>
      <c r="B352" s="1">
        <v>1325.25</v>
      </c>
      <c r="C352" s="1">
        <v>547566907.51999998</v>
      </c>
    </row>
    <row r="353" spans="1:3" x14ac:dyDescent="0.2">
      <c r="A353" t="s">
        <v>350</v>
      </c>
      <c r="B353" s="1">
        <v>1309.07</v>
      </c>
      <c r="C353" s="1">
        <v>541155466.61000001</v>
      </c>
    </row>
    <row r="354" spans="1:3" x14ac:dyDescent="0.2">
      <c r="A354" t="s">
        <v>351</v>
      </c>
      <c r="B354" s="1">
        <v>1288.56</v>
      </c>
      <c r="C354" s="1">
        <v>533924417.06999999</v>
      </c>
    </row>
    <row r="355" spans="1:3" x14ac:dyDescent="0.2">
      <c r="A355" t="s">
        <v>352</v>
      </c>
      <c r="B355" s="1">
        <v>1274.82</v>
      </c>
      <c r="C355" s="1">
        <v>528877681.07999998</v>
      </c>
    </row>
    <row r="356" spans="1:3" x14ac:dyDescent="0.2">
      <c r="A356" t="s">
        <v>353</v>
      </c>
      <c r="B356" s="1">
        <v>1286.3</v>
      </c>
      <c r="C356" s="1">
        <v>535331088.32999998</v>
      </c>
    </row>
    <row r="357" spans="1:3" x14ac:dyDescent="0.2">
      <c r="A357" t="s">
        <v>354</v>
      </c>
      <c r="B357" s="1">
        <v>1277.48</v>
      </c>
      <c r="C357" s="1">
        <v>531111545.88999999</v>
      </c>
    </row>
    <row r="358" spans="1:3" x14ac:dyDescent="0.2">
      <c r="A358" t="s">
        <v>355</v>
      </c>
      <c r="B358" s="1">
        <v>1269.0899999999999</v>
      </c>
      <c r="C358" s="1">
        <v>529090011.50999999</v>
      </c>
    </row>
    <row r="359" spans="1:3" x14ac:dyDescent="0.2">
      <c r="A359" t="s">
        <v>356</v>
      </c>
      <c r="B359" s="1">
        <v>1267.96</v>
      </c>
      <c r="C359" s="1">
        <v>535871003.57999998</v>
      </c>
    </row>
    <row r="360" spans="1:3" x14ac:dyDescent="0.2">
      <c r="A360" t="s">
        <v>357</v>
      </c>
      <c r="B360" s="1">
        <v>1273.25</v>
      </c>
      <c r="C360" s="1">
        <v>542068691.20000005</v>
      </c>
    </row>
    <row r="361" spans="1:3" x14ac:dyDescent="0.2">
      <c r="A361" t="s">
        <v>358</v>
      </c>
      <c r="B361" s="1">
        <v>1267.67</v>
      </c>
      <c r="C361" s="1">
        <v>538882895.10000002</v>
      </c>
    </row>
    <row r="362" spans="1:3" x14ac:dyDescent="0.2">
      <c r="A362" t="s">
        <v>359</v>
      </c>
      <c r="B362" s="1">
        <v>1274.53</v>
      </c>
      <c r="C362" s="1">
        <v>543702579.27999997</v>
      </c>
    </row>
    <row r="363" spans="1:3" x14ac:dyDescent="0.2">
      <c r="A363" t="s">
        <v>360</v>
      </c>
      <c r="B363" s="1">
        <v>1271.92</v>
      </c>
      <c r="C363" s="1">
        <v>543935202.27999997</v>
      </c>
    </row>
    <row r="364" spans="1:3" x14ac:dyDescent="0.2">
      <c r="A364" t="s">
        <v>361</v>
      </c>
      <c r="B364" s="1">
        <v>1275.5999999999999</v>
      </c>
      <c r="C364" s="1">
        <v>547248492.35000002</v>
      </c>
    </row>
    <row r="365" spans="1:3" x14ac:dyDescent="0.2">
      <c r="A365" t="s">
        <v>362</v>
      </c>
      <c r="B365" s="1">
        <v>1290.3499999999999</v>
      </c>
      <c r="C365" s="1">
        <v>550117981.5</v>
      </c>
    </row>
    <row r="366" spans="1:3" x14ac:dyDescent="0.2">
      <c r="A366" t="s">
        <v>363</v>
      </c>
      <c r="B366" s="1">
        <v>1289.8499999999999</v>
      </c>
      <c r="C366" s="1">
        <v>547410044.77999997</v>
      </c>
    </row>
    <row r="367" spans="1:3" x14ac:dyDescent="0.2">
      <c r="A367" t="s">
        <v>364</v>
      </c>
      <c r="B367" s="1">
        <v>1268.49</v>
      </c>
      <c r="C367" s="1">
        <v>540271828.74000001</v>
      </c>
    </row>
    <row r="368" spans="1:3" x14ac:dyDescent="0.2">
      <c r="A368" t="s">
        <v>365</v>
      </c>
      <c r="B368" s="1">
        <v>1253.97</v>
      </c>
      <c r="C368" s="1">
        <v>532767071.12</v>
      </c>
    </row>
    <row r="369" spans="1:3" x14ac:dyDescent="0.2">
      <c r="A369" t="s">
        <v>366</v>
      </c>
      <c r="B369" s="1">
        <v>1246.3499999999999</v>
      </c>
      <c r="C369" s="1">
        <v>525872218.48000002</v>
      </c>
    </row>
    <row r="370" spans="1:3" x14ac:dyDescent="0.2">
      <c r="A370" t="s">
        <v>367</v>
      </c>
      <c r="B370" s="1">
        <v>1249.3499999999999</v>
      </c>
      <c r="C370" s="1">
        <v>520355371.43000001</v>
      </c>
    </row>
    <row r="371" spans="1:3" x14ac:dyDescent="0.2">
      <c r="A371" t="s">
        <v>368</v>
      </c>
      <c r="B371" s="1">
        <v>1234.0999999999999</v>
      </c>
      <c r="C371" s="1">
        <v>514151693.41000003</v>
      </c>
    </row>
    <row r="372" spans="1:3" x14ac:dyDescent="0.2">
      <c r="A372" t="s">
        <v>369</v>
      </c>
      <c r="B372" s="1">
        <v>1227.7</v>
      </c>
      <c r="C372" s="1">
        <v>511708401.76999998</v>
      </c>
    </row>
    <row r="373" spans="1:3" x14ac:dyDescent="0.2">
      <c r="A373" t="s">
        <v>370</v>
      </c>
      <c r="B373" s="1">
        <v>1218.73</v>
      </c>
      <c r="C373" s="1">
        <v>511673428.17000002</v>
      </c>
    </row>
    <row r="374" spans="1:3" x14ac:dyDescent="0.2">
      <c r="A374" t="s">
        <v>371</v>
      </c>
      <c r="B374" s="1">
        <v>1195.06</v>
      </c>
      <c r="C374" s="1">
        <v>500777093.51999998</v>
      </c>
    </row>
    <row r="375" spans="1:3" x14ac:dyDescent="0.2">
      <c r="A375" t="s">
        <v>372</v>
      </c>
      <c r="B375" s="1">
        <v>1184.53</v>
      </c>
      <c r="C375" s="1">
        <v>499710141.83999997</v>
      </c>
    </row>
    <row r="376" spans="1:3" x14ac:dyDescent="0.2">
      <c r="A376" t="s">
        <v>373</v>
      </c>
      <c r="B376" s="1">
        <v>1201.67</v>
      </c>
      <c r="C376" s="1">
        <v>537863182.38</v>
      </c>
    </row>
    <row r="377" spans="1:3" x14ac:dyDescent="0.2">
      <c r="A377" t="s">
        <v>374</v>
      </c>
      <c r="B377" s="1">
        <v>1191.77</v>
      </c>
      <c r="C377" s="1">
        <v>532805492.42000002</v>
      </c>
    </row>
    <row r="378" spans="1:3" x14ac:dyDescent="0.2">
      <c r="A378" t="s">
        <v>375</v>
      </c>
      <c r="B378" s="1">
        <v>1171.3699999999999</v>
      </c>
      <c r="C378" s="1">
        <v>519794669.25</v>
      </c>
    </row>
    <row r="379" spans="1:3" x14ac:dyDescent="0.2">
      <c r="A379" t="s">
        <v>376</v>
      </c>
      <c r="B379" s="1">
        <v>1179.1500000000001</v>
      </c>
      <c r="C379" s="1">
        <v>522857023.24000001</v>
      </c>
    </row>
    <row r="380" spans="1:3" x14ac:dyDescent="0.2">
      <c r="A380" t="s">
        <v>377</v>
      </c>
      <c r="B380" s="1">
        <v>1185.28</v>
      </c>
      <c r="C380" s="1">
        <v>530754613.61000001</v>
      </c>
    </row>
    <row r="381" spans="1:3" x14ac:dyDescent="0.2">
      <c r="A381" t="s">
        <v>378</v>
      </c>
      <c r="B381" s="1">
        <v>1177.3599999999999</v>
      </c>
      <c r="C381" s="1">
        <v>526900944.49000001</v>
      </c>
    </row>
    <row r="382" spans="1:3" x14ac:dyDescent="0.2">
      <c r="A382" t="s">
        <v>379</v>
      </c>
      <c r="B382" s="1">
        <v>1184.3</v>
      </c>
      <c r="C382" s="1">
        <v>529897719.73000002</v>
      </c>
    </row>
    <row r="383" spans="1:3" x14ac:dyDescent="0.2">
      <c r="A383" t="s">
        <v>380</v>
      </c>
      <c r="B383" s="1">
        <v>1190.5999999999999</v>
      </c>
      <c r="C383" s="1">
        <v>533172212.26999998</v>
      </c>
    </row>
    <row r="384" spans="1:3" x14ac:dyDescent="0.2">
      <c r="A384" t="s">
        <v>381</v>
      </c>
      <c r="B384" s="1">
        <v>1208.1099999999999</v>
      </c>
      <c r="C384" s="1">
        <v>541207500.05999994</v>
      </c>
    </row>
    <row r="385" spans="1:3" x14ac:dyDescent="0.2">
      <c r="A385" t="s">
        <v>382</v>
      </c>
      <c r="B385" s="1">
        <v>1216.93</v>
      </c>
      <c r="C385" s="1">
        <v>545352775.02999997</v>
      </c>
    </row>
    <row r="386" spans="1:3" x14ac:dyDescent="0.2">
      <c r="A386" t="s">
        <v>383</v>
      </c>
      <c r="B386" s="1">
        <v>1221.53</v>
      </c>
      <c r="C386" s="1">
        <v>562914741.15999997</v>
      </c>
    </row>
    <row r="387" spans="1:3" x14ac:dyDescent="0.2">
      <c r="A387" t="s">
        <v>384</v>
      </c>
      <c r="B387" s="1">
        <v>1227.8699999999999</v>
      </c>
      <c r="C387" s="1">
        <v>564729284.24000001</v>
      </c>
    </row>
    <row r="388" spans="1:3" x14ac:dyDescent="0.2">
      <c r="A388" t="s">
        <v>385</v>
      </c>
      <c r="B388" s="1">
        <v>1226.28</v>
      </c>
      <c r="C388" s="1">
        <v>564259566.34000003</v>
      </c>
    </row>
    <row r="389" spans="1:3" x14ac:dyDescent="0.2">
      <c r="A389" t="s">
        <v>386</v>
      </c>
      <c r="B389" s="1">
        <v>1233.6500000000001</v>
      </c>
      <c r="C389" s="1">
        <v>569097072.5</v>
      </c>
    </row>
    <row r="390" spans="1:3" x14ac:dyDescent="0.2">
      <c r="A390" t="s">
        <v>387</v>
      </c>
      <c r="B390" s="1">
        <v>1233.8</v>
      </c>
      <c r="C390" s="1">
        <v>570000023.75999999</v>
      </c>
    </row>
    <row r="391" spans="1:3" x14ac:dyDescent="0.2">
      <c r="A391" t="s">
        <v>388</v>
      </c>
      <c r="B391" s="1">
        <v>1240.6199999999999</v>
      </c>
      <c r="C391" s="1">
        <v>575492710.45000005</v>
      </c>
    </row>
    <row r="392" spans="1:3" x14ac:dyDescent="0.2">
      <c r="A392" t="s">
        <v>389</v>
      </c>
      <c r="B392" s="1">
        <v>1260.5</v>
      </c>
      <c r="C392" s="1">
        <v>585923169.34000003</v>
      </c>
    </row>
    <row r="393" spans="1:3" x14ac:dyDescent="0.2">
      <c r="A393" t="s">
        <v>390</v>
      </c>
      <c r="B393" s="1">
        <v>1261.8900000000001</v>
      </c>
      <c r="C393" s="1">
        <v>586756871.10000002</v>
      </c>
    </row>
    <row r="394" spans="1:3" x14ac:dyDescent="0.2">
      <c r="A394" t="s">
        <v>391</v>
      </c>
      <c r="B394" s="1">
        <v>1246.9100000000001</v>
      </c>
      <c r="C394" s="1">
        <v>581115556.42999995</v>
      </c>
    </row>
    <row r="395" spans="1:3" x14ac:dyDescent="0.2">
      <c r="A395" t="s">
        <v>392</v>
      </c>
      <c r="B395" s="1">
        <v>1244.17</v>
      </c>
      <c r="C395" s="1">
        <v>582140692.38</v>
      </c>
    </row>
    <row r="396" spans="1:3" x14ac:dyDescent="0.2">
      <c r="A396" t="s">
        <v>393</v>
      </c>
      <c r="B396" s="1">
        <v>1241.1600000000001</v>
      </c>
      <c r="C396" s="1">
        <v>582714970.35000002</v>
      </c>
    </row>
    <row r="397" spans="1:3" x14ac:dyDescent="0.2">
      <c r="A397" t="s">
        <v>394</v>
      </c>
      <c r="B397" s="1">
        <v>1239.54</v>
      </c>
      <c r="C397" s="1">
        <v>525897138.29000002</v>
      </c>
    </row>
    <row r="398" spans="1:3" x14ac:dyDescent="0.2">
      <c r="A398" t="s">
        <v>395</v>
      </c>
      <c r="B398" s="1">
        <v>1239.56</v>
      </c>
      <c r="C398" s="1">
        <v>524984119.49000001</v>
      </c>
    </row>
    <row r="399" spans="1:3" x14ac:dyDescent="0.2">
      <c r="A399" t="s">
        <v>396</v>
      </c>
      <c r="B399" s="1">
        <v>1249.05</v>
      </c>
      <c r="C399" s="1">
        <v>528009343.77999997</v>
      </c>
    </row>
    <row r="400" spans="1:3" x14ac:dyDescent="0.2">
      <c r="A400" t="s">
        <v>397</v>
      </c>
      <c r="B400" s="1">
        <v>1250.28</v>
      </c>
      <c r="C400" s="1">
        <v>525543450.95999998</v>
      </c>
    </row>
    <row r="401" spans="1:3" x14ac:dyDescent="0.2">
      <c r="A401" t="s">
        <v>398</v>
      </c>
      <c r="B401" s="1">
        <v>1234.79</v>
      </c>
      <c r="C401" s="1">
        <v>519716127.35000002</v>
      </c>
    </row>
    <row r="402" spans="1:3" x14ac:dyDescent="0.2">
      <c r="A402" t="s">
        <v>399</v>
      </c>
      <c r="B402" s="1">
        <v>1222.8900000000001</v>
      </c>
      <c r="C402" s="1">
        <v>516743057.48000002</v>
      </c>
    </row>
    <row r="403" spans="1:3" x14ac:dyDescent="0.2">
      <c r="A403" t="s">
        <v>400</v>
      </c>
      <c r="B403" s="1">
        <v>1212.69</v>
      </c>
      <c r="C403" s="1">
        <v>514521928.75</v>
      </c>
    </row>
    <row r="404" spans="1:3" x14ac:dyDescent="0.2">
      <c r="A404" t="s">
        <v>401</v>
      </c>
      <c r="B404" s="1">
        <v>1210.4000000000001</v>
      </c>
      <c r="C404" s="1">
        <v>520571780.06999999</v>
      </c>
    </row>
    <row r="405" spans="1:3" x14ac:dyDescent="0.2">
      <c r="A405" t="s">
        <v>402</v>
      </c>
      <c r="B405" s="1">
        <v>1251.22</v>
      </c>
      <c r="C405" s="1">
        <v>550240620.21000004</v>
      </c>
    </row>
    <row r="406" spans="1:3" x14ac:dyDescent="0.2">
      <c r="A406" t="s">
        <v>403</v>
      </c>
      <c r="B406" s="1">
        <v>1251.22</v>
      </c>
      <c r="C406" s="1">
        <v>550240620.21000004</v>
      </c>
    </row>
    <row r="407" spans="1:3" x14ac:dyDescent="0.2">
      <c r="A407" t="s">
        <v>404</v>
      </c>
      <c r="B407" s="1">
        <v>1259.83</v>
      </c>
      <c r="C407" s="1">
        <v>554520404.72000003</v>
      </c>
    </row>
    <row r="408" spans="1:3" x14ac:dyDescent="0.2">
      <c r="A408" t="s">
        <v>405</v>
      </c>
      <c r="B408" s="1">
        <v>1258.5899999999999</v>
      </c>
      <c r="C408" s="1">
        <v>557324708.32000005</v>
      </c>
    </row>
    <row r="409" spans="1:3" x14ac:dyDescent="0.2">
      <c r="A409" t="s">
        <v>406</v>
      </c>
      <c r="B409" s="1">
        <v>1262.5899999999999</v>
      </c>
      <c r="C409" s="1">
        <v>560541235.17999995</v>
      </c>
    </row>
    <row r="410" spans="1:3" x14ac:dyDescent="0.2">
      <c r="A410" t="s">
        <v>407</v>
      </c>
      <c r="B410" s="1">
        <v>1262.69</v>
      </c>
      <c r="C410" s="1">
        <v>563775473.77999997</v>
      </c>
    </row>
    <row r="411" spans="1:3" x14ac:dyDescent="0.2">
      <c r="A411" t="s">
        <v>408</v>
      </c>
      <c r="B411" s="1">
        <v>1270.3399999999999</v>
      </c>
      <c r="C411" s="1">
        <v>576303413.63999999</v>
      </c>
    </row>
    <row r="412" spans="1:3" x14ac:dyDescent="0.2">
      <c r="A412" t="s">
        <v>409</v>
      </c>
      <c r="B412" s="1">
        <v>1258.72</v>
      </c>
      <c r="C412" s="1">
        <v>575039829.52999997</v>
      </c>
    </row>
    <row r="413" spans="1:3" x14ac:dyDescent="0.2">
      <c r="A413" t="s">
        <v>410</v>
      </c>
      <c r="B413" s="1">
        <v>1269.92</v>
      </c>
      <c r="C413" s="1">
        <v>580812528.07000005</v>
      </c>
    </row>
    <row r="414" spans="1:3" x14ac:dyDescent="0.2">
      <c r="A414" t="s">
        <v>411</v>
      </c>
      <c r="B414" s="1">
        <v>1263.3</v>
      </c>
      <c r="C414" s="1">
        <v>581520724.64999998</v>
      </c>
    </row>
    <row r="415" spans="1:3" x14ac:dyDescent="0.2">
      <c r="A415" t="s">
        <v>412</v>
      </c>
      <c r="B415" s="1">
        <v>1253.6400000000001</v>
      </c>
      <c r="C415" s="1">
        <v>579381726.85000002</v>
      </c>
    </row>
    <row r="416" spans="1:3" x14ac:dyDescent="0.2">
      <c r="A416" t="s">
        <v>413</v>
      </c>
      <c r="B416" s="1">
        <v>1253.1099999999999</v>
      </c>
      <c r="C416" s="1">
        <v>580385267.83000004</v>
      </c>
    </row>
    <row r="417" spans="1:3" x14ac:dyDescent="0.2">
      <c r="A417" t="s">
        <v>414</v>
      </c>
      <c r="B417" s="1">
        <v>1252.46</v>
      </c>
      <c r="C417" s="1">
        <v>580576329.16999996</v>
      </c>
    </row>
    <row r="418" spans="1:3" x14ac:dyDescent="0.2">
      <c r="A418" t="s">
        <v>415</v>
      </c>
      <c r="B418" s="1">
        <v>1248.1400000000001</v>
      </c>
      <c r="C418" s="1">
        <v>582155886.86000001</v>
      </c>
    </row>
    <row r="419" spans="1:3" x14ac:dyDescent="0.2">
      <c r="A419" t="s">
        <v>416</v>
      </c>
      <c r="B419" s="1">
        <v>1239.74</v>
      </c>
      <c r="C419" s="1">
        <v>582380066.57000005</v>
      </c>
    </row>
    <row r="420" spans="1:3" x14ac:dyDescent="0.2">
      <c r="A420" t="s">
        <v>417</v>
      </c>
      <c r="B420" s="1">
        <v>1220.06</v>
      </c>
      <c r="C420" s="1">
        <v>575505931.37</v>
      </c>
    </row>
    <row r="421" spans="1:3" x14ac:dyDescent="0.2">
      <c r="A421" t="s">
        <v>418</v>
      </c>
      <c r="B421" s="1">
        <v>1214.29</v>
      </c>
      <c r="C421" s="1">
        <v>572081717.62</v>
      </c>
    </row>
    <row r="422" spans="1:3" x14ac:dyDescent="0.2">
      <c r="A422" t="s">
        <v>419</v>
      </c>
      <c r="B422" s="1">
        <v>1194.83</v>
      </c>
      <c r="C422" s="1">
        <v>570560907.60000002</v>
      </c>
    </row>
    <row r="423" spans="1:3" x14ac:dyDescent="0.2">
      <c r="A423" t="s">
        <v>420</v>
      </c>
      <c r="B423" s="1">
        <v>1180.3900000000001</v>
      </c>
      <c r="C423" s="1">
        <v>569787696.48000002</v>
      </c>
    </row>
    <row r="424" spans="1:3" x14ac:dyDescent="0.2">
      <c r="A424" t="s">
        <v>421</v>
      </c>
      <c r="B424" s="1">
        <v>1189.78</v>
      </c>
      <c r="C424" s="1">
        <v>577784712.77999997</v>
      </c>
    </row>
    <row r="425" spans="1:3" x14ac:dyDescent="0.2">
      <c r="A425" t="s">
        <v>422</v>
      </c>
      <c r="B425" s="1">
        <v>1193.5</v>
      </c>
      <c r="C425" s="1">
        <v>590198854.02999997</v>
      </c>
    </row>
    <row r="426" spans="1:3" x14ac:dyDescent="0.2">
      <c r="A426" t="s">
        <v>423</v>
      </c>
      <c r="B426" s="1">
        <v>1195.6600000000001</v>
      </c>
      <c r="C426" s="1">
        <v>593749611.03999996</v>
      </c>
    </row>
    <row r="427" spans="1:3" x14ac:dyDescent="0.2">
      <c r="A427" t="s">
        <v>424</v>
      </c>
      <c r="B427" s="1">
        <v>1201.29</v>
      </c>
      <c r="C427" s="1">
        <v>598747615.76999998</v>
      </c>
    </row>
    <row r="428" spans="1:3" x14ac:dyDescent="0.2">
      <c r="A428" t="s">
        <v>425</v>
      </c>
      <c r="B428" s="1">
        <v>1200.46</v>
      </c>
      <c r="C428" s="1">
        <v>611369233.36000001</v>
      </c>
    </row>
    <row r="429" spans="1:3" x14ac:dyDescent="0.2">
      <c r="A429" t="s">
        <v>426</v>
      </c>
      <c r="B429" s="1">
        <v>1204.8900000000001</v>
      </c>
      <c r="C429" s="1">
        <v>615246854.09000003</v>
      </c>
    </row>
    <row r="430" spans="1:3" x14ac:dyDescent="0.2">
      <c r="A430" t="s">
        <v>427</v>
      </c>
      <c r="B430" s="1">
        <v>1216.8800000000001</v>
      </c>
      <c r="C430" s="1">
        <v>622046764.74000001</v>
      </c>
    </row>
    <row r="431" spans="1:3" x14ac:dyDescent="0.2">
      <c r="A431" t="s">
        <v>428</v>
      </c>
      <c r="B431" s="1">
        <v>1206.28</v>
      </c>
      <c r="C431" s="1">
        <v>617939544.39999998</v>
      </c>
    </row>
    <row r="432" spans="1:3" x14ac:dyDescent="0.2">
      <c r="A432" t="s">
        <v>429</v>
      </c>
      <c r="B432" s="1">
        <v>1201.19</v>
      </c>
      <c r="C432" s="1">
        <v>616339682.11000001</v>
      </c>
    </row>
    <row r="433" spans="1:3" x14ac:dyDescent="0.2">
      <c r="A433" t="s">
        <v>430</v>
      </c>
      <c r="B433" s="1">
        <v>1195.1199999999999</v>
      </c>
      <c r="C433" s="1">
        <v>615537165.72000003</v>
      </c>
    </row>
    <row r="434" spans="1:3" x14ac:dyDescent="0.2">
      <c r="A434" t="s">
        <v>431</v>
      </c>
      <c r="B434" s="1">
        <v>1185.3399999999999</v>
      </c>
      <c r="C434" s="1">
        <v>613183458.47000003</v>
      </c>
    </row>
    <row r="435" spans="1:3" x14ac:dyDescent="0.2">
      <c r="A435" t="s">
        <v>432</v>
      </c>
      <c r="B435" s="1">
        <v>1169.98</v>
      </c>
      <c r="C435" s="1">
        <v>608303248.48000002</v>
      </c>
    </row>
    <row r="436" spans="1:3" x14ac:dyDescent="0.2">
      <c r="A436" t="s">
        <v>433</v>
      </c>
      <c r="B436" s="1">
        <v>1160.7</v>
      </c>
      <c r="C436" s="1">
        <v>605129461.88999999</v>
      </c>
    </row>
    <row r="437" spans="1:3" x14ac:dyDescent="0.2">
      <c r="A437" t="s">
        <v>434</v>
      </c>
      <c r="B437" s="1">
        <v>1160.17</v>
      </c>
      <c r="C437" s="1">
        <v>605996092.5</v>
      </c>
    </row>
    <row r="438" spans="1:3" x14ac:dyDescent="0.2">
      <c r="A438" t="s">
        <v>435</v>
      </c>
      <c r="B438" s="1">
        <v>1174.49</v>
      </c>
      <c r="C438" s="1">
        <v>614355312.34000003</v>
      </c>
    </row>
    <row r="439" spans="1:3" x14ac:dyDescent="0.2">
      <c r="A439" t="s">
        <v>436</v>
      </c>
      <c r="B439" s="1">
        <v>1183.28</v>
      </c>
      <c r="C439" s="1">
        <v>620225850.02999997</v>
      </c>
    </row>
    <row r="440" spans="1:3" x14ac:dyDescent="0.2">
      <c r="A440" t="s">
        <v>437</v>
      </c>
      <c r="B440" s="1">
        <v>1197.32</v>
      </c>
      <c r="C440" s="1">
        <v>626330843.94000006</v>
      </c>
    </row>
    <row r="441" spans="1:3" x14ac:dyDescent="0.2">
      <c r="A441" t="s">
        <v>438</v>
      </c>
      <c r="B441" s="1">
        <v>1200.58</v>
      </c>
      <c r="C441" s="1">
        <v>635058755.03999996</v>
      </c>
    </row>
    <row r="442" spans="1:3" x14ac:dyDescent="0.2">
      <c r="A442" t="s">
        <v>439</v>
      </c>
      <c r="B442" s="1">
        <v>1200.7</v>
      </c>
      <c r="C442" s="1">
        <v>641225663.55999994</v>
      </c>
    </row>
    <row r="443" spans="1:3" x14ac:dyDescent="0.2">
      <c r="A443" t="s">
        <v>440</v>
      </c>
      <c r="B443" s="1">
        <v>1201.4000000000001</v>
      </c>
      <c r="C443" s="1">
        <v>655580790.01999998</v>
      </c>
    </row>
    <row r="444" spans="1:3" x14ac:dyDescent="0.2">
      <c r="A444" t="s">
        <v>441</v>
      </c>
      <c r="B444" s="1">
        <v>1197.8</v>
      </c>
      <c r="C444" s="1">
        <v>656563274.51999998</v>
      </c>
    </row>
    <row r="445" spans="1:3" x14ac:dyDescent="0.2">
      <c r="A445" t="s">
        <v>442</v>
      </c>
      <c r="B445" s="1">
        <v>1204.44</v>
      </c>
      <c r="C445" s="1">
        <v>671305901.40999997</v>
      </c>
    </row>
    <row r="446" spans="1:3" x14ac:dyDescent="0.2">
      <c r="A446" t="s">
        <v>443</v>
      </c>
      <c r="B446" s="1">
        <v>1204.79</v>
      </c>
      <c r="C446" s="1">
        <v>673255042.02999997</v>
      </c>
    </row>
    <row r="447" spans="1:3" x14ac:dyDescent="0.2">
      <c r="A447" t="s">
        <v>444</v>
      </c>
      <c r="B447" s="1">
        <v>1216.68</v>
      </c>
      <c r="C447" s="1">
        <v>681043583.92999995</v>
      </c>
    </row>
    <row r="448" spans="1:3" x14ac:dyDescent="0.2">
      <c r="A448" t="s">
        <v>445</v>
      </c>
      <c r="B448" s="1">
        <v>1215.6600000000001</v>
      </c>
      <c r="C448" s="1">
        <v>682587254.19000006</v>
      </c>
    </row>
    <row r="449" spans="1:3" x14ac:dyDescent="0.2">
      <c r="A449" t="s">
        <v>446</v>
      </c>
      <c r="B449" s="1">
        <v>1218.8</v>
      </c>
      <c r="C449" s="1">
        <v>688432465.79999995</v>
      </c>
    </row>
    <row r="450" spans="1:3" x14ac:dyDescent="0.2">
      <c r="A450" t="s">
        <v>447</v>
      </c>
      <c r="B450" s="1">
        <v>1216.67</v>
      </c>
      <c r="C450" s="1">
        <v>686852585.08000004</v>
      </c>
    </row>
    <row r="451" spans="1:3" x14ac:dyDescent="0.2">
      <c r="A451" t="s">
        <v>448</v>
      </c>
      <c r="B451" s="1">
        <v>1224.72</v>
      </c>
      <c r="C451" s="1">
        <v>690947449.35000002</v>
      </c>
    </row>
    <row r="452" spans="1:3" x14ac:dyDescent="0.2">
      <c r="A452" t="s">
        <v>449</v>
      </c>
      <c r="B452" s="1">
        <v>1225.72</v>
      </c>
      <c r="C452" s="1">
        <v>693384117.66999996</v>
      </c>
    </row>
    <row r="453" spans="1:3" x14ac:dyDescent="0.2">
      <c r="A453" t="s">
        <v>450</v>
      </c>
      <c r="B453" s="1">
        <v>1227.8800000000001</v>
      </c>
      <c r="C453" s="1">
        <v>702796732.91999996</v>
      </c>
    </row>
    <row r="454" spans="1:3" x14ac:dyDescent="0.2">
      <c r="A454" t="s">
        <v>451</v>
      </c>
      <c r="B454" s="1">
        <v>1212.51</v>
      </c>
      <c r="C454" s="1">
        <v>690981776.90999997</v>
      </c>
    </row>
    <row r="455" spans="1:3" x14ac:dyDescent="0.2">
      <c r="A455" t="s">
        <v>452</v>
      </c>
      <c r="B455" s="1">
        <v>1220.3</v>
      </c>
      <c r="C455" s="1">
        <v>694505190.25999999</v>
      </c>
    </row>
    <row r="456" spans="1:3" x14ac:dyDescent="0.2">
      <c r="A456" t="s">
        <v>453</v>
      </c>
      <c r="B456" s="1">
        <v>1226.6600000000001</v>
      </c>
      <c r="C456" s="1">
        <v>707692360.57000005</v>
      </c>
    </row>
    <row r="457" spans="1:3" x14ac:dyDescent="0.2">
      <c r="A457" t="s">
        <v>454</v>
      </c>
      <c r="B457" s="1">
        <v>1232.54</v>
      </c>
      <c r="C457" s="1">
        <v>711776719.08000004</v>
      </c>
    </row>
    <row r="458" spans="1:3" x14ac:dyDescent="0.2">
      <c r="A458" t="s">
        <v>455</v>
      </c>
      <c r="B458" s="1">
        <v>1241.07</v>
      </c>
      <c r="C458" s="1">
        <v>724153596.76999998</v>
      </c>
    </row>
    <row r="459" spans="1:3" x14ac:dyDescent="0.2">
      <c r="A459" t="s">
        <v>456</v>
      </c>
      <c r="B459" s="1">
        <v>1237.8499999999999</v>
      </c>
      <c r="C459" s="1">
        <v>724526667.19000006</v>
      </c>
    </row>
    <row r="460" spans="1:3" x14ac:dyDescent="0.2">
      <c r="A460" t="s">
        <v>457</v>
      </c>
      <c r="B460" s="1">
        <v>1231.1099999999999</v>
      </c>
      <c r="C460" s="1">
        <v>722450221.95000005</v>
      </c>
    </row>
    <row r="461" spans="1:3" x14ac:dyDescent="0.2">
      <c r="A461" t="s">
        <v>458</v>
      </c>
      <c r="B461" s="1">
        <v>1234.18</v>
      </c>
      <c r="C461" s="1">
        <v>730498208.09000003</v>
      </c>
    </row>
    <row r="462" spans="1:3" x14ac:dyDescent="0.2">
      <c r="A462" t="s">
        <v>459</v>
      </c>
      <c r="B462" s="1">
        <v>1227.68</v>
      </c>
      <c r="C462" s="1">
        <v>722870822.12</v>
      </c>
    </row>
    <row r="463" spans="1:3" x14ac:dyDescent="0.2">
      <c r="A463" t="s">
        <v>460</v>
      </c>
      <c r="B463" s="1">
        <v>1227.81</v>
      </c>
      <c r="C463" s="1">
        <v>724393855.33000004</v>
      </c>
    </row>
    <row r="464" spans="1:3" x14ac:dyDescent="0.2">
      <c r="A464" t="s">
        <v>461</v>
      </c>
      <c r="B464" s="1">
        <v>1230.92</v>
      </c>
      <c r="C464" s="1">
        <v>733087471.22000003</v>
      </c>
    </row>
    <row r="465" spans="1:3" x14ac:dyDescent="0.2">
      <c r="A465" t="s">
        <v>462</v>
      </c>
      <c r="B465" s="1">
        <v>1230.47</v>
      </c>
      <c r="C465" s="1">
        <v>733181237.05999994</v>
      </c>
    </row>
    <row r="466" spans="1:3" x14ac:dyDescent="0.2">
      <c r="A466" t="s">
        <v>463</v>
      </c>
      <c r="B466" s="1">
        <v>1224.8499999999999</v>
      </c>
      <c r="C466" s="1">
        <v>728043824.28999996</v>
      </c>
    </row>
    <row r="467" spans="1:3" x14ac:dyDescent="0.2">
      <c r="A467" t="s">
        <v>464</v>
      </c>
      <c r="B467" s="1">
        <v>1226.6500000000001</v>
      </c>
      <c r="C467" s="1">
        <v>728213234.25999999</v>
      </c>
    </row>
    <row r="468" spans="1:3" x14ac:dyDescent="0.2">
      <c r="A468" t="s">
        <v>465</v>
      </c>
      <c r="B468" s="1">
        <v>1227.92</v>
      </c>
      <c r="C468" s="1">
        <v>720405228.57000005</v>
      </c>
    </row>
    <row r="469" spans="1:3" x14ac:dyDescent="0.2">
      <c r="A469" t="s">
        <v>466</v>
      </c>
      <c r="B469" s="1">
        <v>1236.1500000000001</v>
      </c>
      <c r="C469" s="1">
        <v>720987608.41999996</v>
      </c>
    </row>
    <row r="470" spans="1:3" x14ac:dyDescent="0.2">
      <c r="A470" t="s">
        <v>467</v>
      </c>
      <c r="B470" s="1">
        <v>1228.25</v>
      </c>
      <c r="C470" s="1">
        <v>721050547.16999996</v>
      </c>
    </row>
    <row r="471" spans="1:3" x14ac:dyDescent="0.2">
      <c r="A471" t="s">
        <v>468</v>
      </c>
      <c r="B471" s="1">
        <v>1225.06</v>
      </c>
      <c r="C471" s="1">
        <v>717903274.63</v>
      </c>
    </row>
    <row r="472" spans="1:3" x14ac:dyDescent="0.2">
      <c r="A472" t="s">
        <v>469</v>
      </c>
      <c r="B472" s="1">
        <v>1230.72</v>
      </c>
      <c r="C472" s="1">
        <v>720278955.10000002</v>
      </c>
    </row>
    <row r="473" spans="1:3" x14ac:dyDescent="0.2">
      <c r="A473" t="s">
        <v>470</v>
      </c>
      <c r="B473" s="1">
        <v>1238.54</v>
      </c>
      <c r="C473" s="1">
        <v>724230769.48000002</v>
      </c>
    </row>
    <row r="474" spans="1:3" x14ac:dyDescent="0.2">
      <c r="A474" t="s">
        <v>471</v>
      </c>
      <c r="B474" s="1">
        <v>1241.5</v>
      </c>
      <c r="C474" s="1">
        <v>734352557.14999998</v>
      </c>
    </row>
    <row r="475" spans="1:3" x14ac:dyDescent="0.2">
      <c r="A475" t="s">
        <v>472</v>
      </c>
      <c r="B475" s="1">
        <v>1237.5899999999999</v>
      </c>
      <c r="C475" s="1">
        <v>736561881.95000005</v>
      </c>
    </row>
    <row r="476" spans="1:3" x14ac:dyDescent="0.2">
      <c r="A476" t="s">
        <v>473</v>
      </c>
      <c r="B476" s="1">
        <v>1243.49</v>
      </c>
      <c r="C476" s="1">
        <v>739653027.07000005</v>
      </c>
    </row>
    <row r="477" spans="1:3" x14ac:dyDescent="0.2">
      <c r="A477" t="s">
        <v>474</v>
      </c>
      <c r="B477" s="1">
        <v>1252.97</v>
      </c>
      <c r="C477" s="1">
        <v>745218749.37</v>
      </c>
    </row>
    <row r="478" spans="1:3" x14ac:dyDescent="0.2">
      <c r="A478" t="s">
        <v>475</v>
      </c>
      <c r="B478" s="1">
        <v>1248.03</v>
      </c>
      <c r="C478" s="1">
        <v>742702774.21000004</v>
      </c>
    </row>
    <row r="479" spans="1:3" x14ac:dyDescent="0.2">
      <c r="A479" t="s">
        <v>476</v>
      </c>
      <c r="B479" s="1">
        <v>1241.33</v>
      </c>
      <c r="C479" s="1">
        <v>748524897.82000005</v>
      </c>
    </row>
    <row r="480" spans="1:3" x14ac:dyDescent="0.2">
      <c r="A480" t="s">
        <v>477</v>
      </c>
      <c r="B480" s="1">
        <v>1256.3699999999999</v>
      </c>
      <c r="C480" s="1">
        <v>769381438.12</v>
      </c>
    </row>
    <row r="481" spans="1:3" x14ac:dyDescent="0.2">
      <c r="A481" t="s">
        <v>478</v>
      </c>
      <c r="B481" s="1">
        <v>1252.48</v>
      </c>
      <c r="C481" s="1">
        <v>771292452.52999997</v>
      </c>
    </row>
    <row r="482" spans="1:3" x14ac:dyDescent="0.2">
      <c r="A482" t="s">
        <v>479</v>
      </c>
      <c r="B482" s="1">
        <v>1246.05</v>
      </c>
      <c r="C482" s="1">
        <v>775110641.69000006</v>
      </c>
    </row>
    <row r="483" spans="1:3" x14ac:dyDescent="0.2">
      <c r="A483" t="s">
        <v>480</v>
      </c>
      <c r="B483" s="1">
        <v>1246.05</v>
      </c>
      <c r="C483" s="1">
        <v>775110641.69000006</v>
      </c>
    </row>
    <row r="484" spans="1:3" x14ac:dyDescent="0.2">
      <c r="A484" t="s">
        <v>481</v>
      </c>
      <c r="B484" s="1">
        <v>1247.3399999999999</v>
      </c>
      <c r="C484" s="1">
        <v>775589166.89999998</v>
      </c>
    </row>
    <row r="485" spans="1:3" x14ac:dyDescent="0.2">
      <c r="A485" t="s">
        <v>482</v>
      </c>
      <c r="B485" s="1">
        <v>1247.6600000000001</v>
      </c>
      <c r="C485" s="1">
        <v>783614423.11000001</v>
      </c>
    </row>
    <row r="486" spans="1:3" x14ac:dyDescent="0.2">
      <c r="A486" t="s">
        <v>483</v>
      </c>
      <c r="B486" s="1">
        <v>1249.5899999999999</v>
      </c>
      <c r="C486" s="1">
        <v>786673082.55999994</v>
      </c>
    </row>
    <row r="487" spans="1:3" x14ac:dyDescent="0.2">
      <c r="A487" t="s">
        <v>484</v>
      </c>
      <c r="B487" s="1">
        <v>1254.27</v>
      </c>
      <c r="C487" s="1">
        <v>803858518.29999995</v>
      </c>
    </row>
    <row r="488" spans="1:3" x14ac:dyDescent="0.2">
      <c r="A488" t="s">
        <v>485</v>
      </c>
      <c r="B488" s="1">
        <v>1244.6400000000001</v>
      </c>
      <c r="C488" s="1">
        <v>798798994.51999998</v>
      </c>
    </row>
    <row r="489" spans="1:3" x14ac:dyDescent="0.2">
      <c r="A489" t="s">
        <v>486</v>
      </c>
      <c r="B489" s="1">
        <v>1261.0899999999999</v>
      </c>
      <c r="C489" s="1">
        <v>809466286.57000005</v>
      </c>
    </row>
    <row r="490" spans="1:3" x14ac:dyDescent="0.2">
      <c r="A490" t="s">
        <v>487</v>
      </c>
      <c r="B490" s="1">
        <v>1271.21</v>
      </c>
      <c r="C490" s="1">
        <v>815040780.37</v>
      </c>
    </row>
    <row r="491" spans="1:3" x14ac:dyDescent="0.2">
      <c r="A491" t="s">
        <v>488</v>
      </c>
      <c r="B491" s="1">
        <v>1257.3599999999999</v>
      </c>
      <c r="C491" s="1">
        <v>802308086.80999994</v>
      </c>
    </row>
    <row r="492" spans="1:3" x14ac:dyDescent="0.2">
      <c r="A492" t="s">
        <v>489</v>
      </c>
      <c r="B492" s="1">
        <v>1248.8900000000001</v>
      </c>
      <c r="C492" s="1">
        <v>810179208.20000005</v>
      </c>
    </row>
    <row r="493" spans="1:3" x14ac:dyDescent="0.2">
      <c r="A493" t="s">
        <v>490</v>
      </c>
      <c r="B493" s="1">
        <v>1243.2</v>
      </c>
      <c r="C493" s="1">
        <v>805778411.45000005</v>
      </c>
    </row>
    <row r="494" spans="1:3" x14ac:dyDescent="0.2">
      <c r="A494" t="s">
        <v>491</v>
      </c>
      <c r="B494" s="1">
        <v>1233.5999999999999</v>
      </c>
      <c r="C494" s="1">
        <v>802665788.82000005</v>
      </c>
    </row>
    <row r="495" spans="1:3" x14ac:dyDescent="0.2">
      <c r="A495" t="s">
        <v>492</v>
      </c>
      <c r="B495" s="1">
        <v>1238.6400000000001</v>
      </c>
      <c r="C495" s="1">
        <v>808195637.95000005</v>
      </c>
    </row>
    <row r="496" spans="1:3" x14ac:dyDescent="0.2">
      <c r="A496" t="s">
        <v>493</v>
      </c>
      <c r="B496" s="1">
        <v>1244.4100000000001</v>
      </c>
      <c r="C496" s="1">
        <v>811059081.50999999</v>
      </c>
    </row>
    <row r="497" spans="1:3" x14ac:dyDescent="0.2">
      <c r="A497" t="s">
        <v>494</v>
      </c>
      <c r="B497" s="1">
        <v>1245.76</v>
      </c>
      <c r="C497" s="1">
        <v>794523583.71000004</v>
      </c>
    </row>
    <row r="498" spans="1:3" x14ac:dyDescent="0.2">
      <c r="A498" t="s">
        <v>495</v>
      </c>
      <c r="B498" s="1">
        <v>1250.44</v>
      </c>
      <c r="C498" s="1">
        <v>777108278.28999996</v>
      </c>
    </row>
    <row r="499" spans="1:3" x14ac:dyDescent="0.2">
      <c r="A499" t="s">
        <v>496</v>
      </c>
      <c r="B499" s="1">
        <v>1252.5899999999999</v>
      </c>
      <c r="C499" s="1">
        <v>731253011.65999997</v>
      </c>
    </row>
    <row r="500" spans="1:3" x14ac:dyDescent="0.2">
      <c r="A500" t="s">
        <v>497</v>
      </c>
      <c r="B500" s="1">
        <v>1261.21</v>
      </c>
      <c r="C500" s="1">
        <v>734971115.23000002</v>
      </c>
    </row>
    <row r="501" spans="1:3" x14ac:dyDescent="0.2">
      <c r="A501" t="s">
        <v>498</v>
      </c>
      <c r="B501" s="1">
        <v>1250.79</v>
      </c>
      <c r="C501" s="1">
        <v>722777584.98000002</v>
      </c>
    </row>
    <row r="502" spans="1:3" x14ac:dyDescent="0.2">
      <c r="A502" t="s">
        <v>499</v>
      </c>
      <c r="B502" s="1">
        <v>1242.1600000000001</v>
      </c>
      <c r="C502" s="1">
        <v>716432511.99000001</v>
      </c>
    </row>
    <row r="503" spans="1:3" x14ac:dyDescent="0.2">
      <c r="A503" t="s">
        <v>500</v>
      </c>
      <c r="B503" s="1">
        <v>1242.1600000000001</v>
      </c>
      <c r="C503" s="1">
        <v>716432511.99000001</v>
      </c>
    </row>
    <row r="504" spans="1:3" x14ac:dyDescent="0.2">
      <c r="A504" t="s">
        <v>501</v>
      </c>
      <c r="B504" s="1">
        <v>1236.18</v>
      </c>
      <c r="C504" s="1">
        <v>709919020.02999997</v>
      </c>
    </row>
    <row r="505" spans="1:3" x14ac:dyDescent="0.2">
      <c r="A505" t="s">
        <v>502</v>
      </c>
      <c r="B505" s="1">
        <v>1209.93</v>
      </c>
      <c r="C505" s="1">
        <v>694145836.22000003</v>
      </c>
    </row>
    <row r="506" spans="1:3" x14ac:dyDescent="0.2">
      <c r="A506" t="s">
        <v>503</v>
      </c>
      <c r="B506" s="1">
        <v>1189.8399999999999</v>
      </c>
      <c r="C506" s="1">
        <v>671582465.5</v>
      </c>
    </row>
    <row r="507" spans="1:3" x14ac:dyDescent="0.2">
      <c r="A507" t="s">
        <v>504</v>
      </c>
      <c r="B507" s="1">
        <v>1176.4000000000001</v>
      </c>
      <c r="C507" s="1">
        <v>666594296.97000003</v>
      </c>
    </row>
    <row r="508" spans="1:3" x14ac:dyDescent="0.2">
      <c r="A508" t="s">
        <v>505</v>
      </c>
      <c r="B508" s="1">
        <v>1175.04</v>
      </c>
      <c r="C508" s="1">
        <v>653024722.54999995</v>
      </c>
    </row>
    <row r="509" spans="1:3" x14ac:dyDescent="0.2">
      <c r="A509" t="s">
        <v>506</v>
      </c>
      <c r="B509" s="1">
        <v>1194.9100000000001</v>
      </c>
      <c r="C509" s="1">
        <v>664881740.83000004</v>
      </c>
    </row>
    <row r="510" spans="1:3" x14ac:dyDescent="0.2">
      <c r="A510" t="s">
        <v>507</v>
      </c>
      <c r="B510" s="1">
        <v>1202.8499999999999</v>
      </c>
      <c r="C510" s="1">
        <v>660918412.70000005</v>
      </c>
    </row>
    <row r="511" spans="1:3" x14ac:dyDescent="0.2">
      <c r="A511" t="s">
        <v>508</v>
      </c>
      <c r="B511" s="1">
        <v>1202.79</v>
      </c>
      <c r="C511" s="1">
        <v>652897462.90999997</v>
      </c>
    </row>
    <row r="512" spans="1:3" x14ac:dyDescent="0.2">
      <c r="A512" t="s">
        <v>509</v>
      </c>
      <c r="B512" s="1">
        <v>1213.72</v>
      </c>
      <c r="C512" s="1">
        <v>641125125.95000005</v>
      </c>
    </row>
    <row r="513" spans="1:3" x14ac:dyDescent="0.2">
      <c r="A513" t="s">
        <v>510</v>
      </c>
      <c r="B513" s="1">
        <v>1208.8699999999999</v>
      </c>
      <c r="C513" s="1">
        <v>642119801.21000004</v>
      </c>
    </row>
    <row r="514" spans="1:3" x14ac:dyDescent="0.2">
      <c r="A514" t="s">
        <v>511</v>
      </c>
      <c r="B514" s="1">
        <v>1211.8399999999999</v>
      </c>
      <c r="C514" s="1">
        <v>639754943.51999998</v>
      </c>
    </row>
    <row r="515" spans="1:3" x14ac:dyDescent="0.2">
      <c r="A515" t="s">
        <v>512</v>
      </c>
      <c r="B515" s="1">
        <v>1198.69</v>
      </c>
      <c r="C515" s="1">
        <v>633039243.80999994</v>
      </c>
    </row>
    <row r="516" spans="1:3" x14ac:dyDescent="0.2">
      <c r="A516" t="s">
        <v>513</v>
      </c>
      <c r="B516" s="1">
        <v>1187.42</v>
      </c>
      <c r="C516" s="1">
        <v>638090821.91999996</v>
      </c>
    </row>
    <row r="517" spans="1:3" x14ac:dyDescent="0.2">
      <c r="A517" t="s">
        <v>514</v>
      </c>
      <c r="B517" s="1">
        <v>1191.94</v>
      </c>
      <c r="C517" s="1">
        <v>642350059.11000001</v>
      </c>
    </row>
    <row r="518" spans="1:3" x14ac:dyDescent="0.2">
      <c r="A518" t="s">
        <v>515</v>
      </c>
      <c r="B518" s="1">
        <v>1191.82</v>
      </c>
      <c r="C518" s="1">
        <v>639760142.88</v>
      </c>
    </row>
    <row r="519" spans="1:3" x14ac:dyDescent="0.2">
      <c r="A519" t="s">
        <v>516</v>
      </c>
      <c r="B519" s="1">
        <v>1205.77</v>
      </c>
      <c r="C519" s="1">
        <v>649756886.49000001</v>
      </c>
    </row>
    <row r="520" spans="1:3" x14ac:dyDescent="0.2">
      <c r="A520" t="s">
        <v>517</v>
      </c>
      <c r="B520" s="1">
        <v>1205.8399999999999</v>
      </c>
      <c r="C520" s="1">
        <v>654070523.49000001</v>
      </c>
    </row>
    <row r="521" spans="1:3" x14ac:dyDescent="0.2">
      <c r="A521" t="s">
        <v>518</v>
      </c>
      <c r="B521" s="1">
        <v>1211.3800000000001</v>
      </c>
      <c r="C521" s="1">
        <v>649752008.16999996</v>
      </c>
    </row>
    <row r="522" spans="1:3" x14ac:dyDescent="0.2">
      <c r="A522" t="s">
        <v>519</v>
      </c>
      <c r="B522" s="1">
        <v>1223.4100000000001</v>
      </c>
      <c r="C522" s="1">
        <v>661100134.53999996</v>
      </c>
    </row>
    <row r="523" spans="1:3" x14ac:dyDescent="0.2">
      <c r="A523" t="s">
        <v>520</v>
      </c>
      <c r="B523" s="1">
        <v>1222.22</v>
      </c>
      <c r="C523" s="1">
        <v>657529946.24000001</v>
      </c>
    </row>
    <row r="524" spans="1:3" x14ac:dyDescent="0.2">
      <c r="A524" t="s">
        <v>521</v>
      </c>
      <c r="B524" s="1">
        <v>1221.6500000000001</v>
      </c>
      <c r="C524" s="1">
        <v>672971188.86000001</v>
      </c>
    </row>
    <row r="525" spans="1:3" x14ac:dyDescent="0.2">
      <c r="A525" t="s">
        <v>522</v>
      </c>
      <c r="B525" s="1">
        <v>1227.71</v>
      </c>
      <c r="C525" s="1">
        <v>678467129.88999999</v>
      </c>
    </row>
    <row r="526" spans="1:3" x14ac:dyDescent="0.2">
      <c r="A526" t="s">
        <v>523</v>
      </c>
      <c r="B526" s="1">
        <v>1219.3</v>
      </c>
      <c r="C526" s="1">
        <v>675828365.01999998</v>
      </c>
    </row>
    <row r="527" spans="1:3" x14ac:dyDescent="0.2">
      <c r="A527" t="s">
        <v>524</v>
      </c>
      <c r="B527" s="1">
        <v>1205.24</v>
      </c>
      <c r="C527" s="1">
        <v>674109544.38999999</v>
      </c>
    </row>
    <row r="528" spans="1:3" x14ac:dyDescent="0.2">
      <c r="A528" t="s">
        <v>525</v>
      </c>
      <c r="B528" s="1">
        <v>1201.8499999999999</v>
      </c>
      <c r="C528" s="1">
        <v>666988039.75</v>
      </c>
    </row>
    <row r="529" spans="1:3" x14ac:dyDescent="0.2">
      <c r="A529" t="s">
        <v>526</v>
      </c>
      <c r="B529" s="1">
        <v>1209.3699999999999</v>
      </c>
      <c r="C529" s="1">
        <v>670805969.10000002</v>
      </c>
    </row>
    <row r="530" spans="1:3" x14ac:dyDescent="0.2">
      <c r="A530" t="s">
        <v>527</v>
      </c>
      <c r="B530" s="1">
        <v>1208.23</v>
      </c>
      <c r="C530" s="1">
        <v>684631756.54999995</v>
      </c>
    </row>
    <row r="531" spans="1:3" x14ac:dyDescent="0.2">
      <c r="A531" t="s">
        <v>528</v>
      </c>
      <c r="B531" s="1">
        <v>1221.3</v>
      </c>
      <c r="C531" s="1">
        <v>694160511.36000001</v>
      </c>
    </row>
    <row r="532" spans="1:3" x14ac:dyDescent="0.2">
      <c r="A532" t="s">
        <v>529</v>
      </c>
      <c r="B532" s="1">
        <v>1230.1300000000001</v>
      </c>
      <c r="C532" s="1">
        <v>691071220.08000004</v>
      </c>
    </row>
    <row r="533" spans="1:3" x14ac:dyDescent="0.2">
      <c r="A533" t="s">
        <v>530</v>
      </c>
      <c r="B533" s="1">
        <v>1245.42</v>
      </c>
      <c r="C533" s="1">
        <v>697842276.07000005</v>
      </c>
    </row>
    <row r="534" spans="1:3" x14ac:dyDescent="0.2">
      <c r="A534" t="s">
        <v>531</v>
      </c>
      <c r="B534" s="1">
        <v>1237.95</v>
      </c>
      <c r="C534" s="1">
        <v>689959891.27999997</v>
      </c>
    </row>
    <row r="535" spans="1:3" x14ac:dyDescent="0.2">
      <c r="A535" t="s">
        <v>532</v>
      </c>
      <c r="B535" s="1">
        <v>1253.02</v>
      </c>
      <c r="C535" s="1">
        <v>700488276.75</v>
      </c>
    </row>
    <row r="536" spans="1:3" x14ac:dyDescent="0.2">
      <c r="A536" t="s">
        <v>533</v>
      </c>
      <c r="B536" s="1">
        <v>1242.49</v>
      </c>
      <c r="C536" s="1">
        <v>694153052.14999998</v>
      </c>
    </row>
    <row r="537" spans="1:3" x14ac:dyDescent="0.2">
      <c r="A537" t="s">
        <v>534</v>
      </c>
      <c r="B537" s="1">
        <v>1197.1199999999999</v>
      </c>
      <c r="C537" s="1">
        <v>672109297.01999998</v>
      </c>
    </row>
    <row r="538" spans="1:3" x14ac:dyDescent="0.2">
      <c r="A538" t="s">
        <v>535</v>
      </c>
      <c r="B538" s="1">
        <v>1189.47</v>
      </c>
      <c r="C538" s="1">
        <v>665751476.05999994</v>
      </c>
    </row>
    <row r="539" spans="1:3" x14ac:dyDescent="0.2">
      <c r="A539" t="s">
        <v>536</v>
      </c>
      <c r="B539" s="1">
        <v>1193.82</v>
      </c>
      <c r="C539" s="1">
        <v>680748179.70000005</v>
      </c>
    </row>
    <row r="540" spans="1:3" x14ac:dyDescent="0.2">
      <c r="A540" t="s">
        <v>537</v>
      </c>
      <c r="B540" s="1">
        <v>1198.58</v>
      </c>
      <c r="C540" s="1">
        <v>680076847.30999994</v>
      </c>
    </row>
    <row r="541" spans="1:3" x14ac:dyDescent="0.2">
      <c r="A541" t="s">
        <v>538</v>
      </c>
      <c r="B541" s="1">
        <v>1186.1300000000001</v>
      </c>
      <c r="C541" s="1">
        <v>672673885.89999998</v>
      </c>
    </row>
    <row r="542" spans="1:3" x14ac:dyDescent="0.2">
      <c r="A542" t="s">
        <v>539</v>
      </c>
      <c r="B542" s="1">
        <v>1152.33</v>
      </c>
      <c r="C542" s="1">
        <v>665017103.96000004</v>
      </c>
    </row>
    <row r="543" spans="1:3" x14ac:dyDescent="0.2">
      <c r="A543" t="s">
        <v>540</v>
      </c>
      <c r="B543" s="1">
        <v>1168.52</v>
      </c>
      <c r="C543" s="1">
        <v>664514066.41999996</v>
      </c>
    </row>
    <row r="544" spans="1:3" x14ac:dyDescent="0.2">
      <c r="A544" t="s">
        <v>541</v>
      </c>
      <c r="B544" s="1">
        <v>1162.3800000000001</v>
      </c>
      <c r="C544" s="1">
        <v>688859342.29999995</v>
      </c>
    </row>
    <row r="545" spans="1:3" x14ac:dyDescent="0.2">
      <c r="A545" t="s">
        <v>542</v>
      </c>
      <c r="B545" s="1">
        <v>1139.3499999999999</v>
      </c>
      <c r="C545" s="1">
        <v>685801586.07000005</v>
      </c>
    </row>
    <row r="546" spans="1:3" x14ac:dyDescent="0.2">
      <c r="A546" t="s">
        <v>543</v>
      </c>
      <c r="B546" s="1">
        <v>1120.6400000000001</v>
      </c>
      <c r="C546" s="1">
        <v>674259007.38</v>
      </c>
    </row>
    <row r="547" spans="1:3" x14ac:dyDescent="0.2">
      <c r="A547" t="s">
        <v>544</v>
      </c>
      <c r="B547" s="1">
        <v>1127.01</v>
      </c>
      <c r="C547" s="1">
        <v>686128471.91999996</v>
      </c>
    </row>
    <row r="548" spans="1:3" x14ac:dyDescent="0.2">
      <c r="A548" t="s">
        <v>545</v>
      </c>
      <c r="B548" s="1">
        <v>1153.44</v>
      </c>
      <c r="C548" s="1">
        <v>704340569.19000006</v>
      </c>
    </row>
    <row r="549" spans="1:3" x14ac:dyDescent="0.2">
      <c r="A549" t="s">
        <v>546</v>
      </c>
      <c r="B549" s="1">
        <v>1140.3800000000001</v>
      </c>
      <c r="C549" s="1">
        <v>714517797.11000001</v>
      </c>
    </row>
    <row r="550" spans="1:3" x14ac:dyDescent="0.2">
      <c r="A550" t="s">
        <v>547</v>
      </c>
      <c r="B550" s="1">
        <v>1157.18</v>
      </c>
      <c r="C550" s="1">
        <v>726318873.64999998</v>
      </c>
    </row>
    <row r="551" spans="1:3" x14ac:dyDescent="0.2">
      <c r="A551" t="s">
        <v>548</v>
      </c>
      <c r="B551" s="1">
        <v>1168.8</v>
      </c>
      <c r="C551" s="1">
        <v>732724763.34000003</v>
      </c>
    </row>
    <row r="552" spans="1:3" x14ac:dyDescent="0.2">
      <c r="A552" t="s">
        <v>549</v>
      </c>
      <c r="B552" s="1">
        <v>1131.42</v>
      </c>
      <c r="C552" s="1">
        <v>719066779.98000002</v>
      </c>
    </row>
    <row r="553" spans="1:3" x14ac:dyDescent="0.2">
      <c r="A553" t="s">
        <v>550</v>
      </c>
      <c r="B553" s="1">
        <v>1114.04</v>
      </c>
      <c r="C553" s="1">
        <v>693677502.53999996</v>
      </c>
    </row>
    <row r="554" spans="1:3" x14ac:dyDescent="0.2">
      <c r="A554" t="s">
        <v>551</v>
      </c>
      <c r="B554" s="1">
        <v>1096.4000000000001</v>
      </c>
      <c r="C554" s="1">
        <v>691990210.90999997</v>
      </c>
    </row>
    <row r="555" spans="1:3" x14ac:dyDescent="0.2">
      <c r="A555" t="s">
        <v>552</v>
      </c>
      <c r="B555" s="1">
        <v>1104.98</v>
      </c>
      <c r="C555" s="1">
        <v>699293682.36000001</v>
      </c>
    </row>
    <row r="556" spans="1:3" x14ac:dyDescent="0.2">
      <c r="A556" t="s">
        <v>553</v>
      </c>
      <c r="B556" s="1">
        <v>1086.02</v>
      </c>
      <c r="C556" s="1">
        <v>685105083.76999998</v>
      </c>
    </row>
    <row r="557" spans="1:3" x14ac:dyDescent="0.2">
      <c r="A557" t="s">
        <v>554</v>
      </c>
      <c r="B557" s="1">
        <v>1107.57</v>
      </c>
      <c r="C557" s="1">
        <v>674292667.11000001</v>
      </c>
    </row>
    <row r="558" spans="1:3" x14ac:dyDescent="0.2">
      <c r="A558" t="s">
        <v>555</v>
      </c>
      <c r="B558" s="1">
        <v>1063.95</v>
      </c>
      <c r="C558" s="1">
        <v>647370117.27999997</v>
      </c>
    </row>
    <row r="559" spans="1:3" x14ac:dyDescent="0.2">
      <c r="A559" t="s">
        <v>556</v>
      </c>
      <c r="B559" s="1">
        <v>1040.98</v>
      </c>
      <c r="C559" s="1">
        <v>635460389.28999996</v>
      </c>
    </row>
    <row r="560" spans="1:3" x14ac:dyDescent="0.2">
      <c r="A560" t="s">
        <v>557</v>
      </c>
      <c r="B560" s="1">
        <v>1007.58</v>
      </c>
      <c r="C560" s="1">
        <v>617562628.26999998</v>
      </c>
    </row>
    <row r="561" spans="1:3" x14ac:dyDescent="0.2">
      <c r="A561" t="s">
        <v>558</v>
      </c>
      <c r="B561" s="1">
        <v>954.94</v>
      </c>
      <c r="C561" s="1">
        <v>589017914.42999995</v>
      </c>
    </row>
    <row r="562" spans="1:3" x14ac:dyDescent="0.2">
      <c r="A562" t="s">
        <v>559</v>
      </c>
      <c r="B562" s="1">
        <v>951.19</v>
      </c>
      <c r="C562" s="1">
        <v>586262997.88</v>
      </c>
    </row>
    <row r="563" spans="1:3" x14ac:dyDescent="0.2">
      <c r="A563" t="s">
        <v>560</v>
      </c>
      <c r="B563" s="1">
        <v>937.11</v>
      </c>
      <c r="C563" s="1">
        <v>582060883.58000004</v>
      </c>
    </row>
    <row r="564" spans="1:3" x14ac:dyDescent="0.2">
      <c r="A564" t="s">
        <v>561</v>
      </c>
      <c r="B564" s="1">
        <v>938.34</v>
      </c>
      <c r="C564" s="1">
        <v>578412413.96000004</v>
      </c>
    </row>
    <row r="565" spans="1:3" x14ac:dyDescent="0.2">
      <c r="A565" t="s">
        <v>562</v>
      </c>
      <c r="B565" s="1">
        <v>947.19</v>
      </c>
      <c r="C565" s="1">
        <v>580839077.97000003</v>
      </c>
    </row>
    <row r="566" spans="1:3" x14ac:dyDescent="0.2">
      <c r="A566" t="s">
        <v>563</v>
      </c>
      <c r="B566" s="1">
        <v>946.28</v>
      </c>
      <c r="C566" s="1">
        <v>584954642.13999999</v>
      </c>
    </row>
    <row r="567" spans="1:3" x14ac:dyDescent="0.2">
      <c r="A567" t="s">
        <v>564</v>
      </c>
      <c r="B567" s="1">
        <v>970.22</v>
      </c>
      <c r="C567" s="1">
        <v>645856704.03999996</v>
      </c>
    </row>
    <row r="568" spans="1:3" x14ac:dyDescent="0.2">
      <c r="A568" t="s">
        <v>565</v>
      </c>
      <c r="B568" s="1">
        <v>1008.3</v>
      </c>
      <c r="C568" s="1">
        <v>656380174.03999996</v>
      </c>
    </row>
    <row r="569" spans="1:3" x14ac:dyDescent="0.2">
      <c r="A569" t="s">
        <v>566</v>
      </c>
      <c r="B569" s="1">
        <v>994.46</v>
      </c>
      <c r="C569" s="1">
        <v>656803991.38</v>
      </c>
    </row>
    <row r="570" spans="1:3" x14ac:dyDescent="0.2">
      <c r="A570" t="s">
        <v>567</v>
      </c>
      <c r="B570" s="1">
        <v>1036.24</v>
      </c>
      <c r="C570" s="1">
        <v>671593335.77999997</v>
      </c>
    </row>
    <row r="571" spans="1:3" x14ac:dyDescent="0.2">
      <c r="A571" t="s">
        <v>568</v>
      </c>
      <c r="B571" s="1">
        <v>952.11</v>
      </c>
      <c r="C571" s="1">
        <v>629699080.85000002</v>
      </c>
    </row>
    <row r="572" spans="1:3" x14ac:dyDescent="0.2">
      <c r="A572" t="s">
        <v>569</v>
      </c>
      <c r="B572" s="1">
        <v>980.48</v>
      </c>
      <c r="C572" s="1">
        <v>651218990.34000003</v>
      </c>
    </row>
    <row r="573" spans="1:3" x14ac:dyDescent="0.2">
      <c r="A573" t="s">
        <v>570</v>
      </c>
      <c r="B573" s="1">
        <v>1045.9100000000001</v>
      </c>
      <c r="C573" s="1">
        <v>700567598.87</v>
      </c>
    </row>
    <row r="574" spans="1:3" x14ac:dyDescent="0.2">
      <c r="A574" t="s">
        <v>571</v>
      </c>
      <c r="B574" s="1">
        <v>1044.56</v>
      </c>
      <c r="C574" s="1">
        <v>715376828.13</v>
      </c>
    </row>
    <row r="575" spans="1:3" x14ac:dyDescent="0.2">
      <c r="A575" t="s">
        <v>572</v>
      </c>
      <c r="B575" s="1">
        <v>1056.6099999999999</v>
      </c>
      <c r="C575" s="1">
        <v>727854223.08000004</v>
      </c>
    </row>
    <row r="576" spans="1:3" x14ac:dyDescent="0.2">
      <c r="A576" t="s">
        <v>573</v>
      </c>
      <c r="B576" s="1">
        <v>1075.71</v>
      </c>
      <c r="C576" s="1">
        <v>749948819.65999997</v>
      </c>
    </row>
    <row r="577" spans="1:3" x14ac:dyDescent="0.2">
      <c r="A577" t="s">
        <v>574</v>
      </c>
      <c r="B577" s="1">
        <v>1065.1600000000001</v>
      </c>
      <c r="C577" s="1">
        <v>748884234.87</v>
      </c>
    </row>
    <row r="578" spans="1:3" x14ac:dyDescent="0.2">
      <c r="A578" t="s">
        <v>575</v>
      </c>
      <c r="B578" s="1">
        <v>1090.3800000000001</v>
      </c>
      <c r="C578" s="1">
        <v>783438829.57000005</v>
      </c>
    </row>
    <row r="579" spans="1:3" x14ac:dyDescent="0.2">
      <c r="A579" t="s">
        <v>576</v>
      </c>
      <c r="B579" s="1">
        <v>1126.21</v>
      </c>
      <c r="C579" s="1">
        <v>811227649.89999998</v>
      </c>
    </row>
    <row r="580" spans="1:3" x14ac:dyDescent="0.2">
      <c r="A580" t="s">
        <v>577</v>
      </c>
      <c r="B580" s="1">
        <v>1156.02</v>
      </c>
      <c r="C580" s="1">
        <v>839492162.46000004</v>
      </c>
    </row>
    <row r="581" spans="1:3" x14ac:dyDescent="0.2">
      <c r="A581" t="s">
        <v>578</v>
      </c>
      <c r="B581" s="1">
        <v>1134.79</v>
      </c>
      <c r="C581" s="1">
        <v>830167443.92999995</v>
      </c>
    </row>
    <row r="582" spans="1:3" x14ac:dyDescent="0.2">
      <c r="A582" t="s">
        <v>579</v>
      </c>
      <c r="B582" s="1">
        <v>1146.08</v>
      </c>
      <c r="C582" s="1">
        <v>838425847.26999998</v>
      </c>
    </row>
    <row r="583" spans="1:3" x14ac:dyDescent="0.2">
      <c r="A583" t="s">
        <v>580</v>
      </c>
      <c r="B583" s="1">
        <v>1156.48</v>
      </c>
      <c r="C583" s="1">
        <v>846486369.63999999</v>
      </c>
    </row>
    <row r="584" spans="1:3" x14ac:dyDescent="0.2">
      <c r="A584" t="s">
        <v>581</v>
      </c>
      <c r="B584" s="1">
        <v>1129.98</v>
      </c>
      <c r="C584" s="1">
        <v>826980098.28999996</v>
      </c>
    </row>
    <row r="585" spans="1:3" x14ac:dyDescent="0.2">
      <c r="A585" t="s">
        <v>582</v>
      </c>
      <c r="B585" s="1">
        <v>1136.6400000000001</v>
      </c>
      <c r="C585" s="1">
        <v>836588181.40999997</v>
      </c>
    </row>
    <row r="586" spans="1:3" x14ac:dyDescent="0.2">
      <c r="A586" t="s">
        <v>583</v>
      </c>
      <c r="B586" s="1">
        <v>1126.46</v>
      </c>
      <c r="C586" s="1">
        <v>832523666.86000001</v>
      </c>
    </row>
    <row r="587" spans="1:3" x14ac:dyDescent="0.2">
      <c r="A587" t="s">
        <v>584</v>
      </c>
      <c r="B587" s="1">
        <v>1135.2</v>
      </c>
      <c r="C587" s="1">
        <v>837548898.14999998</v>
      </c>
    </row>
    <row r="588" spans="1:3" x14ac:dyDescent="0.2">
      <c r="A588" t="s">
        <v>585</v>
      </c>
      <c r="B588" s="1">
        <v>1146.32</v>
      </c>
      <c r="C588" s="1">
        <v>843783533.5</v>
      </c>
    </row>
    <row r="589" spans="1:3" x14ac:dyDescent="0.2">
      <c r="A589" t="s">
        <v>586</v>
      </c>
      <c r="B589" s="1">
        <v>1143.27</v>
      </c>
      <c r="C589" s="1">
        <v>841448660</v>
      </c>
    </row>
    <row r="590" spans="1:3" x14ac:dyDescent="0.2">
      <c r="A590" t="s">
        <v>587</v>
      </c>
      <c r="B590" s="1">
        <v>1144.3900000000001</v>
      </c>
      <c r="C590" s="1">
        <v>846694628.54999995</v>
      </c>
    </row>
    <row r="591" spans="1:3" x14ac:dyDescent="0.2">
      <c r="A591" t="s">
        <v>588</v>
      </c>
      <c r="B591" s="1">
        <v>1141.1199999999999</v>
      </c>
      <c r="C591" s="1">
        <v>843345995.88999999</v>
      </c>
    </row>
    <row r="592" spans="1:3" x14ac:dyDescent="0.2">
      <c r="A592" t="s">
        <v>589</v>
      </c>
      <c r="B592" s="1">
        <v>1144.07</v>
      </c>
      <c r="C592" s="1">
        <v>844943486.24000001</v>
      </c>
    </row>
    <row r="593" spans="1:3" x14ac:dyDescent="0.2">
      <c r="A593" t="s">
        <v>590</v>
      </c>
      <c r="B593" s="1">
        <v>1139.3900000000001</v>
      </c>
      <c r="C593" s="1">
        <v>846819933.54999995</v>
      </c>
    </row>
    <row r="594" spans="1:3" x14ac:dyDescent="0.2">
      <c r="A594" t="s">
        <v>591</v>
      </c>
      <c r="B594" s="1">
        <v>1125.55</v>
      </c>
      <c r="C594" s="1">
        <v>836917018.58000004</v>
      </c>
    </row>
    <row r="595" spans="1:3" x14ac:dyDescent="0.2">
      <c r="A595" t="s">
        <v>592</v>
      </c>
      <c r="B595" s="1">
        <v>1147.3699999999999</v>
      </c>
      <c r="C595" s="1">
        <v>852409990.71000004</v>
      </c>
    </row>
    <row r="596" spans="1:3" x14ac:dyDescent="0.2">
      <c r="A596" t="s">
        <v>593</v>
      </c>
      <c r="B596" s="1">
        <v>1148.3499999999999</v>
      </c>
      <c r="C596" s="1">
        <v>846792037.12</v>
      </c>
    </row>
    <row r="597" spans="1:3" x14ac:dyDescent="0.2">
      <c r="A597" t="s">
        <v>594</v>
      </c>
      <c r="B597" s="1">
        <v>1153.95</v>
      </c>
      <c r="C597" s="1">
        <v>838708169.51999998</v>
      </c>
    </row>
    <row r="598" spans="1:3" x14ac:dyDescent="0.2">
      <c r="A598" t="s">
        <v>595</v>
      </c>
      <c r="B598" s="1">
        <v>1156.75</v>
      </c>
      <c r="C598" s="1">
        <v>846066689.92999995</v>
      </c>
    </row>
    <row r="599" spans="1:3" x14ac:dyDescent="0.2">
      <c r="A599" t="s">
        <v>596</v>
      </c>
      <c r="B599" s="1">
        <v>1130.31</v>
      </c>
      <c r="C599" s="1">
        <v>840891934.00999999</v>
      </c>
    </row>
    <row r="600" spans="1:3" x14ac:dyDescent="0.2">
      <c r="A600" t="s">
        <v>597</v>
      </c>
      <c r="B600" s="1">
        <v>1125.98</v>
      </c>
      <c r="C600" s="1">
        <v>842505551.62</v>
      </c>
    </row>
    <row r="601" spans="1:3" x14ac:dyDescent="0.2">
      <c r="A601" t="s">
        <v>598</v>
      </c>
      <c r="B601" s="1">
        <v>1098.6300000000001</v>
      </c>
      <c r="C601" s="1">
        <v>820526111.67999995</v>
      </c>
    </row>
    <row r="602" spans="1:3" x14ac:dyDescent="0.2">
      <c r="A602" t="s">
        <v>599</v>
      </c>
      <c r="B602" s="1">
        <v>1124.95</v>
      </c>
      <c r="C602" s="1">
        <v>836752630.08000004</v>
      </c>
    </row>
    <row r="603" spans="1:3" x14ac:dyDescent="0.2">
      <c r="A603" t="s">
        <v>600</v>
      </c>
      <c r="B603" s="1">
        <v>1105.5899999999999</v>
      </c>
      <c r="C603" s="1">
        <v>813673597.92999995</v>
      </c>
    </row>
    <row r="604" spans="1:3" x14ac:dyDescent="0.2">
      <c r="A604" t="s">
        <v>601</v>
      </c>
      <c r="B604" s="1">
        <v>1093.6099999999999</v>
      </c>
      <c r="C604" s="1">
        <v>803137718.03999996</v>
      </c>
    </row>
    <row r="605" spans="1:3" x14ac:dyDescent="0.2">
      <c r="A605" t="s">
        <v>602</v>
      </c>
      <c r="B605" s="1">
        <v>1073.0899999999999</v>
      </c>
      <c r="C605" s="1">
        <v>797714330.58000004</v>
      </c>
    </row>
    <row r="606" spans="1:3" x14ac:dyDescent="0.2">
      <c r="A606" t="s">
        <v>603</v>
      </c>
      <c r="B606" s="1">
        <v>1062.08</v>
      </c>
      <c r="C606" s="1">
        <v>790093514.28999996</v>
      </c>
    </row>
    <row r="607" spans="1:3" x14ac:dyDescent="0.2">
      <c r="A607" t="s">
        <v>604</v>
      </c>
      <c r="B607" s="1">
        <v>1057.5</v>
      </c>
      <c r="C607" s="1">
        <v>792620191.30999994</v>
      </c>
    </row>
    <row r="608" spans="1:3" x14ac:dyDescent="0.2">
      <c r="A608" t="s">
        <v>605</v>
      </c>
      <c r="B608" s="1">
        <v>1054.04</v>
      </c>
      <c r="C608" s="1">
        <v>789553346.19000006</v>
      </c>
    </row>
    <row r="609" spans="1:3" x14ac:dyDescent="0.2">
      <c r="A609" t="s">
        <v>606</v>
      </c>
      <c r="B609" s="1">
        <v>1061.3599999999999</v>
      </c>
      <c r="C609" s="1">
        <v>791496638.87</v>
      </c>
    </row>
    <row r="610" spans="1:3" x14ac:dyDescent="0.2">
      <c r="A610" t="s">
        <v>607</v>
      </c>
      <c r="B610" s="1">
        <v>1049.83</v>
      </c>
      <c r="C610" s="1">
        <v>782542778.70000005</v>
      </c>
    </row>
    <row r="611" spans="1:3" x14ac:dyDescent="0.2">
      <c r="A611" t="s">
        <v>608</v>
      </c>
      <c r="B611" s="1">
        <v>1056.8</v>
      </c>
      <c r="C611" s="1">
        <v>789559837.57000005</v>
      </c>
    </row>
    <row r="612" spans="1:3" x14ac:dyDescent="0.2">
      <c r="A612" t="s">
        <v>609</v>
      </c>
      <c r="B612" s="1">
        <v>1043.31</v>
      </c>
      <c r="C612" s="1">
        <v>779589938.90999997</v>
      </c>
    </row>
    <row r="613" spans="1:3" x14ac:dyDescent="0.2">
      <c r="A613" t="s">
        <v>610</v>
      </c>
      <c r="B613" s="1">
        <v>1052.18</v>
      </c>
      <c r="C613" s="1">
        <v>781220688.66999996</v>
      </c>
    </row>
    <row r="614" spans="1:3" x14ac:dyDescent="0.2">
      <c r="A614" t="s">
        <v>611</v>
      </c>
      <c r="B614" s="1">
        <v>1062.77</v>
      </c>
      <c r="C614" s="1">
        <v>791964204.38999999</v>
      </c>
    </row>
    <row r="615" spans="1:3" x14ac:dyDescent="0.2">
      <c r="A615" t="s">
        <v>612</v>
      </c>
      <c r="B615" s="1">
        <v>1069.4100000000001</v>
      </c>
      <c r="C615" s="1">
        <v>795593998.95000005</v>
      </c>
    </row>
    <row r="616" spans="1:3" x14ac:dyDescent="0.2">
      <c r="A616" t="s">
        <v>613</v>
      </c>
      <c r="B616" s="1">
        <v>1061.03</v>
      </c>
      <c r="C616" s="1">
        <v>790600721.75999999</v>
      </c>
    </row>
    <row r="617" spans="1:3" x14ac:dyDescent="0.2">
      <c r="A617" t="s">
        <v>614</v>
      </c>
      <c r="B617" s="1">
        <v>1059.07</v>
      </c>
      <c r="C617" s="1">
        <v>786708274.70000005</v>
      </c>
    </row>
    <row r="618" spans="1:3" x14ac:dyDescent="0.2">
      <c r="A618" t="s">
        <v>615</v>
      </c>
      <c r="B618" s="1">
        <v>1079.25</v>
      </c>
      <c r="C618" s="1">
        <v>799583458.20000005</v>
      </c>
    </row>
    <row r="619" spans="1:3" x14ac:dyDescent="0.2">
      <c r="A619" t="s">
        <v>616</v>
      </c>
      <c r="B619" s="1">
        <v>1087.3599999999999</v>
      </c>
      <c r="C619" s="1">
        <v>803830060.42999995</v>
      </c>
    </row>
    <row r="620" spans="1:3" x14ac:dyDescent="0.2">
      <c r="A620" t="s">
        <v>617</v>
      </c>
      <c r="B620" s="1">
        <v>1104.56</v>
      </c>
      <c r="C620" s="1">
        <v>815174494.80999994</v>
      </c>
    </row>
    <row r="621" spans="1:3" x14ac:dyDescent="0.2">
      <c r="A621" t="s">
        <v>618</v>
      </c>
      <c r="B621" s="1">
        <v>1095.69</v>
      </c>
      <c r="C621" s="1">
        <v>805228727.73000002</v>
      </c>
    </row>
    <row r="622" spans="1:3" x14ac:dyDescent="0.2">
      <c r="A622" t="s">
        <v>619</v>
      </c>
      <c r="B622" s="1">
        <v>1076.18</v>
      </c>
      <c r="C622" s="1">
        <v>797822608.70000005</v>
      </c>
    </row>
    <row r="623" spans="1:3" x14ac:dyDescent="0.2">
      <c r="A623" t="s">
        <v>620</v>
      </c>
      <c r="B623" s="1">
        <v>1087.43</v>
      </c>
      <c r="C623" s="1">
        <v>805983500.95000005</v>
      </c>
    </row>
    <row r="624" spans="1:3" x14ac:dyDescent="0.2">
      <c r="A624" t="s">
        <v>621</v>
      </c>
      <c r="B624" s="1">
        <v>1102.8599999999999</v>
      </c>
      <c r="C624" s="1">
        <v>816909830.92999995</v>
      </c>
    </row>
    <row r="625" spans="1:3" x14ac:dyDescent="0.2">
      <c r="A625" t="s">
        <v>622</v>
      </c>
      <c r="B625" s="1">
        <v>1105.8900000000001</v>
      </c>
      <c r="C625" s="1">
        <v>819169202.86000001</v>
      </c>
    </row>
    <row r="626" spans="1:3" x14ac:dyDescent="0.2">
      <c r="A626" t="s">
        <v>623</v>
      </c>
      <c r="B626" s="1">
        <v>1112.5</v>
      </c>
      <c r="C626" s="1">
        <v>820377195.85000002</v>
      </c>
    </row>
    <row r="627" spans="1:3" x14ac:dyDescent="0.2">
      <c r="A627" t="s">
        <v>624</v>
      </c>
      <c r="B627" s="1">
        <v>1117.1400000000001</v>
      </c>
      <c r="C627" s="1">
        <v>818637607.75</v>
      </c>
    </row>
    <row r="628" spans="1:3" x14ac:dyDescent="0.2">
      <c r="A628" t="s">
        <v>625</v>
      </c>
      <c r="B628" s="1">
        <v>1126.92</v>
      </c>
      <c r="C628" s="1">
        <v>818707936.08000004</v>
      </c>
    </row>
    <row r="629" spans="1:3" x14ac:dyDescent="0.2">
      <c r="A629" t="s">
        <v>626</v>
      </c>
      <c r="B629" s="1">
        <v>1125.32</v>
      </c>
      <c r="C629" s="1">
        <v>809389236.67999995</v>
      </c>
    </row>
    <row r="630" spans="1:3" x14ac:dyDescent="0.2">
      <c r="A630" t="s">
        <v>627</v>
      </c>
      <c r="B630" s="1">
        <v>1121.05</v>
      </c>
      <c r="C630" s="1">
        <v>807810171.13999999</v>
      </c>
    </row>
    <row r="631" spans="1:3" x14ac:dyDescent="0.2">
      <c r="A631" t="s">
        <v>628</v>
      </c>
      <c r="B631" s="1">
        <v>1124.75</v>
      </c>
      <c r="C631" s="1">
        <v>796289440.89999998</v>
      </c>
    </row>
    <row r="632" spans="1:3" x14ac:dyDescent="0.2">
      <c r="A632" t="s">
        <v>629</v>
      </c>
      <c r="B632" s="1">
        <v>1133.8599999999999</v>
      </c>
      <c r="C632" s="1">
        <v>808328536.96000004</v>
      </c>
    </row>
    <row r="633" spans="1:3" x14ac:dyDescent="0.2">
      <c r="A633" t="s">
        <v>630</v>
      </c>
      <c r="B633" s="1">
        <v>1142.0899999999999</v>
      </c>
      <c r="C633" s="1">
        <v>812122849.87</v>
      </c>
    </row>
    <row r="634" spans="1:3" x14ac:dyDescent="0.2">
      <c r="A634" t="s">
        <v>631</v>
      </c>
      <c r="B634" s="1">
        <v>1146</v>
      </c>
      <c r="C634" s="1">
        <v>809843059.13999999</v>
      </c>
    </row>
    <row r="635" spans="1:3" x14ac:dyDescent="0.2">
      <c r="A635" t="s">
        <v>632</v>
      </c>
      <c r="B635" s="1">
        <v>1146.58</v>
      </c>
      <c r="C635" s="1">
        <v>823720210.58000004</v>
      </c>
    </row>
    <row r="636" spans="1:3" x14ac:dyDescent="0.2">
      <c r="A636" t="s">
        <v>633</v>
      </c>
      <c r="B636" s="1">
        <v>1141.07</v>
      </c>
      <c r="C636" s="1">
        <v>811815235.61000001</v>
      </c>
    </row>
    <row r="637" spans="1:3" x14ac:dyDescent="0.2">
      <c r="A637" t="s">
        <v>634</v>
      </c>
      <c r="B637" s="1">
        <v>1143.23</v>
      </c>
      <c r="C637" s="1">
        <v>804205088.79999995</v>
      </c>
    </row>
    <row r="638" spans="1:3" x14ac:dyDescent="0.2">
      <c r="A638" t="s">
        <v>635</v>
      </c>
      <c r="B638" s="1">
        <v>1145.79</v>
      </c>
      <c r="C638" s="1">
        <v>804276366.45000005</v>
      </c>
    </row>
    <row r="639" spans="1:3" x14ac:dyDescent="0.2">
      <c r="A639" t="s">
        <v>636</v>
      </c>
      <c r="B639" s="1">
        <v>1149.46</v>
      </c>
      <c r="C639" s="1">
        <v>803325141.65999997</v>
      </c>
    </row>
    <row r="640" spans="1:3" x14ac:dyDescent="0.2">
      <c r="A640" t="s">
        <v>637</v>
      </c>
      <c r="B640" s="1">
        <v>1156.18</v>
      </c>
      <c r="C640" s="1">
        <v>801890874.13999999</v>
      </c>
    </row>
    <row r="641" spans="1:3" x14ac:dyDescent="0.2">
      <c r="A641" t="s">
        <v>638</v>
      </c>
      <c r="B641" s="1">
        <v>1156.46</v>
      </c>
      <c r="C641" s="1">
        <v>782702518.17999995</v>
      </c>
    </row>
    <row r="642" spans="1:3" x14ac:dyDescent="0.2">
      <c r="A642" t="s">
        <v>639</v>
      </c>
      <c r="B642" s="1">
        <v>1151.3399999999999</v>
      </c>
      <c r="C642" s="1">
        <v>775658508.90999997</v>
      </c>
    </row>
    <row r="643" spans="1:3" x14ac:dyDescent="0.2">
      <c r="A643" t="s">
        <v>640</v>
      </c>
      <c r="B643" s="1">
        <v>1149.72</v>
      </c>
      <c r="C643" s="1">
        <v>776568686.94000006</v>
      </c>
    </row>
    <row r="644" spans="1:3" x14ac:dyDescent="0.2">
      <c r="A644" t="s">
        <v>641</v>
      </c>
      <c r="B644" s="1">
        <v>1131.55</v>
      </c>
      <c r="C644" s="1">
        <v>782397256.42999995</v>
      </c>
    </row>
    <row r="645" spans="1:3" x14ac:dyDescent="0.2">
      <c r="A645" t="s">
        <v>642</v>
      </c>
      <c r="B645" s="1">
        <v>1113.19</v>
      </c>
      <c r="C645" s="1">
        <v>767661791.75999999</v>
      </c>
    </row>
    <row r="646" spans="1:3" x14ac:dyDescent="0.2">
      <c r="A646" t="s">
        <v>643</v>
      </c>
      <c r="B646" s="1">
        <v>1120.98</v>
      </c>
      <c r="C646" s="1">
        <v>761024956.70000005</v>
      </c>
    </row>
    <row r="647" spans="1:3" x14ac:dyDescent="0.2">
      <c r="A647" t="s">
        <v>644</v>
      </c>
      <c r="B647" s="1">
        <v>1127.47</v>
      </c>
      <c r="C647" s="1">
        <v>781632031.04999995</v>
      </c>
    </row>
    <row r="648" spans="1:3" x14ac:dyDescent="0.2">
      <c r="A648" t="s">
        <v>645</v>
      </c>
      <c r="B648" s="1">
        <v>1149.04</v>
      </c>
      <c r="C648" s="1">
        <v>800449531.19000006</v>
      </c>
    </row>
    <row r="649" spans="1:3" x14ac:dyDescent="0.2">
      <c r="A649" t="s">
        <v>646</v>
      </c>
      <c r="B649" s="1">
        <v>1158.76</v>
      </c>
      <c r="C649" s="1">
        <v>801703750.20000005</v>
      </c>
    </row>
    <row r="650" spans="1:3" x14ac:dyDescent="0.2">
      <c r="A650" t="s">
        <v>647</v>
      </c>
      <c r="B650" s="1">
        <v>1157.23</v>
      </c>
      <c r="C650" s="1">
        <v>798402192.88999999</v>
      </c>
    </row>
    <row r="651" spans="1:3" x14ac:dyDescent="0.2">
      <c r="A651" t="s">
        <v>648</v>
      </c>
      <c r="B651" s="1">
        <v>1155.2</v>
      </c>
      <c r="C651" s="1">
        <v>815004939.29999995</v>
      </c>
    </row>
    <row r="652" spans="1:3" x14ac:dyDescent="0.2">
      <c r="A652" t="s">
        <v>649</v>
      </c>
      <c r="B652" s="1">
        <v>1162.71</v>
      </c>
      <c r="C652" s="1">
        <v>812099211.36000001</v>
      </c>
    </row>
    <row r="653" spans="1:3" x14ac:dyDescent="0.2">
      <c r="A653" t="s">
        <v>650</v>
      </c>
      <c r="B653" s="1">
        <v>1163.69</v>
      </c>
      <c r="C653" s="1">
        <v>805057589.62</v>
      </c>
    </row>
    <row r="654" spans="1:3" x14ac:dyDescent="0.2">
      <c r="A654" t="s">
        <v>651</v>
      </c>
      <c r="B654" s="1">
        <v>1155.1400000000001</v>
      </c>
      <c r="C654" s="1">
        <v>757237605.98000002</v>
      </c>
    </row>
    <row r="655" spans="1:3" x14ac:dyDescent="0.2">
      <c r="A655" t="s">
        <v>652</v>
      </c>
      <c r="B655" s="1">
        <v>1156.48</v>
      </c>
      <c r="C655" s="1">
        <v>730348091.42999995</v>
      </c>
    </row>
    <row r="656" spans="1:3" x14ac:dyDescent="0.2">
      <c r="A656" t="s">
        <v>653</v>
      </c>
      <c r="B656" s="1">
        <v>1154.81</v>
      </c>
      <c r="C656" s="1">
        <v>760459348.99000001</v>
      </c>
    </row>
    <row r="657" spans="1:3" x14ac:dyDescent="0.2">
      <c r="A657" t="s">
        <v>654</v>
      </c>
      <c r="B657" s="1">
        <v>1150.94</v>
      </c>
      <c r="C657" s="1">
        <v>725175781.64999998</v>
      </c>
    </row>
    <row r="658" spans="1:3" x14ac:dyDescent="0.2">
      <c r="A658" t="s">
        <v>655</v>
      </c>
      <c r="B658" s="1">
        <v>1143.6600000000001</v>
      </c>
      <c r="C658" s="1">
        <v>710070077.37</v>
      </c>
    </row>
    <row r="659" spans="1:3" x14ac:dyDescent="0.2">
      <c r="A659" t="s">
        <v>656</v>
      </c>
      <c r="B659" s="1">
        <v>1136.3800000000001</v>
      </c>
      <c r="C659" s="1">
        <v>696439593.75999999</v>
      </c>
    </row>
    <row r="660" spans="1:3" x14ac:dyDescent="0.2">
      <c r="A660" t="s">
        <v>657</v>
      </c>
      <c r="B660" s="1">
        <v>1124.31</v>
      </c>
      <c r="C660" s="1">
        <v>688678611.90999997</v>
      </c>
    </row>
    <row r="661" spans="1:3" x14ac:dyDescent="0.2">
      <c r="A661" t="s">
        <v>658</v>
      </c>
      <c r="B661" s="1">
        <v>1115.05</v>
      </c>
      <c r="C661" s="1">
        <v>682380695.75</v>
      </c>
    </row>
    <row r="662" spans="1:3" x14ac:dyDescent="0.2">
      <c r="A662" t="s">
        <v>659</v>
      </c>
      <c r="B662" s="1">
        <v>1095.42</v>
      </c>
      <c r="C662" s="1">
        <v>674157675.25999999</v>
      </c>
    </row>
    <row r="663" spans="1:3" x14ac:dyDescent="0.2">
      <c r="A663" t="s">
        <v>660</v>
      </c>
      <c r="B663" s="1">
        <v>1096.02</v>
      </c>
      <c r="C663" s="1">
        <v>676084819.84000003</v>
      </c>
    </row>
    <row r="664" spans="1:3" x14ac:dyDescent="0.2">
      <c r="A664" t="s">
        <v>661</v>
      </c>
      <c r="B664" s="1">
        <v>1119.79</v>
      </c>
      <c r="C664" s="1">
        <v>690700572.77999997</v>
      </c>
    </row>
    <row r="665" spans="1:3" x14ac:dyDescent="0.2">
      <c r="A665" t="s">
        <v>662</v>
      </c>
      <c r="B665" s="1">
        <v>1123.95</v>
      </c>
      <c r="C665" s="1">
        <v>689961153.76999998</v>
      </c>
    </row>
    <row r="666" spans="1:3" x14ac:dyDescent="0.2">
      <c r="A666" t="s">
        <v>663</v>
      </c>
      <c r="B666" s="1">
        <v>1120.44</v>
      </c>
      <c r="C666" s="1">
        <v>689204619.25</v>
      </c>
    </row>
    <row r="667" spans="1:3" x14ac:dyDescent="0.2">
      <c r="A667" t="s">
        <v>664</v>
      </c>
      <c r="B667" s="1">
        <v>1120.1500000000001</v>
      </c>
      <c r="C667" s="1">
        <v>687885844.38</v>
      </c>
    </row>
    <row r="668" spans="1:3" x14ac:dyDescent="0.2">
      <c r="A668" t="s">
        <v>665</v>
      </c>
      <c r="B668" s="1">
        <v>1137.06</v>
      </c>
      <c r="C668" s="1">
        <v>703801137.97000003</v>
      </c>
    </row>
    <row r="669" spans="1:3" x14ac:dyDescent="0.2">
      <c r="A669" t="s">
        <v>666</v>
      </c>
      <c r="B669" s="1">
        <v>1133.0899999999999</v>
      </c>
      <c r="C669" s="1">
        <v>711306202.5</v>
      </c>
    </row>
    <row r="670" spans="1:3" x14ac:dyDescent="0.2">
      <c r="A670" t="s">
        <v>667</v>
      </c>
      <c r="B670" s="1">
        <v>1116.6300000000001</v>
      </c>
      <c r="C670" s="1">
        <v>698328850.38999999</v>
      </c>
    </row>
    <row r="671" spans="1:3" x14ac:dyDescent="0.2">
      <c r="A671" t="s">
        <v>668</v>
      </c>
      <c r="B671" s="1">
        <v>1121.45</v>
      </c>
      <c r="C671" s="1">
        <v>738896576.03999996</v>
      </c>
    </row>
    <row r="672" spans="1:3" x14ac:dyDescent="0.2">
      <c r="A672" t="s">
        <v>669</v>
      </c>
      <c r="B672" s="1">
        <v>1146.25</v>
      </c>
      <c r="C672" s="1">
        <v>754244380</v>
      </c>
    </row>
    <row r="673" spans="1:3" x14ac:dyDescent="0.2">
      <c r="A673" t="s">
        <v>670</v>
      </c>
      <c r="B673" s="1">
        <v>1151.3399999999999</v>
      </c>
      <c r="C673" s="1">
        <v>756193638.22000003</v>
      </c>
    </row>
    <row r="674" spans="1:3" x14ac:dyDescent="0.2">
      <c r="A674" t="s">
        <v>671</v>
      </c>
      <c r="B674" s="1">
        <v>1158.31</v>
      </c>
      <c r="C674" s="1">
        <v>770412589.20000005</v>
      </c>
    </row>
    <row r="675" spans="1:3" x14ac:dyDescent="0.2">
      <c r="A675" t="s">
        <v>672</v>
      </c>
      <c r="B675" s="1">
        <v>1155.57</v>
      </c>
      <c r="C675" s="1">
        <v>788568998.38999999</v>
      </c>
    </row>
    <row r="676" spans="1:3" x14ac:dyDescent="0.2">
      <c r="A676" t="s">
        <v>673</v>
      </c>
      <c r="B676" s="1">
        <v>1159.8499999999999</v>
      </c>
      <c r="C676" s="1">
        <v>785137848.41999996</v>
      </c>
    </row>
    <row r="677" spans="1:3" x14ac:dyDescent="0.2">
      <c r="A677" t="s">
        <v>674</v>
      </c>
      <c r="B677" s="1">
        <v>1174.1500000000001</v>
      </c>
      <c r="C677" s="1">
        <v>793998227.65999997</v>
      </c>
    </row>
    <row r="678" spans="1:3" x14ac:dyDescent="0.2">
      <c r="A678" t="s">
        <v>675</v>
      </c>
      <c r="B678" s="1">
        <v>1205.4100000000001</v>
      </c>
      <c r="C678" s="1">
        <v>805493524.97000003</v>
      </c>
    </row>
    <row r="679" spans="1:3" x14ac:dyDescent="0.2">
      <c r="A679" t="s">
        <v>676</v>
      </c>
      <c r="B679" s="1">
        <v>1212.25</v>
      </c>
      <c r="C679" s="1">
        <v>794243283.24000001</v>
      </c>
    </row>
    <row r="680" spans="1:3" x14ac:dyDescent="0.2">
      <c r="A680" t="s">
        <v>677</v>
      </c>
      <c r="B680" s="1">
        <v>1215.95</v>
      </c>
      <c r="C680" s="1">
        <v>791157484.13999999</v>
      </c>
    </row>
    <row r="681" spans="1:3" x14ac:dyDescent="0.2">
      <c r="A681" t="s">
        <v>678</v>
      </c>
      <c r="B681" s="1">
        <v>1215.95</v>
      </c>
      <c r="C681" s="1">
        <v>789385826.30999994</v>
      </c>
    </row>
    <row r="682" spans="1:3" x14ac:dyDescent="0.2">
      <c r="A682" t="s">
        <v>679</v>
      </c>
      <c r="B682" s="1">
        <v>1214.95</v>
      </c>
      <c r="C682" s="1">
        <v>780185266.23000002</v>
      </c>
    </row>
    <row r="683" spans="1:3" x14ac:dyDescent="0.2">
      <c r="A683" t="s">
        <v>680</v>
      </c>
      <c r="B683" s="1">
        <v>1220.83</v>
      </c>
      <c r="C683" s="1">
        <v>773422217.16999996</v>
      </c>
    </row>
    <row r="684" spans="1:3" x14ac:dyDescent="0.2">
      <c r="A684" t="s">
        <v>681</v>
      </c>
      <c r="B684" s="1">
        <v>1232.27</v>
      </c>
      <c r="C684" s="1">
        <v>769327303.91999996</v>
      </c>
    </row>
    <row r="685" spans="1:3" x14ac:dyDescent="0.2">
      <c r="A685" t="s">
        <v>682</v>
      </c>
      <c r="B685" s="1">
        <v>1237.6600000000001</v>
      </c>
      <c r="C685" s="1">
        <v>755749304.19000006</v>
      </c>
    </row>
    <row r="686" spans="1:3" x14ac:dyDescent="0.2">
      <c r="A686" t="s">
        <v>683</v>
      </c>
      <c r="B686" s="1">
        <v>1227.54</v>
      </c>
      <c r="C686" s="1">
        <v>739918794.79999995</v>
      </c>
    </row>
    <row r="687" spans="1:3" x14ac:dyDescent="0.2">
      <c r="A687" t="s">
        <v>684</v>
      </c>
      <c r="B687" s="1">
        <v>1216.19</v>
      </c>
      <c r="C687" s="1">
        <v>722395686.89999998</v>
      </c>
    </row>
    <row r="688" spans="1:3" x14ac:dyDescent="0.2">
      <c r="A688" t="s">
        <v>685</v>
      </c>
      <c r="B688" s="1">
        <v>1223.6500000000001</v>
      </c>
      <c r="C688" s="1">
        <v>716185696.50999999</v>
      </c>
    </row>
    <row r="689" spans="1:3" x14ac:dyDescent="0.2">
      <c r="A689" t="s">
        <v>686</v>
      </c>
      <c r="B689" s="1">
        <v>1220.1500000000001</v>
      </c>
      <c r="C689" s="1">
        <v>701143731.36000001</v>
      </c>
    </row>
    <row r="690" spans="1:3" x14ac:dyDescent="0.2">
      <c r="A690" t="s">
        <v>687</v>
      </c>
      <c r="B690" s="1">
        <v>1204.22</v>
      </c>
      <c r="C690" s="1">
        <v>683723190.65999997</v>
      </c>
    </row>
    <row r="691" spans="1:3" x14ac:dyDescent="0.2">
      <c r="A691" t="s">
        <v>688</v>
      </c>
      <c r="B691" s="1">
        <v>1198.9100000000001</v>
      </c>
      <c r="C691" s="1">
        <v>679078880.74000001</v>
      </c>
    </row>
    <row r="692" spans="1:3" x14ac:dyDescent="0.2">
      <c r="A692" t="s">
        <v>689</v>
      </c>
      <c r="B692" s="1">
        <v>1199.47</v>
      </c>
      <c r="C692" s="1">
        <v>675796652.49000001</v>
      </c>
    </row>
    <row r="693" spans="1:3" x14ac:dyDescent="0.2">
      <c r="A693" t="s">
        <v>690</v>
      </c>
      <c r="B693" s="1">
        <v>1198.23</v>
      </c>
      <c r="C693" s="1">
        <v>675153882.96000004</v>
      </c>
    </row>
    <row r="694" spans="1:3" x14ac:dyDescent="0.2">
      <c r="A694" t="s">
        <v>691</v>
      </c>
      <c r="B694" s="1">
        <v>1206.1300000000001</v>
      </c>
      <c r="C694" s="1">
        <v>678475202.64999998</v>
      </c>
    </row>
    <row r="695" spans="1:3" x14ac:dyDescent="0.2">
      <c r="A695" t="s">
        <v>692</v>
      </c>
      <c r="B695" s="1">
        <v>1206.21</v>
      </c>
      <c r="C695" s="1">
        <v>665806439.78999996</v>
      </c>
    </row>
    <row r="696" spans="1:3" x14ac:dyDescent="0.2">
      <c r="A696" t="s">
        <v>693</v>
      </c>
      <c r="B696" s="1">
        <v>1209.25</v>
      </c>
      <c r="C696" s="1">
        <v>667431905.89999998</v>
      </c>
    </row>
    <row r="697" spans="1:3" x14ac:dyDescent="0.2">
      <c r="A697" t="s">
        <v>694</v>
      </c>
      <c r="B697" s="1">
        <v>1210.5</v>
      </c>
      <c r="C697" s="1">
        <v>651419568.48000002</v>
      </c>
    </row>
    <row r="698" spans="1:3" x14ac:dyDescent="0.2">
      <c r="A698" t="s">
        <v>695</v>
      </c>
      <c r="B698" s="1">
        <v>1216.3699999999999</v>
      </c>
      <c r="C698" s="1">
        <v>645627044.13</v>
      </c>
    </row>
    <row r="699" spans="1:3" x14ac:dyDescent="0.2">
      <c r="A699" t="s">
        <v>696</v>
      </c>
      <c r="B699" s="1">
        <v>1215.74</v>
      </c>
      <c r="C699" s="1">
        <v>616956246.61000001</v>
      </c>
    </row>
    <row r="700" spans="1:3" x14ac:dyDescent="0.2">
      <c r="A700" t="s">
        <v>697</v>
      </c>
      <c r="B700" s="1">
        <v>1217.77</v>
      </c>
      <c r="C700" s="1">
        <v>604594530.58000004</v>
      </c>
    </row>
    <row r="701" spans="1:3" x14ac:dyDescent="0.2">
      <c r="A701" t="s">
        <v>698</v>
      </c>
      <c r="B701" s="1">
        <v>1226.1099999999999</v>
      </c>
      <c r="C701" s="1">
        <v>599025497.13999999</v>
      </c>
    </row>
    <row r="702" spans="1:3" x14ac:dyDescent="0.2">
      <c r="A702" t="s">
        <v>699</v>
      </c>
      <c r="B702" s="1">
        <v>1219.4000000000001</v>
      </c>
      <c r="C702" s="1">
        <v>580060991.75999999</v>
      </c>
    </row>
    <row r="703" spans="1:3" x14ac:dyDescent="0.2">
      <c r="A703" t="s">
        <v>700</v>
      </c>
      <c r="B703" s="1">
        <v>1217.19</v>
      </c>
      <c r="C703" s="1">
        <v>558070303.25999999</v>
      </c>
    </row>
    <row r="704" spans="1:3" x14ac:dyDescent="0.2">
      <c r="A704" t="s">
        <v>701</v>
      </c>
      <c r="B704" s="1">
        <v>1217.33</v>
      </c>
      <c r="C704" s="1">
        <v>546376537.76999998</v>
      </c>
    </row>
    <row r="705" spans="1:3" x14ac:dyDescent="0.2">
      <c r="A705" t="s">
        <v>702</v>
      </c>
      <c r="B705" s="1">
        <v>1211.2</v>
      </c>
      <c r="C705" s="1">
        <v>534909074.38999999</v>
      </c>
    </row>
    <row r="706" spans="1:3" x14ac:dyDescent="0.2">
      <c r="A706" t="s">
        <v>703</v>
      </c>
      <c r="B706" s="1">
        <v>1210.6500000000001</v>
      </c>
      <c r="C706" s="1">
        <v>522724247.61000001</v>
      </c>
    </row>
    <row r="707" spans="1:3" x14ac:dyDescent="0.2">
      <c r="A707" t="s">
        <v>704</v>
      </c>
      <c r="B707" s="1">
        <v>1207.52</v>
      </c>
      <c r="C707" s="1">
        <v>490919821.16000003</v>
      </c>
    </row>
    <row r="708" spans="1:3" x14ac:dyDescent="0.2">
      <c r="A708" t="s">
        <v>705</v>
      </c>
      <c r="B708" s="1">
        <v>1204.58</v>
      </c>
      <c r="C708" s="1">
        <v>447963858.33999997</v>
      </c>
    </row>
    <row r="709" spans="1:3" x14ac:dyDescent="0.2">
      <c r="A709" t="s">
        <v>706</v>
      </c>
      <c r="B709" s="1">
        <v>1202.94</v>
      </c>
      <c r="C709" s="1">
        <v>432035640.12</v>
      </c>
    </row>
    <row r="710" spans="1:3" x14ac:dyDescent="0.2">
      <c r="A710" t="s">
        <v>707</v>
      </c>
      <c r="B710" s="1">
        <v>1197.77</v>
      </c>
      <c r="C710" s="1">
        <v>410161348.97000003</v>
      </c>
    </row>
    <row r="711" spans="1:3" x14ac:dyDescent="0.2">
      <c r="A711" t="s">
        <v>708</v>
      </c>
      <c r="B711" s="1">
        <v>1181.6300000000001</v>
      </c>
      <c r="C711" s="1">
        <v>386160789.10000002</v>
      </c>
    </row>
    <row r="712" spans="1:3" x14ac:dyDescent="0.2">
      <c r="A712" t="s">
        <v>709</v>
      </c>
      <c r="B712" s="1">
        <v>1164.54</v>
      </c>
      <c r="C712" s="1">
        <v>367697347.64999998</v>
      </c>
    </row>
    <row r="713" spans="1:3" x14ac:dyDescent="0.2">
      <c r="A713" t="s">
        <v>710</v>
      </c>
      <c r="B713" s="1">
        <v>1153.81</v>
      </c>
      <c r="C713" s="1">
        <v>360262600.72000003</v>
      </c>
    </row>
    <row r="714" spans="1:3" x14ac:dyDescent="0.2">
      <c r="A714" t="s">
        <v>711</v>
      </c>
      <c r="B714" s="1">
        <v>1151.55</v>
      </c>
      <c r="C714" s="1">
        <v>342412237.98000002</v>
      </c>
    </row>
    <row r="715" spans="1:3" x14ac:dyDescent="0.2">
      <c r="A715" t="s">
        <v>712</v>
      </c>
      <c r="B715" s="1">
        <v>1144.78</v>
      </c>
      <c r="C715" s="1">
        <v>334577520.19999999</v>
      </c>
    </row>
    <row r="716" spans="1:3" x14ac:dyDescent="0.2">
      <c r="A716" t="s">
        <v>713</v>
      </c>
      <c r="B716" s="1">
        <v>1143.46</v>
      </c>
      <c r="C716" s="1">
        <v>303821771.06999999</v>
      </c>
    </row>
    <row r="717" spans="1:3" x14ac:dyDescent="0.2">
      <c r="A717" t="s">
        <v>714</v>
      </c>
      <c r="B717" s="1">
        <v>1128.3599999999999</v>
      </c>
      <c r="C717" s="1">
        <v>294057373.80000001</v>
      </c>
    </row>
    <row r="718" spans="1:3" x14ac:dyDescent="0.2">
      <c r="A718" t="s">
        <v>715</v>
      </c>
      <c r="B718" s="1">
        <v>1122.3399999999999</v>
      </c>
      <c r="C718" s="1">
        <v>266312057.09999999</v>
      </c>
    </row>
    <row r="719" spans="1:3" x14ac:dyDescent="0.2">
      <c r="A719" t="s">
        <v>716</v>
      </c>
      <c r="B719" s="1">
        <v>1114.5999999999999</v>
      </c>
      <c r="C719" s="1">
        <v>243844959.46000001</v>
      </c>
    </row>
    <row r="720" spans="1:3" x14ac:dyDescent="0.2">
      <c r="A720" t="s">
        <v>717</v>
      </c>
      <c r="B720" s="1">
        <v>1104.3900000000001</v>
      </c>
      <c r="C720" s="1">
        <v>238052294.69999999</v>
      </c>
    </row>
    <row r="721" spans="1:3" x14ac:dyDescent="0.2">
      <c r="A721" t="s">
        <v>718</v>
      </c>
      <c r="B721" s="1">
        <v>1097.3900000000001</v>
      </c>
      <c r="C721" s="1">
        <v>232478624.68000001</v>
      </c>
    </row>
    <row r="722" spans="1:3" x14ac:dyDescent="0.2">
      <c r="A722" t="s">
        <v>719</v>
      </c>
      <c r="B722" s="1">
        <v>1088.75</v>
      </c>
      <c r="C722" s="1">
        <v>230578534.16999999</v>
      </c>
    </row>
    <row r="723" spans="1:3" x14ac:dyDescent="0.2">
      <c r="A723" t="s">
        <v>720</v>
      </c>
      <c r="B723" s="1">
        <v>1088.71</v>
      </c>
      <c r="C723" s="1">
        <v>230876030.22</v>
      </c>
    </row>
    <row r="724" spans="1:3" x14ac:dyDescent="0.2">
      <c r="A724" t="s">
        <v>721</v>
      </c>
      <c r="B724" s="1">
        <v>1086</v>
      </c>
      <c r="C724" s="1">
        <v>228563579.05000001</v>
      </c>
    </row>
    <row r="725" spans="1:3" x14ac:dyDescent="0.2">
      <c r="A725" t="s">
        <v>722</v>
      </c>
      <c r="B725" s="1">
        <v>1082.72</v>
      </c>
      <c r="C725" s="1">
        <v>229469543.37</v>
      </c>
    </row>
    <row r="726" spans="1:3" x14ac:dyDescent="0.2">
      <c r="A726" t="s">
        <v>723</v>
      </c>
      <c r="B726" s="1">
        <v>1074.45</v>
      </c>
      <c r="C726" s="1">
        <v>226802944.19999999</v>
      </c>
    </row>
    <row r="727" spans="1:3" x14ac:dyDescent="0.2">
      <c r="A727" t="s">
        <v>724</v>
      </c>
      <c r="B727" s="1">
        <v>1054.69</v>
      </c>
      <c r="C727" s="1">
        <v>233451921.96000001</v>
      </c>
    </row>
    <row r="728" spans="1:3" x14ac:dyDescent="0.2">
      <c r="A728" t="s">
        <v>725</v>
      </c>
      <c r="B728" s="1">
        <v>1056.47</v>
      </c>
      <c r="C728" s="1">
        <v>229151991.52000001</v>
      </c>
    </row>
    <row r="729" spans="1:3" x14ac:dyDescent="0.2">
      <c r="A729" t="s">
        <v>726</v>
      </c>
      <c r="B729" s="1">
        <v>1055.93</v>
      </c>
      <c r="C729" s="1">
        <v>218084142.5</v>
      </c>
    </row>
    <row r="730" spans="1:3" x14ac:dyDescent="0.2">
      <c r="A730" t="s">
        <v>727</v>
      </c>
      <c r="B730" s="1">
        <v>1054.1600000000001</v>
      </c>
      <c r="C730" s="1">
        <v>192041646.81999999</v>
      </c>
    </row>
    <row r="731" spans="1:3" x14ac:dyDescent="0.2">
      <c r="A731" t="s">
        <v>728</v>
      </c>
      <c r="B731" s="1">
        <v>1047.52</v>
      </c>
      <c r="C731" s="1">
        <v>188525682.22999999</v>
      </c>
    </row>
    <row r="732" spans="1:3" x14ac:dyDescent="0.2">
      <c r="A732" t="s">
        <v>729</v>
      </c>
      <c r="B732" s="1">
        <v>1061.9000000000001</v>
      </c>
      <c r="C732" s="1">
        <v>192574767.69999999</v>
      </c>
    </row>
    <row r="733" spans="1:3" x14ac:dyDescent="0.2">
      <c r="A733" t="s">
        <v>730</v>
      </c>
      <c r="B733" s="1">
        <v>1068.3800000000001</v>
      </c>
      <c r="C733" s="1">
        <v>192499107.47999999</v>
      </c>
    </row>
    <row r="734" spans="1:3" x14ac:dyDescent="0.2">
      <c r="A734" t="s">
        <v>731</v>
      </c>
      <c r="B734" s="1">
        <v>1069.25</v>
      </c>
      <c r="C734" s="1">
        <v>191268895.53</v>
      </c>
    </row>
    <row r="735" spans="1:3" x14ac:dyDescent="0.2">
      <c r="A735" t="s">
        <v>732</v>
      </c>
      <c r="B735" s="1">
        <v>1068.51</v>
      </c>
      <c r="C735" s="1">
        <v>189673563.52000001</v>
      </c>
    </row>
    <row r="736" spans="1:3" x14ac:dyDescent="0.2">
      <c r="A736" t="s">
        <v>733</v>
      </c>
      <c r="B736" s="1">
        <v>1071.26</v>
      </c>
      <c r="C736" s="1">
        <v>189876659.75</v>
      </c>
    </row>
    <row r="737" spans="1:3" x14ac:dyDescent="0.2">
      <c r="A737" t="s">
        <v>734</v>
      </c>
      <c r="B737" s="1">
        <v>1073.6099999999999</v>
      </c>
      <c r="C737" s="1">
        <v>190155835.72</v>
      </c>
    </row>
    <row r="738" spans="1:3" x14ac:dyDescent="0.2">
      <c r="A738" t="s">
        <v>735</v>
      </c>
      <c r="B738" s="1">
        <v>1050.79</v>
      </c>
      <c r="C738" s="1">
        <v>186340839.44</v>
      </c>
    </row>
    <row r="739" spans="1:3" x14ac:dyDescent="0.2">
      <c r="A739" t="s">
        <v>736</v>
      </c>
      <c r="B739" s="1">
        <v>1035.26</v>
      </c>
      <c r="C739" s="1">
        <v>184551224.86000001</v>
      </c>
    </row>
    <row r="740" spans="1:3" x14ac:dyDescent="0.2">
      <c r="A740" t="s">
        <v>737</v>
      </c>
      <c r="B740" s="1">
        <v>1030.32</v>
      </c>
      <c r="C740" s="1">
        <v>181599195.28999999</v>
      </c>
    </row>
    <row r="741" spans="1:3" x14ac:dyDescent="0.2">
      <c r="A741" t="s">
        <v>738</v>
      </c>
      <c r="B741" s="1">
        <v>1040.23</v>
      </c>
      <c r="C741" s="1">
        <v>182608001.72</v>
      </c>
    </row>
    <row r="742" spans="1:3" x14ac:dyDescent="0.2">
      <c r="A742" t="s">
        <v>739</v>
      </c>
      <c r="B742" s="1">
        <v>1048.95</v>
      </c>
      <c r="C742" s="1">
        <v>208031100.80000001</v>
      </c>
    </row>
    <row r="743" spans="1:3" x14ac:dyDescent="0.2">
      <c r="A743" t="s">
        <v>740</v>
      </c>
      <c r="B743" s="1">
        <v>1048.68</v>
      </c>
      <c r="C743" s="1">
        <v>211336993.22</v>
      </c>
    </row>
    <row r="744" spans="1:3" x14ac:dyDescent="0.2">
      <c r="A744" t="s">
        <v>741</v>
      </c>
      <c r="B744" s="1">
        <v>1042.52</v>
      </c>
      <c r="C744" s="1">
        <v>206172470.77000001</v>
      </c>
    </row>
    <row r="745" spans="1:3" x14ac:dyDescent="0.2">
      <c r="A745" t="s">
        <v>742</v>
      </c>
      <c r="B745" s="1">
        <v>1042.76</v>
      </c>
      <c r="C745" s="1">
        <v>211568346.58000001</v>
      </c>
    </row>
    <row r="746" spans="1:3" x14ac:dyDescent="0.2">
      <c r="A746" t="s">
        <v>743</v>
      </c>
      <c r="B746" s="1">
        <v>1062.98</v>
      </c>
      <c r="C746" s="1">
        <v>214015772.75999999</v>
      </c>
    </row>
    <row r="747" spans="1:3" x14ac:dyDescent="0.2">
      <c r="A747" t="s">
        <v>744</v>
      </c>
      <c r="B747" s="1">
        <v>1075.3</v>
      </c>
      <c r="C747" s="1">
        <v>212311985.34</v>
      </c>
    </row>
    <row r="748" spans="1:3" x14ac:dyDescent="0.2">
      <c r="A748" t="s">
        <v>745</v>
      </c>
      <c r="B748" s="1">
        <v>1076.99</v>
      </c>
      <c r="C748" s="1">
        <v>206196403.37</v>
      </c>
    </row>
    <row r="749" spans="1:3" x14ac:dyDescent="0.2">
      <c r="A749" t="s">
        <v>746</v>
      </c>
      <c r="B749" s="1">
        <v>1083.69</v>
      </c>
      <c r="C749" s="1">
        <v>197771915.99000001</v>
      </c>
    </row>
    <row r="750" spans="1:3" x14ac:dyDescent="0.2">
      <c r="A750" t="s">
        <v>747</v>
      </c>
      <c r="B750" s="1">
        <v>1082.76</v>
      </c>
      <c r="C750" s="1">
        <v>191017995.59</v>
      </c>
    </row>
    <row r="751" spans="1:3" x14ac:dyDescent="0.2">
      <c r="A751" t="s">
        <v>748</v>
      </c>
      <c r="B751" s="1">
        <v>1074.75</v>
      </c>
      <c r="C751" s="1">
        <v>156036735.09</v>
      </c>
    </row>
    <row r="752" spans="1:3" x14ac:dyDescent="0.2">
      <c r="A752" t="s">
        <v>749</v>
      </c>
      <c r="B752" s="1">
        <v>1058.69</v>
      </c>
      <c r="C752" s="1">
        <v>151201915.75</v>
      </c>
    </row>
    <row r="753" spans="1:3" x14ac:dyDescent="0.2">
      <c r="A753" t="s">
        <v>750</v>
      </c>
      <c r="B753" s="1">
        <v>1066.1099999999999</v>
      </c>
      <c r="C753" s="1">
        <v>147982561.47999999</v>
      </c>
    </row>
    <row r="754" spans="1:3" x14ac:dyDescent="0.2">
      <c r="A754" t="s">
        <v>751</v>
      </c>
      <c r="B754" s="1">
        <v>1064.01</v>
      </c>
      <c r="C754" s="1">
        <v>152951589.34</v>
      </c>
    </row>
    <row r="755" spans="1:3" x14ac:dyDescent="0.2">
      <c r="A755" t="s">
        <v>752</v>
      </c>
      <c r="B755" s="1">
        <v>1046.5</v>
      </c>
      <c r="C755" s="1">
        <v>157978041.88999999</v>
      </c>
    </row>
    <row r="756" spans="1:3" x14ac:dyDescent="0.2">
      <c r="A756" t="s">
        <v>753</v>
      </c>
      <c r="B756" s="1">
        <v>1033.48</v>
      </c>
      <c r="C756" s="1">
        <v>154885103.74000001</v>
      </c>
    </row>
    <row r="757" spans="1:3" x14ac:dyDescent="0.2">
      <c r="A757" t="s">
        <v>754</v>
      </c>
      <c r="B757" s="1">
        <v>1033.58</v>
      </c>
      <c r="C757" s="1">
        <v>154161735.97999999</v>
      </c>
    </row>
    <row r="758" spans="1:3" x14ac:dyDescent="0.2">
      <c r="A758" t="s">
        <v>755</v>
      </c>
      <c r="B758" s="1">
        <v>1042.48</v>
      </c>
      <c r="C758" s="1">
        <v>156096866.02000001</v>
      </c>
    </row>
    <row r="759" spans="1:3" x14ac:dyDescent="0.2">
      <c r="A759" t="s">
        <v>756</v>
      </c>
      <c r="B759" s="1">
        <v>1067.76</v>
      </c>
      <c r="C759" s="1">
        <v>156400924.72</v>
      </c>
    </row>
    <row r="760" spans="1:3" x14ac:dyDescent="0.2">
      <c r="A760" t="s">
        <v>757</v>
      </c>
      <c r="B760" s="1">
        <v>1045.48</v>
      </c>
      <c r="C760" s="1">
        <v>153220249</v>
      </c>
    </row>
    <row r="761" spans="1:3" x14ac:dyDescent="0.2">
      <c r="A761" t="s">
        <v>758</v>
      </c>
      <c r="B761" s="1">
        <v>974.32</v>
      </c>
      <c r="C761" s="1">
        <v>144035355.38999999</v>
      </c>
    </row>
    <row r="762" spans="1:3" x14ac:dyDescent="0.2">
      <c r="A762" t="s">
        <v>759</v>
      </c>
      <c r="B762" s="1">
        <v>948.78</v>
      </c>
      <c r="C762" s="1">
        <v>146465796.24000001</v>
      </c>
    </row>
    <row r="763" spans="1:3" x14ac:dyDescent="0.2">
      <c r="A763" t="s">
        <v>760</v>
      </c>
      <c r="B763" s="1">
        <v>956.63</v>
      </c>
      <c r="C763" s="1">
        <v>149143846.53999999</v>
      </c>
    </row>
    <row r="764" spans="1:3" x14ac:dyDescent="0.2">
      <c r="A764" t="s">
        <v>761</v>
      </c>
      <c r="B764" s="1">
        <v>962.98</v>
      </c>
      <c r="C764" s="1">
        <v>150567127.00999999</v>
      </c>
    </row>
    <row r="765" spans="1:3" x14ac:dyDescent="0.2">
      <c r="A765" t="s">
        <v>762</v>
      </c>
      <c r="B765" s="1">
        <v>972.78</v>
      </c>
      <c r="C765" s="1">
        <v>152136516.24000001</v>
      </c>
    </row>
    <row r="766" spans="1:3" x14ac:dyDescent="0.2">
      <c r="A766" t="s">
        <v>763</v>
      </c>
      <c r="B766" s="1">
        <v>989.48</v>
      </c>
      <c r="C766" s="1">
        <v>165790250.55000001</v>
      </c>
    </row>
    <row r="767" spans="1:3" x14ac:dyDescent="0.2">
      <c r="A767" t="s">
        <v>764</v>
      </c>
      <c r="B767" s="1">
        <v>990.08</v>
      </c>
      <c r="C767" s="1">
        <v>166265668.05000001</v>
      </c>
    </row>
    <row r="768" spans="1:3" x14ac:dyDescent="0.2">
      <c r="A768" t="s">
        <v>765</v>
      </c>
      <c r="B768" s="1">
        <v>1007.49</v>
      </c>
      <c r="C768" s="1">
        <v>165994982.69999999</v>
      </c>
    </row>
    <row r="769" spans="1:3" x14ac:dyDescent="0.2">
      <c r="A769" t="s">
        <v>766</v>
      </c>
      <c r="B769" s="1">
        <v>996.05</v>
      </c>
      <c r="C769" s="1">
        <v>180903040.25999999</v>
      </c>
    </row>
    <row r="770" spans="1:3" x14ac:dyDescent="0.2">
      <c r="A770" t="s">
        <v>767</v>
      </c>
      <c r="B770" s="1">
        <v>1025.02</v>
      </c>
      <c r="C770" s="1">
        <v>186346768.71000001</v>
      </c>
    </row>
    <row r="771" spans="1:3" x14ac:dyDescent="0.2">
      <c r="A771" t="s">
        <v>768</v>
      </c>
      <c r="B771" s="1">
        <v>1008.09</v>
      </c>
      <c r="C771" s="1">
        <v>185017964.90000001</v>
      </c>
    </row>
    <row r="772" spans="1:3" x14ac:dyDescent="0.2">
      <c r="A772" t="s">
        <v>769</v>
      </c>
      <c r="B772" s="1">
        <v>1012.71</v>
      </c>
      <c r="C772" s="1">
        <v>192372728.50999999</v>
      </c>
    </row>
    <row r="773" spans="1:3" x14ac:dyDescent="0.2">
      <c r="A773" t="s">
        <v>770</v>
      </c>
      <c r="B773" s="1">
        <v>1013.13</v>
      </c>
      <c r="C773" s="1">
        <v>193402843.55000001</v>
      </c>
    </row>
    <row r="774" spans="1:3" x14ac:dyDescent="0.2">
      <c r="A774" t="s">
        <v>771</v>
      </c>
      <c r="B774" s="1">
        <v>1013.69</v>
      </c>
      <c r="C774" s="1">
        <v>191447272.28999999</v>
      </c>
    </row>
    <row r="775" spans="1:3" x14ac:dyDescent="0.2">
      <c r="A775" t="s">
        <v>772</v>
      </c>
      <c r="B775" s="1">
        <v>1017.87</v>
      </c>
      <c r="C775" s="1">
        <v>193072200.43000001</v>
      </c>
    </row>
    <row r="776" spans="1:3" x14ac:dyDescent="0.2">
      <c r="A776" t="s">
        <v>773</v>
      </c>
      <c r="B776" s="1">
        <v>1017.63</v>
      </c>
      <c r="C776" s="1">
        <v>186684536.06</v>
      </c>
    </row>
    <row r="777" spans="1:3" x14ac:dyDescent="0.2">
      <c r="A777" t="s">
        <v>774</v>
      </c>
      <c r="B777" s="1">
        <v>1016.62</v>
      </c>
      <c r="C777" s="1">
        <v>188596518.56</v>
      </c>
    </row>
    <row r="778" spans="1:3" x14ac:dyDescent="0.2">
      <c r="A778" t="s">
        <v>775</v>
      </c>
      <c r="B778" s="1">
        <v>1025.33</v>
      </c>
      <c r="C778" s="1">
        <v>181717939.83000001</v>
      </c>
    </row>
    <row r="779" spans="1:3" x14ac:dyDescent="0.2">
      <c r="A779" t="s">
        <v>776</v>
      </c>
      <c r="B779" s="1">
        <v>1030.3499999999999</v>
      </c>
      <c r="C779" s="1">
        <v>181399072.08000001</v>
      </c>
    </row>
    <row r="780" spans="1:3" x14ac:dyDescent="0.2">
      <c r="A780" t="s">
        <v>777</v>
      </c>
      <c r="B780" s="1">
        <v>1028.72</v>
      </c>
      <c r="C780" s="1">
        <v>176839661.22999999</v>
      </c>
    </row>
    <row r="781" spans="1:3" x14ac:dyDescent="0.2">
      <c r="A781" t="s">
        <v>778</v>
      </c>
      <c r="B781" s="1">
        <v>1021.91</v>
      </c>
      <c r="C781" s="1">
        <v>176589108.53999999</v>
      </c>
    </row>
    <row r="782" spans="1:3" x14ac:dyDescent="0.2">
      <c r="A782" t="s">
        <v>779</v>
      </c>
      <c r="B782" s="1">
        <v>1021.66</v>
      </c>
      <c r="C782" s="1">
        <v>175021448.31</v>
      </c>
    </row>
    <row r="783" spans="1:3" x14ac:dyDescent="0.2">
      <c r="A783" t="s">
        <v>780</v>
      </c>
      <c r="B783" s="1">
        <v>1023.86</v>
      </c>
      <c r="C783" s="1">
        <v>172907987.61000001</v>
      </c>
    </row>
    <row r="784" spans="1:3" x14ac:dyDescent="0.2">
      <c r="A784" t="s">
        <v>781</v>
      </c>
      <c r="B784" s="1">
        <v>1016.43</v>
      </c>
      <c r="C784" s="1">
        <v>158995482.53999999</v>
      </c>
    </row>
    <row r="785" spans="1:3" x14ac:dyDescent="0.2">
      <c r="A785" t="s">
        <v>782</v>
      </c>
      <c r="B785" s="1">
        <v>1009.92</v>
      </c>
      <c r="C785" s="1">
        <v>155247145.53999999</v>
      </c>
    </row>
    <row r="786" spans="1:3" x14ac:dyDescent="0.2">
      <c r="A786" t="s">
        <v>783</v>
      </c>
      <c r="B786" s="1">
        <v>1008.46</v>
      </c>
      <c r="C786" s="1">
        <v>145818759.96000001</v>
      </c>
    </row>
    <row r="787" spans="1:3" x14ac:dyDescent="0.2">
      <c r="A787" t="s">
        <v>784</v>
      </c>
      <c r="B787" s="1">
        <v>1001.42</v>
      </c>
      <c r="C787" s="1">
        <v>143846241.81</v>
      </c>
    </row>
    <row r="788" spans="1:3" x14ac:dyDescent="0.2">
      <c r="A788" t="s">
        <v>785</v>
      </c>
      <c r="B788" s="1">
        <v>995.73</v>
      </c>
      <c r="C788" s="1">
        <v>142607454.86000001</v>
      </c>
    </row>
    <row r="789" spans="1:3" x14ac:dyDescent="0.2">
      <c r="A789" t="s">
        <v>786</v>
      </c>
      <c r="B789" s="1">
        <v>984.77</v>
      </c>
      <c r="C789" s="1">
        <v>140229124.93000001</v>
      </c>
    </row>
    <row r="790" spans="1:3" x14ac:dyDescent="0.2">
      <c r="A790" t="s">
        <v>787</v>
      </c>
      <c r="B790" s="1">
        <v>983.4</v>
      </c>
      <c r="C790" s="1">
        <v>139914584.69999999</v>
      </c>
    </row>
    <row r="791" spans="1:3" x14ac:dyDescent="0.2">
      <c r="A791" t="s">
        <v>788</v>
      </c>
      <c r="B791" s="1">
        <v>972.46</v>
      </c>
      <c r="C791" s="1">
        <v>137816882.12</v>
      </c>
    </row>
    <row r="792" spans="1:3" x14ac:dyDescent="0.2">
      <c r="A792" t="s">
        <v>789</v>
      </c>
      <c r="B792" s="1">
        <v>967.77</v>
      </c>
      <c r="C792" s="1">
        <v>137120982.37</v>
      </c>
    </row>
    <row r="793" spans="1:3" x14ac:dyDescent="0.2">
      <c r="A793" t="s">
        <v>790</v>
      </c>
      <c r="B793" s="1">
        <v>977.3</v>
      </c>
      <c r="C793" s="1">
        <v>138492017.56999999</v>
      </c>
    </row>
    <row r="794" spans="1:3" x14ac:dyDescent="0.2">
      <c r="A794" t="s">
        <v>791</v>
      </c>
      <c r="B794" s="1">
        <v>984.41</v>
      </c>
      <c r="C794" s="1">
        <v>141392077.77000001</v>
      </c>
    </row>
    <row r="795" spans="1:3" x14ac:dyDescent="0.2">
      <c r="A795" t="s">
        <v>792</v>
      </c>
      <c r="B795" s="1">
        <v>980.68</v>
      </c>
      <c r="C795" s="1">
        <v>140236400.87</v>
      </c>
    </row>
    <row r="796" spans="1:3" x14ac:dyDescent="0.2">
      <c r="A796" t="s">
        <v>793</v>
      </c>
      <c r="B796" s="1">
        <v>997.63</v>
      </c>
      <c r="C796" s="1">
        <v>142579515.47999999</v>
      </c>
    </row>
    <row r="797" spans="1:3" x14ac:dyDescent="0.2">
      <c r="A797" t="s">
        <v>794</v>
      </c>
      <c r="B797" s="1">
        <v>1001.22</v>
      </c>
      <c r="C797" s="1">
        <v>142751527.49000001</v>
      </c>
    </row>
    <row r="798" spans="1:3" x14ac:dyDescent="0.2">
      <c r="A798" t="s">
        <v>795</v>
      </c>
      <c r="B798" s="1">
        <v>989.93</v>
      </c>
      <c r="C798" s="1">
        <v>141897248.53999999</v>
      </c>
    </row>
    <row r="799" spans="1:3" x14ac:dyDescent="0.2">
      <c r="A799" t="s">
        <v>796</v>
      </c>
      <c r="B799" s="1">
        <v>990.4</v>
      </c>
      <c r="C799" s="1">
        <v>141964295.44999999</v>
      </c>
    </row>
    <row r="800" spans="1:3" x14ac:dyDescent="0.2">
      <c r="A800" t="s">
        <v>797</v>
      </c>
      <c r="B800" s="1">
        <v>985.87</v>
      </c>
      <c r="C800" s="1">
        <v>141523726.19999999</v>
      </c>
    </row>
    <row r="801" spans="1:3" x14ac:dyDescent="0.2">
      <c r="A801" t="s">
        <v>798</v>
      </c>
      <c r="B801" s="1">
        <v>989.95</v>
      </c>
      <c r="C801" s="1">
        <v>142078560.06999999</v>
      </c>
    </row>
    <row r="802" spans="1:3" x14ac:dyDescent="0.2">
      <c r="A802" t="s">
        <v>799</v>
      </c>
      <c r="B802" s="1">
        <v>993.87</v>
      </c>
      <c r="C802" s="1">
        <v>143799797.47999999</v>
      </c>
    </row>
    <row r="803" spans="1:3" x14ac:dyDescent="0.2">
      <c r="A803" t="s">
        <v>800</v>
      </c>
      <c r="B803" s="1">
        <v>987.2</v>
      </c>
      <c r="C803" s="1">
        <v>142315538.56</v>
      </c>
    </row>
    <row r="804" spans="1:3" x14ac:dyDescent="0.2">
      <c r="A804" t="s">
        <v>801</v>
      </c>
      <c r="B804" s="1">
        <v>974.99</v>
      </c>
      <c r="C804" s="1">
        <v>141669069.55000001</v>
      </c>
    </row>
    <row r="805" spans="1:3" x14ac:dyDescent="0.2">
      <c r="A805" t="s">
        <v>802</v>
      </c>
      <c r="B805" s="1">
        <v>977.09</v>
      </c>
      <c r="C805" s="1">
        <v>142305604.84999999</v>
      </c>
    </row>
    <row r="806" spans="1:3" x14ac:dyDescent="0.2">
      <c r="A806" t="s">
        <v>803</v>
      </c>
      <c r="B806" s="1">
        <v>980.74</v>
      </c>
      <c r="C806" s="1">
        <v>142681080.15000001</v>
      </c>
    </row>
    <row r="807" spans="1:3" x14ac:dyDescent="0.2">
      <c r="A807" t="s">
        <v>804</v>
      </c>
      <c r="B807" s="1">
        <v>987.75</v>
      </c>
      <c r="C807" s="1">
        <v>144106536.63999999</v>
      </c>
    </row>
    <row r="808" spans="1:3" x14ac:dyDescent="0.2">
      <c r="A808" t="s">
        <v>805</v>
      </c>
      <c r="B808" s="1">
        <v>995.76</v>
      </c>
      <c r="C808" s="1">
        <v>144909679.58000001</v>
      </c>
    </row>
    <row r="809" spans="1:3" x14ac:dyDescent="0.2">
      <c r="A809" t="s">
        <v>806</v>
      </c>
      <c r="B809" s="1">
        <v>992.46</v>
      </c>
      <c r="C809" s="1">
        <v>135241680.09</v>
      </c>
    </row>
    <row r="810" spans="1:3" x14ac:dyDescent="0.2">
      <c r="A810" t="s">
        <v>807</v>
      </c>
      <c r="B810" s="1">
        <v>983.96</v>
      </c>
      <c r="C810" s="1">
        <v>133757218.8</v>
      </c>
    </row>
    <row r="811" spans="1:3" x14ac:dyDescent="0.2">
      <c r="A811" t="s">
        <v>808</v>
      </c>
      <c r="B811" s="1">
        <v>982.23</v>
      </c>
      <c r="C811" s="1">
        <v>132751592.56</v>
      </c>
    </row>
    <row r="812" spans="1:3" x14ac:dyDescent="0.2">
      <c r="A812" t="s">
        <v>809</v>
      </c>
      <c r="B812" s="1">
        <v>983.94</v>
      </c>
      <c r="C812" s="1">
        <v>131297315.05</v>
      </c>
    </row>
    <row r="813" spans="1:3" x14ac:dyDescent="0.2">
      <c r="A813" t="s">
        <v>810</v>
      </c>
      <c r="B813" s="1">
        <v>983.91</v>
      </c>
      <c r="C813" s="1">
        <v>131452230.89</v>
      </c>
    </row>
    <row r="814" spans="1:3" x14ac:dyDescent="0.2">
      <c r="A814" t="s">
        <v>811</v>
      </c>
      <c r="B814" s="1">
        <v>979.4</v>
      </c>
      <c r="C814" s="1">
        <v>131077502.17</v>
      </c>
    </row>
    <row r="815" spans="1:3" x14ac:dyDescent="0.2">
      <c r="A815" t="s">
        <v>812</v>
      </c>
      <c r="B815" s="1">
        <v>975.36</v>
      </c>
      <c r="C815" s="1">
        <v>129666342.7</v>
      </c>
    </row>
    <row r="816" spans="1:3" x14ac:dyDescent="0.2">
      <c r="A816" t="s">
        <v>813</v>
      </c>
      <c r="B816" s="1">
        <v>976.27</v>
      </c>
      <c r="C816" s="1">
        <v>129674103.95</v>
      </c>
    </row>
    <row r="817" spans="1:3" x14ac:dyDescent="0.2">
      <c r="A817" t="s">
        <v>814</v>
      </c>
      <c r="B817" s="1">
        <v>968.96</v>
      </c>
      <c r="C817" s="1">
        <v>125973860.44</v>
      </c>
    </row>
    <row r="818" spans="1:3" x14ac:dyDescent="0.2">
      <c r="A818" t="s">
        <v>815</v>
      </c>
      <c r="B818" s="1">
        <v>962.88</v>
      </c>
      <c r="C818" s="1">
        <v>125011220.77</v>
      </c>
    </row>
    <row r="819" spans="1:3" x14ac:dyDescent="0.2">
      <c r="A819" t="s">
        <v>816</v>
      </c>
      <c r="B819" s="1">
        <v>952.21</v>
      </c>
      <c r="C819" s="1">
        <v>126471851.34</v>
      </c>
    </row>
    <row r="820" spans="1:3" x14ac:dyDescent="0.2">
      <c r="A820" t="s">
        <v>817</v>
      </c>
      <c r="B820" s="1">
        <v>945.19</v>
      </c>
      <c r="C820" s="1">
        <v>125203656.86</v>
      </c>
    </row>
    <row r="821" spans="1:3" x14ac:dyDescent="0.2">
      <c r="A821" t="s">
        <v>818</v>
      </c>
      <c r="B821" s="1">
        <v>939.8</v>
      </c>
      <c r="C821" s="1">
        <v>125433004.70999999</v>
      </c>
    </row>
    <row r="822" spans="1:3" x14ac:dyDescent="0.2">
      <c r="A822" t="s">
        <v>819</v>
      </c>
      <c r="B822" s="1">
        <v>948.28</v>
      </c>
      <c r="C822" s="1">
        <v>126561417.89</v>
      </c>
    </row>
    <row r="823" spans="1:3" x14ac:dyDescent="0.2">
      <c r="A823" t="s">
        <v>820</v>
      </c>
      <c r="B823" s="1">
        <v>945.52</v>
      </c>
      <c r="C823" s="1">
        <v>125657294.73</v>
      </c>
    </row>
    <row r="824" spans="1:3" x14ac:dyDescent="0.2">
      <c r="A824" t="s">
        <v>821</v>
      </c>
      <c r="B824" s="1">
        <v>944.13</v>
      </c>
      <c r="C824" s="1">
        <v>125727405.76000001</v>
      </c>
    </row>
    <row r="825" spans="1:3" x14ac:dyDescent="0.2">
      <c r="A825" t="s">
        <v>822</v>
      </c>
      <c r="B825" s="1">
        <v>939.82</v>
      </c>
      <c r="C825" s="1">
        <v>125756467.22</v>
      </c>
    </row>
    <row r="826" spans="1:3" x14ac:dyDescent="0.2">
      <c r="A826" t="s">
        <v>823</v>
      </c>
      <c r="B826" s="1">
        <v>928.81</v>
      </c>
      <c r="C826" s="1">
        <v>124086233</v>
      </c>
    </row>
    <row r="827" spans="1:3" x14ac:dyDescent="0.2">
      <c r="A827" t="s">
        <v>824</v>
      </c>
      <c r="B827" s="1">
        <v>934.54</v>
      </c>
      <c r="C827" s="1">
        <v>118992037.05</v>
      </c>
    </row>
    <row r="828" spans="1:3" x14ac:dyDescent="0.2">
      <c r="A828" t="s">
        <v>825</v>
      </c>
      <c r="B828" s="1">
        <v>938.03</v>
      </c>
      <c r="C828" s="1">
        <v>119435920.66</v>
      </c>
    </row>
    <row r="829" spans="1:3" x14ac:dyDescent="0.2">
      <c r="A829" t="s">
        <v>826</v>
      </c>
      <c r="B829" s="1">
        <v>938.51</v>
      </c>
      <c r="C829" s="1">
        <v>119497081.81</v>
      </c>
    </row>
    <row r="830" spans="1:3" x14ac:dyDescent="0.2">
      <c r="A830" t="s">
        <v>827</v>
      </c>
      <c r="B830" s="1">
        <v>932.13</v>
      </c>
      <c r="C830" s="1">
        <v>118685277.62</v>
      </c>
    </row>
    <row r="831" spans="1:3" x14ac:dyDescent="0.2">
      <c r="A831" t="s">
        <v>828</v>
      </c>
      <c r="B831" s="1">
        <v>929.25</v>
      </c>
      <c r="C831" s="1">
        <v>118318582.09</v>
      </c>
    </row>
    <row r="832" spans="1:3" x14ac:dyDescent="0.2">
      <c r="A832" t="s">
        <v>829</v>
      </c>
      <c r="B832" s="1">
        <v>927.74</v>
      </c>
      <c r="C832" s="1">
        <v>118017087.40000001</v>
      </c>
    </row>
    <row r="833" spans="1:3" x14ac:dyDescent="0.2">
      <c r="A833" t="s">
        <v>830</v>
      </c>
      <c r="B833" s="1">
        <v>926.88</v>
      </c>
      <c r="C833" s="1">
        <v>118207035.97</v>
      </c>
    </row>
    <row r="834" spans="1:3" x14ac:dyDescent="0.2">
      <c r="A834" t="s">
        <v>831</v>
      </c>
      <c r="B834" s="1">
        <v>930.56</v>
      </c>
      <c r="C834" s="1">
        <v>118700759.7</v>
      </c>
    </row>
    <row r="835" spans="1:3" x14ac:dyDescent="0.2">
      <c r="A835" t="s">
        <v>832</v>
      </c>
      <c r="B835" s="1">
        <v>919.81</v>
      </c>
      <c r="C835" s="1">
        <v>117441658.16</v>
      </c>
    </row>
    <row r="836" spans="1:3" x14ac:dyDescent="0.2">
      <c r="A836" t="s">
        <v>833</v>
      </c>
      <c r="B836" s="1">
        <v>917.42</v>
      </c>
      <c r="C836" s="1">
        <v>117136692.81999999</v>
      </c>
    </row>
    <row r="837" spans="1:3" x14ac:dyDescent="0.2">
      <c r="A837" t="s">
        <v>834</v>
      </c>
      <c r="B837" s="1">
        <v>920.27</v>
      </c>
      <c r="C837" s="1">
        <v>117472176.34999999</v>
      </c>
    </row>
    <row r="838" spans="1:3" x14ac:dyDescent="0.2">
      <c r="A838" t="s">
        <v>835</v>
      </c>
      <c r="B838" s="1">
        <v>921.01</v>
      </c>
      <c r="C838" s="1">
        <v>117527507.01000001</v>
      </c>
    </row>
    <row r="839" spans="1:3" x14ac:dyDescent="0.2">
      <c r="A839" t="s">
        <v>836</v>
      </c>
      <c r="B839" s="1">
        <v>917.16</v>
      </c>
      <c r="C839" s="1">
        <v>117127406.75</v>
      </c>
    </row>
    <row r="840" spans="1:3" x14ac:dyDescent="0.2">
      <c r="A840" t="s">
        <v>837</v>
      </c>
      <c r="B840" s="1">
        <v>915.58</v>
      </c>
      <c r="C840" s="1">
        <v>117294615.33</v>
      </c>
    </row>
    <row r="841" spans="1:3" x14ac:dyDescent="0.2">
      <c r="A841" t="s">
        <v>838</v>
      </c>
      <c r="B841" s="1">
        <v>912.1</v>
      </c>
      <c r="C841" s="1">
        <v>117351172.91</v>
      </c>
    </row>
    <row r="842" spans="1:3" x14ac:dyDescent="0.2">
      <c r="A842" t="s">
        <v>839</v>
      </c>
      <c r="B842" s="1">
        <v>911.09</v>
      </c>
      <c r="C842" s="1">
        <v>117354525.73</v>
      </c>
    </row>
    <row r="843" spans="1:3" x14ac:dyDescent="0.2">
      <c r="A843" t="s">
        <v>840</v>
      </c>
      <c r="B843" s="1">
        <v>904.18</v>
      </c>
      <c r="C843" s="1">
        <v>116459599.78</v>
      </c>
    </row>
    <row r="844" spans="1:3" x14ac:dyDescent="0.2">
      <c r="A844" t="s">
        <v>841</v>
      </c>
      <c r="B844" s="1">
        <v>899.67</v>
      </c>
      <c r="C844" s="1">
        <v>115792663.03</v>
      </c>
    </row>
    <row r="845" spans="1:3" x14ac:dyDescent="0.2">
      <c r="A845" t="s">
        <v>842</v>
      </c>
      <c r="B845" s="1">
        <v>899.35</v>
      </c>
      <c r="C845" s="1">
        <v>115751402.83</v>
      </c>
    </row>
    <row r="846" spans="1:3" x14ac:dyDescent="0.2">
      <c r="A846" t="s">
        <v>843</v>
      </c>
      <c r="B846" s="1">
        <v>898.68</v>
      </c>
      <c r="C846" s="1">
        <v>116952926.05</v>
      </c>
    </row>
    <row r="847" spans="1:3" x14ac:dyDescent="0.2">
      <c r="A847" t="s">
        <v>844</v>
      </c>
      <c r="B847" s="1">
        <v>899.6</v>
      </c>
      <c r="C847" s="1">
        <v>116963968.23</v>
      </c>
    </row>
    <row r="848" spans="1:3" x14ac:dyDescent="0.2">
      <c r="A848" t="s">
        <v>845</v>
      </c>
      <c r="B848" s="1">
        <v>897.58</v>
      </c>
      <c r="C848" s="1">
        <v>116606516.86</v>
      </c>
    </row>
    <row r="849" spans="1:3" x14ac:dyDescent="0.2">
      <c r="A849" t="s">
        <v>846</v>
      </c>
      <c r="B849" s="1">
        <v>897.09</v>
      </c>
      <c r="C849" s="1">
        <v>116614414</v>
      </c>
    </row>
    <row r="850" spans="1:3" x14ac:dyDescent="0.2">
      <c r="A850" t="s">
        <v>847</v>
      </c>
      <c r="B850" s="1">
        <v>890.77</v>
      </c>
      <c r="C850" s="1">
        <v>115821746.38</v>
      </c>
    </row>
    <row r="851" spans="1:3" x14ac:dyDescent="0.2">
      <c r="A851" t="s">
        <v>848</v>
      </c>
      <c r="B851" s="1">
        <v>895.5</v>
      </c>
      <c r="C851" s="1">
        <v>118092964.61</v>
      </c>
    </row>
    <row r="852" spans="1:3" x14ac:dyDescent="0.2">
      <c r="A852" t="s">
        <v>849</v>
      </c>
      <c r="B852" s="1">
        <v>896.1</v>
      </c>
      <c r="C852" s="1">
        <v>118172876.76000001</v>
      </c>
    </row>
    <row r="853" spans="1:3" x14ac:dyDescent="0.2">
      <c r="A853" t="s">
        <v>850</v>
      </c>
      <c r="B853" s="1">
        <v>896.57</v>
      </c>
      <c r="C853" s="1">
        <v>118234057.42</v>
      </c>
    </row>
    <row r="854" spans="1:3" x14ac:dyDescent="0.2">
      <c r="A854" t="s">
        <v>851</v>
      </c>
      <c r="B854" s="1">
        <v>891.98</v>
      </c>
      <c r="C854" s="1">
        <v>117683197.31999999</v>
      </c>
    </row>
    <row r="855" spans="1:3" x14ac:dyDescent="0.2">
      <c r="A855" t="s">
        <v>852</v>
      </c>
      <c r="B855" s="1">
        <v>889.67</v>
      </c>
      <c r="C855" s="1">
        <v>117717295.86</v>
      </c>
    </row>
    <row r="856" spans="1:3" x14ac:dyDescent="0.2">
      <c r="A856" t="s">
        <v>853</v>
      </c>
      <c r="B856" s="1">
        <v>898.12</v>
      </c>
      <c r="C856" s="1">
        <v>118855855.25</v>
      </c>
    </row>
    <row r="857" spans="1:3" x14ac:dyDescent="0.2">
      <c r="A857" t="s">
        <v>854</v>
      </c>
      <c r="B857" s="1">
        <v>903.43</v>
      </c>
      <c r="C857" s="1">
        <v>120633874.28</v>
      </c>
    </row>
    <row r="858" spans="1:3" x14ac:dyDescent="0.2">
      <c r="A858" t="s">
        <v>855</v>
      </c>
      <c r="B858" s="1">
        <v>903.74</v>
      </c>
      <c r="C858" s="1">
        <v>121527331.06999999</v>
      </c>
    </row>
    <row r="859" spans="1:3" x14ac:dyDescent="0.2">
      <c r="A859" t="s">
        <v>856</v>
      </c>
      <c r="B859" s="1">
        <v>899.05</v>
      </c>
      <c r="C859" s="1">
        <v>121142303.95999999</v>
      </c>
    </row>
    <row r="860" spans="1:3" x14ac:dyDescent="0.2">
      <c r="A860" t="s">
        <v>857</v>
      </c>
      <c r="B860" s="1">
        <v>900.18</v>
      </c>
      <c r="C860" s="1">
        <v>122246450.79000001</v>
      </c>
    </row>
    <row r="861" spans="1:3" x14ac:dyDescent="0.2">
      <c r="A861" t="s">
        <v>858</v>
      </c>
      <c r="B861" s="1">
        <v>903.77</v>
      </c>
      <c r="C861" s="1">
        <v>123037196.75</v>
      </c>
    </row>
    <row r="862" spans="1:3" x14ac:dyDescent="0.2">
      <c r="A862" t="s">
        <v>859</v>
      </c>
      <c r="B862" s="1">
        <v>899.51</v>
      </c>
      <c r="C862" s="1">
        <v>123163920.04000001</v>
      </c>
    </row>
    <row r="863" spans="1:3" x14ac:dyDescent="0.2">
      <c r="A863" t="s">
        <v>860</v>
      </c>
      <c r="B863" s="1">
        <v>895.08</v>
      </c>
      <c r="C863" s="1">
        <v>122534213.73999999</v>
      </c>
    </row>
    <row r="864" spans="1:3" x14ac:dyDescent="0.2">
      <c r="A864" t="s">
        <v>861</v>
      </c>
      <c r="B864" s="1">
        <v>897.41</v>
      </c>
      <c r="C864" s="1">
        <v>122842960.61</v>
      </c>
    </row>
    <row r="865" spans="1:3" x14ac:dyDescent="0.2">
      <c r="A865" t="s">
        <v>862</v>
      </c>
      <c r="B865" s="1">
        <v>893.09</v>
      </c>
      <c r="C865" s="1">
        <v>122565766.01000001</v>
      </c>
    </row>
    <row r="866" spans="1:3" x14ac:dyDescent="0.2">
      <c r="A866" t="s">
        <v>863</v>
      </c>
      <c r="B866" s="1">
        <v>888.64</v>
      </c>
      <c r="C866" s="1">
        <v>121999157.23999999</v>
      </c>
    </row>
    <row r="867" spans="1:3" x14ac:dyDescent="0.2">
      <c r="A867" t="s">
        <v>864</v>
      </c>
      <c r="B867" s="1">
        <v>883.28</v>
      </c>
      <c r="C867" s="1">
        <v>121224890.31999999</v>
      </c>
    </row>
    <row r="868" spans="1:3" x14ac:dyDescent="0.2">
      <c r="A868" t="s">
        <v>865</v>
      </c>
      <c r="B868" s="1">
        <v>878.37</v>
      </c>
      <c r="C868" s="1">
        <v>120740189.79000001</v>
      </c>
    </row>
    <row r="869" spans="1:3" x14ac:dyDescent="0.2">
      <c r="A869" t="s">
        <v>866</v>
      </c>
      <c r="B869" s="1">
        <v>873.43</v>
      </c>
      <c r="C869" s="1">
        <v>120632916.78</v>
      </c>
    </row>
    <row r="870" spans="1:3" x14ac:dyDescent="0.2">
      <c r="A870" t="s">
        <v>867</v>
      </c>
      <c r="B870" s="1">
        <v>872.75</v>
      </c>
      <c r="C870" s="1">
        <v>123070611.64</v>
      </c>
    </row>
    <row r="871" spans="1:3" x14ac:dyDescent="0.2">
      <c r="A871" t="s">
        <v>868</v>
      </c>
      <c r="B871" s="1">
        <v>873.5</v>
      </c>
      <c r="C871" s="1">
        <v>124161146.89</v>
      </c>
    </row>
    <row r="872" spans="1:3" x14ac:dyDescent="0.2">
      <c r="A872" t="s">
        <v>869</v>
      </c>
      <c r="B872" s="1">
        <v>876.36</v>
      </c>
      <c r="C872" s="1">
        <v>124568470.91</v>
      </c>
    </row>
    <row r="873" spans="1:3" x14ac:dyDescent="0.2">
      <c r="A873" t="s">
        <v>870</v>
      </c>
      <c r="B873" s="1">
        <v>874.51</v>
      </c>
      <c r="C873" s="1">
        <v>125092411.12</v>
      </c>
    </row>
    <row r="874" spans="1:3" x14ac:dyDescent="0.2">
      <c r="A874" t="s">
        <v>871</v>
      </c>
      <c r="B874" s="1">
        <v>878.29</v>
      </c>
      <c r="C874" s="1">
        <v>125599117.56</v>
      </c>
    </row>
    <row r="875" spans="1:3" x14ac:dyDescent="0.2">
      <c r="A875" t="s">
        <v>872</v>
      </c>
      <c r="B875" s="1">
        <v>879.74</v>
      </c>
      <c r="C875" s="1">
        <v>125806338.56999999</v>
      </c>
    </row>
    <row r="876" spans="1:3" x14ac:dyDescent="0.2">
      <c r="A876" t="s">
        <v>873</v>
      </c>
      <c r="B876" s="1">
        <v>876.97</v>
      </c>
      <c r="C876" s="1">
        <v>126866160.15000001</v>
      </c>
    </row>
    <row r="877" spans="1:3" x14ac:dyDescent="0.2">
      <c r="A877" t="s">
        <v>874</v>
      </c>
      <c r="B877" s="1">
        <v>873.08</v>
      </c>
      <c r="C877" s="1">
        <v>126380387.02</v>
      </c>
    </row>
    <row r="878" spans="1:3" x14ac:dyDescent="0.2">
      <c r="A878" t="s">
        <v>875</v>
      </c>
      <c r="B878" s="1">
        <v>871.81</v>
      </c>
      <c r="C878" s="1">
        <v>126069542.52</v>
      </c>
    </row>
    <row r="879" spans="1:3" x14ac:dyDescent="0.2">
      <c r="A879" t="s">
        <v>876</v>
      </c>
      <c r="B879" s="1">
        <v>874.53</v>
      </c>
      <c r="C879" s="1">
        <v>127142893.59999999</v>
      </c>
    </row>
    <row r="880" spans="1:3" x14ac:dyDescent="0.2">
      <c r="A880" t="s">
        <v>877</v>
      </c>
      <c r="B880" s="1">
        <v>877.61</v>
      </c>
      <c r="C880" s="1">
        <v>127590003.41</v>
      </c>
    </row>
    <row r="881" spans="1:3" x14ac:dyDescent="0.2">
      <c r="A881" t="s">
        <v>878</v>
      </c>
      <c r="B881" s="1">
        <v>875.39</v>
      </c>
      <c r="C881" s="1">
        <v>127697147.63</v>
      </c>
    </row>
    <row r="882" spans="1:3" x14ac:dyDescent="0.2">
      <c r="A882" t="s">
        <v>879</v>
      </c>
      <c r="B882" s="1">
        <v>875.56</v>
      </c>
      <c r="C882" s="1">
        <v>127721941.26000001</v>
      </c>
    </row>
    <row r="883" spans="1:3" x14ac:dyDescent="0.2">
      <c r="A883" t="s">
        <v>880</v>
      </c>
      <c r="B883" s="1">
        <v>876.53</v>
      </c>
      <c r="C883" s="1">
        <v>127863491.03</v>
      </c>
    </row>
    <row r="884" spans="1:3" x14ac:dyDescent="0.2">
      <c r="A884" t="s">
        <v>881</v>
      </c>
      <c r="B884" s="1">
        <v>871.38</v>
      </c>
      <c r="C884" s="1">
        <v>127797188.87</v>
      </c>
    </row>
    <row r="885" spans="1:3" x14ac:dyDescent="0.2">
      <c r="A885" t="s">
        <v>882</v>
      </c>
      <c r="B885" s="1">
        <v>872.94</v>
      </c>
      <c r="C885" s="1">
        <v>128025598.03</v>
      </c>
    </row>
    <row r="886" spans="1:3" x14ac:dyDescent="0.2">
      <c r="A886" t="s">
        <v>883</v>
      </c>
      <c r="B886" s="1">
        <v>870.64</v>
      </c>
      <c r="C886" s="1">
        <v>128462409.34999999</v>
      </c>
    </row>
    <row r="887" spans="1:3" x14ac:dyDescent="0.2">
      <c r="A887" t="s">
        <v>884</v>
      </c>
      <c r="B887" s="1">
        <v>875.77</v>
      </c>
      <c r="C887" s="1">
        <v>129234545.58</v>
      </c>
    </row>
    <row r="888" spans="1:3" x14ac:dyDescent="0.2">
      <c r="A888" t="s">
        <v>885</v>
      </c>
      <c r="B888" s="1">
        <v>876.01</v>
      </c>
      <c r="C888" s="1">
        <v>129270056.5</v>
      </c>
    </row>
    <row r="889" spans="1:3" x14ac:dyDescent="0.2">
      <c r="A889" t="s">
        <v>886</v>
      </c>
      <c r="B889" s="1">
        <v>874.18</v>
      </c>
      <c r="C889" s="1">
        <v>129113544.73999999</v>
      </c>
    </row>
    <row r="890" spans="1:3" x14ac:dyDescent="0.2">
      <c r="A890" t="s">
        <v>887</v>
      </c>
      <c r="B890" s="1">
        <v>862.81</v>
      </c>
      <c r="C890" s="1">
        <v>127434782.92</v>
      </c>
    </row>
    <row r="891" spans="1:3" x14ac:dyDescent="0.2">
      <c r="A891" t="s">
        <v>888</v>
      </c>
      <c r="B891" s="1">
        <v>854.46</v>
      </c>
      <c r="C891" s="1">
        <v>126202349.3</v>
      </c>
    </row>
    <row r="892" spans="1:3" x14ac:dyDescent="0.2">
      <c r="A892" t="s">
        <v>889</v>
      </c>
      <c r="B892" s="1">
        <v>852.24</v>
      </c>
      <c r="C892" s="1">
        <v>127372450.61</v>
      </c>
    </row>
    <row r="893" spans="1:3" x14ac:dyDescent="0.2">
      <c r="A893" t="s">
        <v>890</v>
      </c>
      <c r="B893" s="1">
        <v>850.05</v>
      </c>
      <c r="C893" s="1">
        <v>127045148.79000001</v>
      </c>
    </row>
    <row r="894" spans="1:3" x14ac:dyDescent="0.2">
      <c r="A894" t="s">
        <v>891</v>
      </c>
      <c r="B894" s="1">
        <v>849.89</v>
      </c>
      <c r="C894" s="1">
        <v>128648139.61</v>
      </c>
    </row>
    <row r="895" spans="1:3" x14ac:dyDescent="0.2">
      <c r="A895" t="s">
        <v>892</v>
      </c>
      <c r="B895" s="1">
        <v>851.38</v>
      </c>
      <c r="C895" s="1">
        <v>128979550.34</v>
      </c>
    </row>
    <row r="896" spans="1:3" x14ac:dyDescent="0.2">
      <c r="A896" t="s">
        <v>893</v>
      </c>
      <c r="B896" s="1">
        <v>853.52</v>
      </c>
      <c r="C896" s="1">
        <v>129328156.03</v>
      </c>
    </row>
    <row r="897" spans="1:3" x14ac:dyDescent="0.2">
      <c r="A897" t="s">
        <v>894</v>
      </c>
      <c r="B897" s="1">
        <v>859.67</v>
      </c>
      <c r="C897" s="1">
        <v>130230384.11</v>
      </c>
    </row>
    <row r="898" spans="1:3" x14ac:dyDescent="0.2">
      <c r="A898" t="s">
        <v>895</v>
      </c>
      <c r="B898" s="1">
        <v>870.24</v>
      </c>
      <c r="C898" s="1">
        <v>132003047.59</v>
      </c>
    </row>
    <row r="899" spans="1:3" x14ac:dyDescent="0.2">
      <c r="A899" t="s">
        <v>896</v>
      </c>
      <c r="B899" s="1">
        <v>874.05</v>
      </c>
      <c r="C899" s="1">
        <v>132581098.93000001</v>
      </c>
    </row>
    <row r="900" spans="1:3" x14ac:dyDescent="0.2">
      <c r="A900" t="s">
        <v>897</v>
      </c>
      <c r="B900" s="1">
        <v>863.2</v>
      </c>
      <c r="C900" s="1">
        <v>130934929.89</v>
      </c>
    </row>
    <row r="901" spans="1:3" x14ac:dyDescent="0.2">
      <c r="A901" t="s">
        <v>898</v>
      </c>
      <c r="B901" s="1">
        <v>860.17</v>
      </c>
      <c r="C901" s="1">
        <v>131409862.26000001</v>
      </c>
    </row>
    <row r="902" spans="1:3" x14ac:dyDescent="0.2">
      <c r="A902" t="s">
        <v>899</v>
      </c>
      <c r="B902" s="1">
        <v>858.19</v>
      </c>
      <c r="C902" s="1">
        <v>131200054.23999999</v>
      </c>
    </row>
    <row r="903" spans="1:3" x14ac:dyDescent="0.2">
      <c r="A903" t="s">
        <v>900</v>
      </c>
      <c r="B903" s="1">
        <v>861.77</v>
      </c>
      <c r="C903" s="1">
        <v>135732361.97</v>
      </c>
    </row>
    <row r="904" spans="1:3" x14ac:dyDescent="0.2">
      <c r="A904" t="s">
        <v>901</v>
      </c>
      <c r="B904" s="1">
        <v>861.7</v>
      </c>
      <c r="C904" s="1">
        <v>135721765.56</v>
      </c>
    </row>
    <row r="905" spans="1:3" x14ac:dyDescent="0.2">
      <c r="A905" t="s">
        <v>902</v>
      </c>
      <c r="B905" s="1">
        <v>872.55</v>
      </c>
      <c r="C905" s="1">
        <v>137569639.59999999</v>
      </c>
    </row>
    <row r="906" spans="1:3" x14ac:dyDescent="0.2">
      <c r="A906" t="s">
        <v>903</v>
      </c>
      <c r="B906" s="1">
        <v>872.36</v>
      </c>
      <c r="C906" s="1">
        <v>137474372.25999999</v>
      </c>
    </row>
    <row r="907" spans="1:3" x14ac:dyDescent="0.2">
      <c r="A907" t="s">
        <v>904</v>
      </c>
      <c r="B907" s="1">
        <v>862.69</v>
      </c>
      <c r="C907" s="1">
        <v>137091199.72</v>
      </c>
    </row>
    <row r="908" spans="1:3" x14ac:dyDescent="0.2">
      <c r="A908" t="s">
        <v>905</v>
      </c>
      <c r="B908" s="1">
        <v>855.76</v>
      </c>
      <c r="C908" s="1">
        <v>136403945.41999999</v>
      </c>
    </row>
    <row r="909" spans="1:3" x14ac:dyDescent="0.2">
      <c r="A909" t="s">
        <v>906</v>
      </c>
      <c r="B909" s="1">
        <v>851.12</v>
      </c>
      <c r="C909" s="1">
        <v>135664917.09</v>
      </c>
    </row>
    <row r="910" spans="1:3" x14ac:dyDescent="0.2">
      <c r="A910" t="s">
        <v>907</v>
      </c>
      <c r="B910" s="1">
        <v>848.75</v>
      </c>
      <c r="C910" s="1">
        <v>135551968.74000001</v>
      </c>
    </row>
    <row r="911" spans="1:3" x14ac:dyDescent="0.2">
      <c r="A911" t="s">
        <v>908</v>
      </c>
      <c r="B911" s="1">
        <v>850.23</v>
      </c>
      <c r="C911" s="1">
        <v>135776442.27000001</v>
      </c>
    </row>
    <row r="912" spans="1:3" x14ac:dyDescent="0.2">
      <c r="A912" t="s">
        <v>909</v>
      </c>
      <c r="B912" s="1">
        <v>855.74</v>
      </c>
      <c r="C912" s="1">
        <v>136427719.34999999</v>
      </c>
    </row>
    <row r="913" spans="1:3" x14ac:dyDescent="0.2">
      <c r="A913" t="s">
        <v>910</v>
      </c>
      <c r="B913" s="1">
        <v>861.45</v>
      </c>
      <c r="C913" s="1">
        <v>137287652.44</v>
      </c>
    </row>
    <row r="914" spans="1:3" x14ac:dyDescent="0.2">
      <c r="A914" t="s">
        <v>911</v>
      </c>
      <c r="B914" s="1">
        <v>858.97</v>
      </c>
      <c r="C914" s="1">
        <v>136986872.62</v>
      </c>
    </row>
    <row r="915" spans="1:3" x14ac:dyDescent="0.2">
      <c r="A915" t="s">
        <v>912</v>
      </c>
      <c r="B915" s="1">
        <v>854.39</v>
      </c>
      <c r="C915" s="1">
        <v>136338160.65000001</v>
      </c>
    </row>
    <row r="916" spans="1:3" x14ac:dyDescent="0.2">
      <c r="A916" t="s">
        <v>913</v>
      </c>
      <c r="B916" s="1">
        <v>849.08</v>
      </c>
      <c r="C916" s="1">
        <v>135489831.46000001</v>
      </c>
    </row>
    <row r="917" spans="1:3" x14ac:dyDescent="0.2">
      <c r="A917" t="s">
        <v>914</v>
      </c>
      <c r="B917" s="1">
        <v>853.86</v>
      </c>
      <c r="C917" s="1">
        <v>136734977.65000001</v>
      </c>
    </row>
    <row r="918" spans="1:3" x14ac:dyDescent="0.2">
      <c r="A918" t="s">
        <v>915</v>
      </c>
      <c r="B918" s="1">
        <v>851.94</v>
      </c>
      <c r="C918" s="1">
        <v>136501840.33000001</v>
      </c>
    </row>
    <row r="919" spans="1:3" x14ac:dyDescent="0.2">
      <c r="A919" t="s">
        <v>916</v>
      </c>
      <c r="B919" s="1">
        <v>851.97</v>
      </c>
      <c r="C919" s="1">
        <v>135962434.71000001</v>
      </c>
    </row>
    <row r="920" spans="1:3" x14ac:dyDescent="0.2">
      <c r="A920" t="s">
        <v>917</v>
      </c>
      <c r="B920" s="1">
        <v>851.3</v>
      </c>
      <c r="C920" s="1">
        <v>121825700.23999999</v>
      </c>
    </row>
    <row r="921" spans="1:3" x14ac:dyDescent="0.2">
      <c r="A921" t="s">
        <v>918</v>
      </c>
      <c r="B921" s="1">
        <v>852.65</v>
      </c>
      <c r="C921" s="1">
        <v>122349098.98</v>
      </c>
    </row>
    <row r="922" spans="1:3" x14ac:dyDescent="0.2">
      <c r="A922" t="s">
        <v>919</v>
      </c>
      <c r="B922" s="1">
        <v>848.94</v>
      </c>
      <c r="C922" s="1">
        <v>124287046.36</v>
      </c>
    </row>
    <row r="923" spans="1:3" x14ac:dyDescent="0.2">
      <c r="A923" t="s">
        <v>920</v>
      </c>
      <c r="B923" s="1">
        <v>846.17</v>
      </c>
      <c r="C923" s="1">
        <v>124048198.76000001</v>
      </c>
    </row>
    <row r="924" spans="1:3" x14ac:dyDescent="0.2">
      <c r="A924" t="s">
        <v>921</v>
      </c>
      <c r="B924" s="1">
        <v>847.78</v>
      </c>
      <c r="C924" s="1">
        <v>123934158.42</v>
      </c>
    </row>
    <row r="925" spans="1:3" x14ac:dyDescent="0.2">
      <c r="A925" t="s">
        <v>922</v>
      </c>
      <c r="B925" s="1">
        <v>849.62</v>
      </c>
      <c r="C925" s="1">
        <v>123976869.70999999</v>
      </c>
    </row>
    <row r="926" spans="1:3" x14ac:dyDescent="0.2">
      <c r="A926" t="s">
        <v>923</v>
      </c>
      <c r="B926" s="1">
        <v>858.48</v>
      </c>
      <c r="C926" s="1">
        <v>125270728.48999999</v>
      </c>
    </row>
    <row r="927" spans="1:3" x14ac:dyDescent="0.2">
      <c r="A927" t="s">
        <v>924</v>
      </c>
      <c r="B927" s="1">
        <v>849.73</v>
      </c>
      <c r="C927" s="1">
        <v>123819932.66</v>
      </c>
    </row>
    <row r="928" spans="1:3" x14ac:dyDescent="0.2">
      <c r="A928" t="s">
        <v>925</v>
      </c>
      <c r="B928" s="1">
        <v>846.85</v>
      </c>
      <c r="C928" s="1">
        <v>122804093.36</v>
      </c>
    </row>
    <row r="929" spans="1:3" x14ac:dyDescent="0.2">
      <c r="A929" t="s">
        <v>926</v>
      </c>
      <c r="B929" s="1">
        <v>838.15</v>
      </c>
      <c r="C929" s="1">
        <v>121628622.06999999</v>
      </c>
    </row>
    <row r="930" spans="1:3" x14ac:dyDescent="0.2">
      <c r="A930" t="s">
        <v>927</v>
      </c>
      <c r="B930" s="1">
        <v>833.64</v>
      </c>
      <c r="C930" s="1">
        <v>120867123.27</v>
      </c>
    </row>
    <row r="931" spans="1:3" x14ac:dyDescent="0.2">
      <c r="A931" t="s">
        <v>928</v>
      </c>
      <c r="B931" s="1">
        <v>840.65</v>
      </c>
      <c r="C931" s="1">
        <v>121876818.29000001</v>
      </c>
    </row>
    <row r="932" spans="1:3" x14ac:dyDescent="0.2">
      <c r="A932" t="s">
        <v>929</v>
      </c>
      <c r="B932" s="1">
        <v>851.01</v>
      </c>
      <c r="C932" s="1">
        <v>123611760.34999999</v>
      </c>
    </row>
    <row r="933" spans="1:3" x14ac:dyDescent="0.2">
      <c r="A933" t="s">
        <v>930</v>
      </c>
      <c r="B933" s="1">
        <v>853.27</v>
      </c>
      <c r="C933" s="1">
        <v>124003846.03</v>
      </c>
    </row>
    <row r="934" spans="1:3" x14ac:dyDescent="0.2">
      <c r="A934" t="s">
        <v>931</v>
      </c>
      <c r="B934" s="1">
        <v>854.14</v>
      </c>
      <c r="C934" s="1">
        <v>124158480.03</v>
      </c>
    </row>
    <row r="935" spans="1:3" x14ac:dyDescent="0.2">
      <c r="A935" t="s">
        <v>932</v>
      </c>
      <c r="B935" s="1">
        <v>851.13</v>
      </c>
      <c r="C935" s="1">
        <v>123716184.95</v>
      </c>
    </row>
    <row r="936" spans="1:3" x14ac:dyDescent="0.2">
      <c r="A936" t="s">
        <v>933</v>
      </c>
      <c r="B936" s="1">
        <v>841.78</v>
      </c>
      <c r="C936" s="1">
        <v>122645283.78</v>
      </c>
    </row>
    <row r="937" spans="1:3" x14ac:dyDescent="0.2">
      <c r="A937" t="s">
        <v>934</v>
      </c>
      <c r="B937" s="1">
        <v>846.53</v>
      </c>
      <c r="C937" s="1">
        <v>123104964.34</v>
      </c>
    </row>
    <row r="938" spans="1:3" x14ac:dyDescent="0.2">
      <c r="A938" t="s">
        <v>935</v>
      </c>
      <c r="B938" s="1">
        <v>843.63</v>
      </c>
      <c r="C938" s="1">
        <v>122683944.3</v>
      </c>
    </row>
    <row r="939" spans="1:3" x14ac:dyDescent="0.2">
      <c r="A939" t="s">
        <v>936</v>
      </c>
      <c r="B939" s="1">
        <v>840.09</v>
      </c>
      <c r="C939" s="1">
        <v>122169458.70999999</v>
      </c>
    </row>
    <row r="940" spans="1:3" x14ac:dyDescent="0.2">
      <c r="A940" t="s">
        <v>937</v>
      </c>
      <c r="B940" s="1">
        <v>840.58</v>
      </c>
      <c r="C940" s="1">
        <v>121353077.20999999</v>
      </c>
    </row>
    <row r="941" spans="1:3" x14ac:dyDescent="0.2">
      <c r="A941" t="s">
        <v>938</v>
      </c>
      <c r="B941" s="1">
        <v>840.19</v>
      </c>
      <c r="C941" s="1">
        <v>121295963.78</v>
      </c>
    </row>
    <row r="942" spans="1:3" x14ac:dyDescent="0.2">
      <c r="A942" t="s">
        <v>939</v>
      </c>
      <c r="B942" s="1">
        <v>833.14</v>
      </c>
      <c r="C942" s="1">
        <v>120972857.28</v>
      </c>
    </row>
    <row r="943" spans="1:3" x14ac:dyDescent="0.2">
      <c r="A943" t="s">
        <v>940</v>
      </c>
      <c r="B943" s="1">
        <v>828.95</v>
      </c>
      <c r="C943" s="1">
        <v>119855861.91</v>
      </c>
    </row>
    <row r="944" spans="1:3" x14ac:dyDescent="0.2">
      <c r="A944" t="s">
        <v>941</v>
      </c>
      <c r="B944" s="1">
        <v>838.29</v>
      </c>
      <c r="C944" s="1">
        <v>121260042.09</v>
      </c>
    </row>
    <row r="945" spans="1:3" x14ac:dyDescent="0.2">
      <c r="A945" t="s">
        <v>942</v>
      </c>
      <c r="B945" s="1">
        <v>834.92</v>
      </c>
      <c r="C945" s="1">
        <v>120868340.83</v>
      </c>
    </row>
    <row r="946" spans="1:3" x14ac:dyDescent="0.2">
      <c r="A946" t="s">
        <v>943</v>
      </c>
      <c r="B946" s="1">
        <v>849.52</v>
      </c>
      <c r="C946" s="1">
        <v>121850379.09</v>
      </c>
    </row>
    <row r="947" spans="1:3" x14ac:dyDescent="0.2">
      <c r="A947" t="s">
        <v>944</v>
      </c>
      <c r="B947" s="1">
        <v>853.61</v>
      </c>
      <c r="C947" s="1">
        <v>122075055.59999999</v>
      </c>
    </row>
    <row r="948" spans="1:3" x14ac:dyDescent="0.2">
      <c r="A948" t="s">
        <v>945</v>
      </c>
      <c r="B948" s="1">
        <v>853.12</v>
      </c>
      <c r="C948" s="1">
        <v>121967019.48999999</v>
      </c>
    </row>
    <row r="949" spans="1:3" x14ac:dyDescent="0.2">
      <c r="A949" t="s">
        <v>946</v>
      </c>
      <c r="B949" s="1">
        <v>848.22</v>
      </c>
      <c r="C949" s="1">
        <v>120385841.89</v>
      </c>
    </row>
    <row r="950" spans="1:3" x14ac:dyDescent="0.2">
      <c r="A950" t="s">
        <v>947</v>
      </c>
      <c r="B950" s="1">
        <v>837.81</v>
      </c>
      <c r="C950" s="1">
        <v>118612045.8</v>
      </c>
    </row>
    <row r="951" spans="1:3" x14ac:dyDescent="0.2">
      <c r="A951" t="s">
        <v>948</v>
      </c>
      <c r="B951" s="1">
        <v>843.67</v>
      </c>
      <c r="C951" s="1">
        <v>120424352.63</v>
      </c>
    </row>
    <row r="952" spans="1:3" x14ac:dyDescent="0.2">
      <c r="A952" t="s">
        <v>949</v>
      </c>
      <c r="B952" s="1">
        <v>859.33</v>
      </c>
      <c r="C952" s="1">
        <v>122143788.11</v>
      </c>
    </row>
    <row r="953" spans="1:3" x14ac:dyDescent="0.2">
      <c r="A953" t="s">
        <v>950</v>
      </c>
      <c r="B953" s="1">
        <v>859.93</v>
      </c>
      <c r="C953" s="1">
        <v>121928983.12</v>
      </c>
    </row>
    <row r="954" spans="1:3" x14ac:dyDescent="0.2">
      <c r="A954" t="s">
        <v>951</v>
      </c>
      <c r="B954" s="1">
        <v>850.52</v>
      </c>
      <c r="C954" s="1">
        <v>119619371.25</v>
      </c>
    </row>
    <row r="955" spans="1:3" x14ac:dyDescent="0.2">
      <c r="A955" t="s">
        <v>952</v>
      </c>
      <c r="B955" s="1">
        <v>854.32</v>
      </c>
      <c r="C955" s="1">
        <v>119271598.05</v>
      </c>
    </row>
    <row r="956" spans="1:3" x14ac:dyDescent="0.2">
      <c r="A956" t="s">
        <v>953</v>
      </c>
      <c r="B956" s="1">
        <v>856.39</v>
      </c>
      <c r="C956" s="1">
        <v>119577365.3</v>
      </c>
    </row>
    <row r="957" spans="1:3" x14ac:dyDescent="0.2">
      <c r="A957" t="s">
        <v>954</v>
      </c>
      <c r="B957" s="1">
        <v>852.86</v>
      </c>
      <c r="C957" s="1">
        <v>120014010.04000001</v>
      </c>
    </row>
    <row r="958" spans="1:3" x14ac:dyDescent="0.2">
      <c r="A958" t="s">
        <v>955</v>
      </c>
      <c r="B958" s="1">
        <v>854.15</v>
      </c>
      <c r="C958" s="1">
        <v>120194730.8</v>
      </c>
    </row>
    <row r="959" spans="1:3" x14ac:dyDescent="0.2">
      <c r="A959" t="s">
        <v>956</v>
      </c>
      <c r="B959" s="1">
        <v>856.96</v>
      </c>
      <c r="C959" s="1">
        <v>120819665.34</v>
      </c>
    </row>
    <row r="960" spans="1:3" x14ac:dyDescent="0.2">
      <c r="A960" t="s">
        <v>957</v>
      </c>
      <c r="B960" s="1">
        <v>860.3</v>
      </c>
      <c r="C960" s="1">
        <v>121318093.75</v>
      </c>
    </row>
    <row r="961" spans="1:3" x14ac:dyDescent="0.2">
      <c r="A961" t="s">
        <v>958</v>
      </c>
      <c r="B961" s="1">
        <v>864.57</v>
      </c>
      <c r="C961" s="1">
        <v>121630844.93000001</v>
      </c>
    </row>
    <row r="962" spans="1:3" x14ac:dyDescent="0.2">
      <c r="A962" t="s">
        <v>959</v>
      </c>
      <c r="B962" s="1">
        <v>859.45</v>
      </c>
      <c r="C962" s="1">
        <v>119164463.95999999</v>
      </c>
    </row>
    <row r="963" spans="1:3" x14ac:dyDescent="0.2">
      <c r="A963" t="s">
        <v>960</v>
      </c>
      <c r="B963" s="1">
        <v>863.46</v>
      </c>
      <c r="C963" s="1">
        <v>121271342.09999999</v>
      </c>
    </row>
    <row r="964" spans="1:3" x14ac:dyDescent="0.2">
      <c r="A964" t="s">
        <v>961</v>
      </c>
      <c r="B964" s="1">
        <v>860.92</v>
      </c>
      <c r="C964" s="1">
        <v>121418194.69</v>
      </c>
    </row>
    <row r="965" spans="1:3" x14ac:dyDescent="0.2">
      <c r="A965" t="s">
        <v>962</v>
      </c>
      <c r="B965" s="1">
        <v>865.79</v>
      </c>
      <c r="C965" s="1">
        <v>126203788.65000001</v>
      </c>
    </row>
    <row r="966" spans="1:3" x14ac:dyDescent="0.2">
      <c r="A966" t="s">
        <v>963</v>
      </c>
      <c r="B966" s="1">
        <v>859.9</v>
      </c>
      <c r="C966" s="1">
        <v>125321415.69</v>
      </c>
    </row>
    <row r="967" spans="1:3" x14ac:dyDescent="0.2">
      <c r="A967" t="s">
        <v>964</v>
      </c>
      <c r="B967" s="1">
        <v>858.85</v>
      </c>
      <c r="C967" s="1">
        <v>123998035.52</v>
      </c>
    </row>
    <row r="968" spans="1:3" x14ac:dyDescent="0.2">
      <c r="A968" t="s">
        <v>965</v>
      </c>
      <c r="B968" s="1">
        <v>862.77</v>
      </c>
      <c r="C968" s="1">
        <v>124672740.18000001</v>
      </c>
    </row>
    <row r="969" spans="1:3" x14ac:dyDescent="0.2">
      <c r="A969" t="s">
        <v>966</v>
      </c>
      <c r="B969" s="1">
        <v>860.91</v>
      </c>
      <c r="C969" s="1">
        <v>124622681.61</v>
      </c>
    </row>
    <row r="970" spans="1:3" x14ac:dyDescent="0.2">
      <c r="A970" t="s">
        <v>967</v>
      </c>
      <c r="B970" s="1">
        <v>864</v>
      </c>
      <c r="C970" s="1">
        <v>125070113.31999999</v>
      </c>
    </row>
    <row r="971" spans="1:3" x14ac:dyDescent="0.2">
      <c r="A971" t="s">
        <v>968</v>
      </c>
      <c r="B971" s="1">
        <v>868.27</v>
      </c>
      <c r="C971" s="1">
        <v>125740913.40000001</v>
      </c>
    </row>
    <row r="972" spans="1:3" x14ac:dyDescent="0.2">
      <c r="A972" t="s">
        <v>969</v>
      </c>
      <c r="B972" s="1">
        <v>870.37</v>
      </c>
      <c r="C972" s="1">
        <v>126447201.58</v>
      </c>
    </row>
    <row r="973" spans="1:3" x14ac:dyDescent="0.2">
      <c r="A973" t="s">
        <v>970</v>
      </c>
      <c r="B973" s="1">
        <v>874.15</v>
      </c>
      <c r="C973" s="1">
        <v>127019291.95</v>
      </c>
    </row>
    <row r="974" spans="1:3" x14ac:dyDescent="0.2">
      <c r="A974" t="s">
        <v>971</v>
      </c>
      <c r="B974" s="1">
        <v>866.33</v>
      </c>
      <c r="C974" s="1">
        <v>126525299.09</v>
      </c>
    </row>
    <row r="975" spans="1:3" x14ac:dyDescent="0.2">
      <c r="A975" t="s">
        <v>972</v>
      </c>
      <c r="B975" s="1">
        <v>863.02</v>
      </c>
      <c r="C975" s="1">
        <v>125985021.78</v>
      </c>
    </row>
    <row r="976" spans="1:3" x14ac:dyDescent="0.2">
      <c r="A976" t="s">
        <v>973</v>
      </c>
      <c r="B976" s="1">
        <v>858.29</v>
      </c>
      <c r="C976" s="1">
        <v>125520638.63</v>
      </c>
    </row>
    <row r="977" spans="1:3" x14ac:dyDescent="0.2">
      <c r="A977" t="s">
        <v>974</v>
      </c>
      <c r="B977" s="1">
        <v>857.36</v>
      </c>
      <c r="C977" s="1">
        <v>124973684.66</v>
      </c>
    </row>
    <row r="978" spans="1:3" x14ac:dyDescent="0.2">
      <c r="A978" t="s">
        <v>975</v>
      </c>
      <c r="B978" s="1">
        <v>858.13</v>
      </c>
      <c r="C978" s="1">
        <v>128377208.68000001</v>
      </c>
    </row>
    <row r="979" spans="1:3" x14ac:dyDescent="0.2">
      <c r="A979" t="s">
        <v>976</v>
      </c>
      <c r="B979" s="1">
        <v>863.37</v>
      </c>
      <c r="C979" s="1">
        <v>125030009.39</v>
      </c>
    </row>
    <row r="980" spans="1:3" x14ac:dyDescent="0.2">
      <c r="A980" t="s">
        <v>977</v>
      </c>
      <c r="B980" s="1">
        <v>860.33</v>
      </c>
      <c r="C980" s="1">
        <v>122809214.37</v>
      </c>
    </row>
    <row r="981" spans="1:3" x14ac:dyDescent="0.2">
      <c r="A981" t="s">
        <v>978</v>
      </c>
      <c r="B981" s="1">
        <v>848.23</v>
      </c>
      <c r="C981" s="1">
        <v>120825721.7</v>
      </c>
    </row>
    <row r="982" spans="1:3" x14ac:dyDescent="0.2">
      <c r="A982" t="s">
        <v>979</v>
      </c>
      <c r="B982" s="1">
        <v>849.96</v>
      </c>
      <c r="C982" s="1">
        <v>121086444.65000001</v>
      </c>
    </row>
    <row r="983" spans="1:3" x14ac:dyDescent="0.2">
      <c r="A983" t="s">
        <v>980</v>
      </c>
      <c r="B983" s="1">
        <v>853.79</v>
      </c>
      <c r="C983" s="1">
        <v>121466946.28</v>
      </c>
    </row>
    <row r="984" spans="1:3" x14ac:dyDescent="0.2">
      <c r="A984" t="s">
        <v>981</v>
      </c>
      <c r="B984" s="1">
        <v>851.93</v>
      </c>
      <c r="C984" s="1">
        <v>120519902.86</v>
      </c>
    </row>
    <row r="985" spans="1:3" x14ac:dyDescent="0.2">
      <c r="A985" t="s">
        <v>982</v>
      </c>
      <c r="B985" s="1">
        <v>847.95</v>
      </c>
      <c r="C985" s="1">
        <v>122621229.7</v>
      </c>
    </row>
    <row r="986" spans="1:3" x14ac:dyDescent="0.2">
      <c r="A986" t="s">
        <v>983</v>
      </c>
      <c r="B986" s="1">
        <v>863.02</v>
      </c>
      <c r="C986" s="1">
        <v>124880626.34</v>
      </c>
    </row>
    <row r="987" spans="1:3" x14ac:dyDescent="0.2">
      <c r="A987" t="s">
        <v>984</v>
      </c>
      <c r="B987" s="1">
        <v>862.67</v>
      </c>
      <c r="C987" s="1">
        <v>125020144.40000001</v>
      </c>
    </row>
    <row r="988" spans="1:3" x14ac:dyDescent="0.2">
      <c r="A988" t="s">
        <v>985</v>
      </c>
      <c r="B988" s="1">
        <v>874.58</v>
      </c>
      <c r="C988" s="1">
        <v>127387688.3</v>
      </c>
    </row>
    <row r="989" spans="1:3" x14ac:dyDescent="0.2">
      <c r="A989" t="s">
        <v>986</v>
      </c>
      <c r="B989" s="1">
        <v>881.8</v>
      </c>
      <c r="C989" s="1">
        <v>128278350.89</v>
      </c>
    </row>
    <row r="990" spans="1:3" x14ac:dyDescent="0.2">
      <c r="A990" t="s">
        <v>987</v>
      </c>
      <c r="B990" s="1">
        <v>889.1</v>
      </c>
      <c r="C990" s="1">
        <v>129389200.78</v>
      </c>
    </row>
    <row r="991" spans="1:3" x14ac:dyDescent="0.2">
      <c r="A991" t="s">
        <v>988</v>
      </c>
      <c r="B991" s="1">
        <v>887.47</v>
      </c>
      <c r="C991" s="1">
        <v>129239722.88</v>
      </c>
    </row>
    <row r="992" spans="1:3" x14ac:dyDescent="0.2">
      <c r="A992" t="s">
        <v>989</v>
      </c>
      <c r="B992" s="1">
        <v>882.71</v>
      </c>
      <c r="C992" s="1">
        <v>128721509.37</v>
      </c>
    </row>
    <row r="993" spans="1:3" x14ac:dyDescent="0.2">
      <c r="A993" t="s">
        <v>990</v>
      </c>
      <c r="B993" s="1">
        <v>882</v>
      </c>
      <c r="C993" s="1">
        <v>127379781.79000001</v>
      </c>
    </row>
    <row r="994" spans="1:3" x14ac:dyDescent="0.2">
      <c r="A994" t="s">
        <v>991</v>
      </c>
      <c r="B994" s="1">
        <v>890.59</v>
      </c>
      <c r="C994" s="1">
        <v>128727833.41</v>
      </c>
    </row>
    <row r="995" spans="1:3" x14ac:dyDescent="0.2">
      <c r="A995" t="s">
        <v>992</v>
      </c>
      <c r="B995" s="1">
        <v>886.78</v>
      </c>
      <c r="C995" s="1">
        <v>124932792.77</v>
      </c>
    </row>
    <row r="996" spans="1:3" x14ac:dyDescent="0.2">
      <c r="A996" t="s">
        <v>993</v>
      </c>
      <c r="B996" s="1">
        <v>887.41</v>
      </c>
      <c r="C996" s="1">
        <v>125267754.84</v>
      </c>
    </row>
    <row r="997" spans="1:3" x14ac:dyDescent="0.2">
      <c r="A997" t="s">
        <v>994</v>
      </c>
      <c r="B997" s="1">
        <v>887.15</v>
      </c>
      <c r="C997" s="1">
        <v>125117013.73999999</v>
      </c>
    </row>
    <row r="998" spans="1:3" x14ac:dyDescent="0.2">
      <c r="A998" t="s">
        <v>995</v>
      </c>
      <c r="B998" s="1">
        <v>885.97</v>
      </c>
      <c r="C998" s="1">
        <v>125412867.81</v>
      </c>
    </row>
    <row r="999" spans="1:3" x14ac:dyDescent="0.2">
      <c r="A999" t="s">
        <v>996</v>
      </c>
      <c r="B999" s="1">
        <v>882.43</v>
      </c>
      <c r="C999" s="1">
        <v>124603154.78</v>
      </c>
    </row>
    <row r="1000" spans="1:3" x14ac:dyDescent="0.2">
      <c r="A1000" t="s">
        <v>997</v>
      </c>
      <c r="B1000" s="1">
        <v>879.94</v>
      </c>
      <c r="C1000" s="1">
        <v>124136783.86</v>
      </c>
    </row>
    <row r="1001" spans="1:3" x14ac:dyDescent="0.2">
      <c r="A1001" t="s">
        <v>998</v>
      </c>
      <c r="B1001" s="1">
        <v>880.42</v>
      </c>
      <c r="C1001" s="1">
        <v>125636230.16</v>
      </c>
    </row>
    <row r="1002" spans="1:3" x14ac:dyDescent="0.2">
      <c r="A1002" t="s">
        <v>999</v>
      </c>
      <c r="B1002" s="1">
        <v>888.21</v>
      </c>
      <c r="C1002" s="1">
        <v>126502427.8</v>
      </c>
    </row>
    <row r="1003" spans="1:3" x14ac:dyDescent="0.2">
      <c r="A1003" t="s">
        <v>1000</v>
      </c>
      <c r="B1003" s="1">
        <v>892.44</v>
      </c>
      <c r="C1003" s="1">
        <v>125893981.92</v>
      </c>
    </row>
    <row r="1004" spans="1:3" x14ac:dyDescent="0.2">
      <c r="A1004" t="s">
        <v>1001</v>
      </c>
      <c r="B1004" s="1">
        <v>897.17</v>
      </c>
      <c r="C1004" s="1">
        <v>125512886.38</v>
      </c>
    </row>
    <row r="1005" spans="1:3" x14ac:dyDescent="0.2">
      <c r="A1005" t="s">
        <v>1002</v>
      </c>
      <c r="B1005" s="1">
        <v>894.38</v>
      </c>
      <c r="C1005" s="1">
        <v>125107140.45</v>
      </c>
    </row>
    <row r="1006" spans="1:3" x14ac:dyDescent="0.2">
      <c r="A1006" t="s">
        <v>1003</v>
      </c>
      <c r="B1006" s="1">
        <v>898.82</v>
      </c>
      <c r="C1006" s="1">
        <v>125727234.8</v>
      </c>
    </row>
    <row r="1007" spans="1:3" x14ac:dyDescent="0.2">
      <c r="A1007" t="s">
        <v>1004</v>
      </c>
      <c r="B1007" s="1">
        <v>897.24</v>
      </c>
      <c r="C1007" s="1">
        <v>130024500.28</v>
      </c>
    </row>
    <row r="1008" spans="1:3" x14ac:dyDescent="0.2">
      <c r="A1008" t="s">
        <v>1005</v>
      </c>
      <c r="B1008" s="1">
        <v>907.98</v>
      </c>
      <c r="C1008" s="1">
        <v>131547896.06999999</v>
      </c>
    </row>
    <row r="1009" spans="1:3" x14ac:dyDescent="0.2">
      <c r="A1009" t="s">
        <v>1006</v>
      </c>
      <c r="B1009" s="1">
        <v>908.89</v>
      </c>
      <c r="C1009" s="1">
        <v>129089284.28</v>
      </c>
    </row>
    <row r="1010" spans="1:3" x14ac:dyDescent="0.2">
      <c r="A1010" t="s">
        <v>1007</v>
      </c>
      <c r="B1010" s="1">
        <v>904.78</v>
      </c>
      <c r="C1010" s="1">
        <v>129354692.81</v>
      </c>
    </row>
    <row r="1011" spans="1:3" x14ac:dyDescent="0.2">
      <c r="A1011" t="s">
        <v>1008</v>
      </c>
      <c r="B1011" s="1">
        <v>901.58</v>
      </c>
      <c r="C1011" s="1">
        <v>128873080.68000001</v>
      </c>
    </row>
    <row r="1012" spans="1:3" x14ac:dyDescent="0.2">
      <c r="A1012" t="s">
        <v>1009</v>
      </c>
      <c r="B1012" s="1">
        <v>904.97</v>
      </c>
      <c r="C1012" s="1">
        <v>129006881.79000001</v>
      </c>
    </row>
    <row r="1013" spans="1:3" x14ac:dyDescent="0.2">
      <c r="A1013" t="s">
        <v>1010</v>
      </c>
      <c r="B1013" s="1">
        <v>898.72</v>
      </c>
      <c r="C1013" s="1">
        <v>136753845.22</v>
      </c>
    </row>
    <row r="1014" spans="1:3" x14ac:dyDescent="0.2">
      <c r="A1014" t="s">
        <v>1011</v>
      </c>
      <c r="B1014" s="1">
        <v>899.04</v>
      </c>
      <c r="C1014" s="1">
        <v>136762846.47999999</v>
      </c>
    </row>
    <row r="1015" spans="1:3" x14ac:dyDescent="0.2">
      <c r="A1015" t="s">
        <v>1012</v>
      </c>
      <c r="B1015" s="1">
        <v>895.89</v>
      </c>
      <c r="C1015" s="1">
        <v>136481228.15000001</v>
      </c>
    </row>
    <row r="1016" spans="1:3" x14ac:dyDescent="0.2">
      <c r="A1016" t="s">
        <v>1013</v>
      </c>
      <c r="B1016" s="1">
        <v>891.39</v>
      </c>
      <c r="C1016" s="1">
        <v>135463101.84</v>
      </c>
    </row>
    <row r="1017" spans="1:3" x14ac:dyDescent="0.2">
      <c r="A1017" t="s">
        <v>1014</v>
      </c>
      <c r="B1017" s="1">
        <v>896.5</v>
      </c>
      <c r="C1017" s="1">
        <v>136339061.09999999</v>
      </c>
    </row>
    <row r="1018" spans="1:3" x14ac:dyDescent="0.2">
      <c r="A1018" t="s">
        <v>1015</v>
      </c>
      <c r="B1018" s="1">
        <v>896.01</v>
      </c>
      <c r="C1018" s="1">
        <v>136520219.78999999</v>
      </c>
    </row>
    <row r="1019" spans="1:3" x14ac:dyDescent="0.2">
      <c r="A1019" t="s">
        <v>1016</v>
      </c>
      <c r="B1019" s="1">
        <v>894.26</v>
      </c>
      <c r="C1019" s="1">
        <v>136858836.97999999</v>
      </c>
    </row>
    <row r="1020" spans="1:3" x14ac:dyDescent="0.2">
      <c r="A1020" t="s">
        <v>1017</v>
      </c>
      <c r="B1020" s="1">
        <v>890.12</v>
      </c>
      <c r="C1020" s="1">
        <v>136973808.74000001</v>
      </c>
    </row>
    <row r="1021" spans="1:3" x14ac:dyDescent="0.2">
      <c r="A1021" t="s">
        <v>1018</v>
      </c>
      <c r="B1021" s="1">
        <v>894.83</v>
      </c>
      <c r="C1021" s="1">
        <v>139339335.13999999</v>
      </c>
    </row>
    <row r="1022" spans="1:3" x14ac:dyDescent="0.2">
      <c r="A1022" t="s">
        <v>1019</v>
      </c>
      <c r="B1022" s="1">
        <v>893.36</v>
      </c>
      <c r="C1022" s="1">
        <v>139403577.58000001</v>
      </c>
    </row>
    <row r="1023" spans="1:3" x14ac:dyDescent="0.2">
      <c r="A1023" t="s">
        <v>1020</v>
      </c>
      <c r="B1023" s="1">
        <v>886.88</v>
      </c>
      <c r="C1023" s="1">
        <v>138567135.38999999</v>
      </c>
    </row>
    <row r="1024" spans="1:3" x14ac:dyDescent="0.2">
      <c r="A1024" t="s">
        <v>1021</v>
      </c>
      <c r="B1024" s="1">
        <v>900.18</v>
      </c>
      <c r="C1024" s="1">
        <v>140483237.33000001</v>
      </c>
    </row>
    <row r="1025" spans="1:3" x14ac:dyDescent="0.2">
      <c r="A1025" t="s">
        <v>1022</v>
      </c>
      <c r="B1025" s="1">
        <v>903.1</v>
      </c>
      <c r="C1025" s="1">
        <v>141025531.30000001</v>
      </c>
    </row>
    <row r="1026" spans="1:3" x14ac:dyDescent="0.2">
      <c r="A1026" t="s">
        <v>1023</v>
      </c>
      <c r="B1026" s="1">
        <v>903.89</v>
      </c>
      <c r="C1026" s="1">
        <v>141674997.94</v>
      </c>
    </row>
    <row r="1027" spans="1:3" x14ac:dyDescent="0.2">
      <c r="A1027" t="s">
        <v>1024</v>
      </c>
      <c r="B1027" s="1">
        <v>900.18</v>
      </c>
      <c r="C1027" s="1">
        <v>141212304.44999999</v>
      </c>
    </row>
    <row r="1028" spans="1:3" x14ac:dyDescent="0.2">
      <c r="A1028" t="s">
        <v>1025</v>
      </c>
      <c r="B1028" s="1">
        <v>900.46</v>
      </c>
      <c r="C1028" s="1">
        <v>141330673.94</v>
      </c>
    </row>
    <row r="1029" spans="1:3" x14ac:dyDescent="0.2">
      <c r="A1029" t="s">
        <v>1026</v>
      </c>
      <c r="B1029" s="1">
        <v>901.48</v>
      </c>
      <c r="C1029" s="1">
        <v>141851934.69999999</v>
      </c>
    </row>
    <row r="1030" spans="1:3" x14ac:dyDescent="0.2">
      <c r="A1030" t="s">
        <v>1027</v>
      </c>
      <c r="B1030" s="1">
        <v>895.94</v>
      </c>
      <c r="C1030" s="1">
        <v>141178627.40000001</v>
      </c>
    </row>
    <row r="1031" spans="1:3" x14ac:dyDescent="0.2">
      <c r="A1031" t="s">
        <v>1028</v>
      </c>
      <c r="B1031" s="1">
        <v>895.65</v>
      </c>
      <c r="C1031" s="1">
        <v>140967216.88999999</v>
      </c>
    </row>
    <row r="1032" spans="1:3" x14ac:dyDescent="0.2">
      <c r="A1032" t="s">
        <v>1029</v>
      </c>
      <c r="B1032" s="1">
        <v>888.19</v>
      </c>
      <c r="C1032" s="1">
        <v>140270224.21000001</v>
      </c>
    </row>
    <row r="1033" spans="1:3" x14ac:dyDescent="0.2">
      <c r="A1033" t="s">
        <v>1030</v>
      </c>
      <c r="B1033" s="1">
        <v>888.76</v>
      </c>
      <c r="C1033" s="1">
        <v>140224207.16999999</v>
      </c>
    </row>
    <row r="1034" spans="1:3" x14ac:dyDescent="0.2">
      <c r="A1034" t="s">
        <v>1031</v>
      </c>
      <c r="B1034" s="1">
        <v>892.53</v>
      </c>
      <c r="C1034" s="1">
        <v>141106950.33000001</v>
      </c>
    </row>
    <row r="1035" spans="1:3" x14ac:dyDescent="0.2">
      <c r="A1035" t="s">
        <v>1032</v>
      </c>
      <c r="B1035" s="1">
        <v>889.81</v>
      </c>
      <c r="C1035" s="1">
        <v>141261692.31</v>
      </c>
    </row>
    <row r="1036" spans="1:3" x14ac:dyDescent="0.2">
      <c r="A1036" t="s">
        <v>1033</v>
      </c>
      <c r="B1036" s="1">
        <v>884.23</v>
      </c>
      <c r="C1036" s="1">
        <v>140439088.55000001</v>
      </c>
    </row>
    <row r="1037" spans="1:3" x14ac:dyDescent="0.2">
      <c r="A1037" t="s">
        <v>1034</v>
      </c>
      <c r="B1037" s="1">
        <v>890.33</v>
      </c>
      <c r="C1037" s="1">
        <v>141248579.44999999</v>
      </c>
    </row>
    <row r="1038" spans="1:3" x14ac:dyDescent="0.2">
      <c r="A1038" t="s">
        <v>1035</v>
      </c>
      <c r="B1038" s="1">
        <v>881.38</v>
      </c>
      <c r="C1038" s="1">
        <v>140734889.16</v>
      </c>
    </row>
    <row r="1039" spans="1:3" x14ac:dyDescent="0.2">
      <c r="A1039" t="s">
        <v>1036</v>
      </c>
      <c r="B1039" s="1">
        <v>879.99</v>
      </c>
      <c r="C1039" s="1">
        <v>141546433.33000001</v>
      </c>
    </row>
    <row r="1040" spans="1:3" x14ac:dyDescent="0.2">
      <c r="A1040" t="s">
        <v>1037</v>
      </c>
      <c r="B1040" s="1">
        <v>879.89</v>
      </c>
      <c r="C1040" s="1">
        <v>141486057.37</v>
      </c>
    </row>
    <row r="1041" spans="1:3" x14ac:dyDescent="0.2">
      <c r="A1041" t="s">
        <v>1038</v>
      </c>
      <c r="B1041" s="1">
        <v>874.44</v>
      </c>
      <c r="C1041" s="1">
        <v>140716570.41999999</v>
      </c>
    </row>
    <row r="1042" spans="1:3" x14ac:dyDescent="0.2">
      <c r="A1042" t="s">
        <v>1039</v>
      </c>
      <c r="B1042" s="1">
        <v>873.11</v>
      </c>
      <c r="C1042" s="1">
        <v>140670875.94999999</v>
      </c>
    </row>
    <row r="1043" spans="1:3" x14ac:dyDescent="0.2">
      <c r="A1043" t="s">
        <v>1040</v>
      </c>
      <c r="B1043" s="1">
        <v>871.08</v>
      </c>
      <c r="C1043" s="1">
        <v>140439483.38</v>
      </c>
    </row>
    <row r="1044" spans="1:3" x14ac:dyDescent="0.2">
      <c r="A1044" t="s">
        <v>1041</v>
      </c>
      <c r="B1044" s="1">
        <v>871.68</v>
      </c>
      <c r="C1044" s="1">
        <v>142523296.08000001</v>
      </c>
    </row>
    <row r="1045" spans="1:3" x14ac:dyDescent="0.2">
      <c r="A1045" t="s">
        <v>1042</v>
      </c>
      <c r="B1045" s="1">
        <v>867.51</v>
      </c>
      <c r="C1045" s="1">
        <v>141904773.78999999</v>
      </c>
    </row>
    <row r="1046" spans="1:3" x14ac:dyDescent="0.2">
      <c r="A1046" t="s">
        <v>1043</v>
      </c>
      <c r="B1046" s="1">
        <v>875.42</v>
      </c>
      <c r="C1046" s="1">
        <v>143198381.13</v>
      </c>
    </row>
    <row r="1047" spans="1:3" x14ac:dyDescent="0.2">
      <c r="A1047" t="s">
        <v>1044</v>
      </c>
      <c r="B1047" s="1">
        <v>875.14</v>
      </c>
      <c r="C1047" s="1">
        <v>143474524.55000001</v>
      </c>
    </row>
    <row r="1048" spans="1:3" x14ac:dyDescent="0.2">
      <c r="A1048" t="s">
        <v>1045</v>
      </c>
      <c r="B1048" s="1">
        <v>867.08</v>
      </c>
      <c r="C1048" s="1">
        <v>145271026.05000001</v>
      </c>
    </row>
    <row r="1049" spans="1:3" x14ac:dyDescent="0.2">
      <c r="A1049" t="s">
        <v>1046</v>
      </c>
      <c r="B1049" s="1">
        <v>861.99</v>
      </c>
      <c r="C1049" s="1">
        <v>144317788.5</v>
      </c>
    </row>
    <row r="1050" spans="1:3" x14ac:dyDescent="0.2">
      <c r="A1050" t="s">
        <v>1047</v>
      </c>
      <c r="B1050" s="1">
        <v>864.31</v>
      </c>
      <c r="C1050" s="1">
        <v>144717483.81</v>
      </c>
    </row>
    <row r="1051" spans="1:3" x14ac:dyDescent="0.2">
      <c r="A1051" t="s">
        <v>1048</v>
      </c>
      <c r="B1051" s="1">
        <v>865.71</v>
      </c>
      <c r="C1051" s="1">
        <v>144951188.71000001</v>
      </c>
    </row>
    <row r="1052" spans="1:3" x14ac:dyDescent="0.2">
      <c r="A1052" t="s">
        <v>1049</v>
      </c>
      <c r="B1052" s="1">
        <v>858.66</v>
      </c>
      <c r="C1052" s="1">
        <v>143809139.72</v>
      </c>
    </row>
    <row r="1053" spans="1:3" x14ac:dyDescent="0.2">
      <c r="A1053" t="s">
        <v>1050</v>
      </c>
      <c r="B1053" s="1">
        <v>860.48</v>
      </c>
      <c r="C1053" s="1">
        <v>144650396.55000001</v>
      </c>
    </row>
    <row r="1054" spans="1:3" x14ac:dyDescent="0.2">
      <c r="A1054" t="s">
        <v>1051</v>
      </c>
      <c r="B1054" s="1">
        <v>858.61</v>
      </c>
      <c r="C1054" s="1">
        <v>144358457.21000001</v>
      </c>
    </row>
    <row r="1055" spans="1:3" x14ac:dyDescent="0.2">
      <c r="A1055" t="s">
        <v>1052</v>
      </c>
      <c r="B1055" s="1">
        <v>839.14</v>
      </c>
      <c r="C1055" s="1">
        <v>141198344.65000001</v>
      </c>
    </row>
    <row r="1056" spans="1:3" x14ac:dyDescent="0.2">
      <c r="A1056" t="s">
        <v>1053</v>
      </c>
      <c r="B1056" s="1">
        <v>839.16</v>
      </c>
      <c r="C1056" s="1">
        <v>140903983.81</v>
      </c>
    </row>
    <row r="1057" spans="1:3" x14ac:dyDescent="0.2">
      <c r="A1057" t="s">
        <v>1054</v>
      </c>
      <c r="B1057" s="1">
        <v>838.95</v>
      </c>
      <c r="C1057" s="1">
        <v>140372029.50999999</v>
      </c>
    </row>
    <row r="1058" spans="1:3" x14ac:dyDescent="0.2">
      <c r="A1058" t="s">
        <v>1055</v>
      </c>
      <c r="B1058" s="1">
        <v>832.87</v>
      </c>
      <c r="C1058" s="1">
        <v>139805827.46000001</v>
      </c>
    </row>
    <row r="1059" spans="1:3" x14ac:dyDescent="0.2">
      <c r="A1059" t="s">
        <v>1056</v>
      </c>
      <c r="B1059" s="1">
        <v>832.1</v>
      </c>
      <c r="C1059" s="1">
        <v>139646775.03999999</v>
      </c>
    </row>
    <row r="1060" spans="1:3" x14ac:dyDescent="0.2">
      <c r="A1060" t="s">
        <v>1057</v>
      </c>
      <c r="B1060" s="1">
        <v>834.29</v>
      </c>
      <c r="C1060" s="1">
        <v>140233168.61000001</v>
      </c>
    </row>
    <row r="1061" spans="1:3" x14ac:dyDescent="0.2">
      <c r="A1061" t="s">
        <v>1058</v>
      </c>
      <c r="B1061" s="1">
        <v>840.21</v>
      </c>
      <c r="C1061" s="1">
        <v>146270887.13</v>
      </c>
    </row>
    <row r="1062" spans="1:3" x14ac:dyDescent="0.2">
      <c r="A1062" t="s">
        <v>1059</v>
      </c>
      <c r="B1062" s="1">
        <v>842.45</v>
      </c>
      <c r="C1062" s="1">
        <v>149141092.63</v>
      </c>
    </row>
    <row r="1063" spans="1:3" x14ac:dyDescent="0.2">
      <c r="A1063" t="s">
        <v>1060</v>
      </c>
      <c r="B1063" s="1">
        <v>843.13</v>
      </c>
      <c r="C1063" s="1">
        <v>149451004.11000001</v>
      </c>
    </row>
    <row r="1064" spans="1:3" x14ac:dyDescent="0.2">
      <c r="A1064" t="s">
        <v>1061</v>
      </c>
      <c r="B1064" s="1">
        <v>841.82</v>
      </c>
      <c r="C1064" s="1">
        <v>149084234.84</v>
      </c>
    </row>
    <row r="1065" spans="1:3" x14ac:dyDescent="0.2">
      <c r="A1065" t="s">
        <v>1062</v>
      </c>
      <c r="B1065" s="1">
        <v>831.5</v>
      </c>
      <c r="C1065" s="1">
        <v>147361232.09</v>
      </c>
    </row>
    <row r="1066" spans="1:3" x14ac:dyDescent="0.2">
      <c r="A1066" t="s">
        <v>1063</v>
      </c>
      <c r="B1066" s="1">
        <v>830.97</v>
      </c>
      <c r="C1066" s="1">
        <v>147256316.91999999</v>
      </c>
    </row>
    <row r="1067" spans="1:3" x14ac:dyDescent="0.2">
      <c r="A1067" t="s">
        <v>1064</v>
      </c>
      <c r="B1067" s="1">
        <v>825.29</v>
      </c>
      <c r="C1067" s="1">
        <v>146291929.22999999</v>
      </c>
    </row>
    <row r="1068" spans="1:3" x14ac:dyDescent="0.2">
      <c r="A1068" t="s">
        <v>1065</v>
      </c>
      <c r="B1068" s="1">
        <v>823.3</v>
      </c>
      <c r="C1068" s="1">
        <v>146001315.30000001</v>
      </c>
    </row>
    <row r="1069" spans="1:3" x14ac:dyDescent="0.2">
      <c r="A1069" t="s">
        <v>1066</v>
      </c>
      <c r="B1069" s="1">
        <v>814.95</v>
      </c>
      <c r="C1069" s="1">
        <v>144879397.38</v>
      </c>
    </row>
    <row r="1070" spans="1:3" x14ac:dyDescent="0.2">
      <c r="A1070" t="s">
        <v>1067</v>
      </c>
      <c r="B1070" s="1">
        <v>812.17</v>
      </c>
      <c r="C1070" s="1">
        <v>144257904.06999999</v>
      </c>
    </row>
    <row r="1071" spans="1:3" x14ac:dyDescent="0.2">
      <c r="A1071" t="s">
        <v>1068</v>
      </c>
      <c r="B1071" s="1">
        <v>812.41</v>
      </c>
      <c r="C1071" s="1">
        <v>144403607.68000001</v>
      </c>
    </row>
    <row r="1072" spans="1:3" x14ac:dyDescent="0.2">
      <c r="A1072" t="s">
        <v>1069</v>
      </c>
      <c r="B1072" s="1">
        <v>810.64</v>
      </c>
      <c r="C1072" s="1">
        <v>144310097.34</v>
      </c>
    </row>
    <row r="1073" spans="1:3" x14ac:dyDescent="0.2">
      <c r="A1073" t="s">
        <v>1070</v>
      </c>
      <c r="B1073" s="1">
        <v>808.38</v>
      </c>
      <c r="C1073" s="1">
        <v>143904597.68000001</v>
      </c>
    </row>
    <row r="1074" spans="1:3" x14ac:dyDescent="0.2">
      <c r="A1074" t="s">
        <v>1071</v>
      </c>
      <c r="B1074" s="1">
        <v>803.04</v>
      </c>
      <c r="C1074" s="1">
        <v>142954291.33000001</v>
      </c>
    </row>
    <row r="1075" spans="1:3" x14ac:dyDescent="0.2">
      <c r="A1075" t="s">
        <v>1072</v>
      </c>
      <c r="B1075" s="1">
        <v>805.79</v>
      </c>
      <c r="C1075" s="1">
        <v>143332986.21000001</v>
      </c>
    </row>
    <row r="1076" spans="1:3" x14ac:dyDescent="0.2">
      <c r="A1076" t="s">
        <v>1073</v>
      </c>
      <c r="B1076" s="1">
        <v>805.53</v>
      </c>
      <c r="C1076" s="1">
        <v>143287101.93000001</v>
      </c>
    </row>
    <row r="1077" spans="1:3" x14ac:dyDescent="0.2">
      <c r="A1077" t="s">
        <v>1074</v>
      </c>
      <c r="B1077" s="1">
        <v>799.73</v>
      </c>
      <c r="C1077" s="1">
        <v>142279488</v>
      </c>
    </row>
    <row r="1078" spans="1:3" x14ac:dyDescent="0.2">
      <c r="A1078" t="s">
        <v>1075</v>
      </c>
      <c r="B1078" s="1">
        <v>797.69</v>
      </c>
      <c r="C1078" s="1">
        <v>141916297.74000001</v>
      </c>
    </row>
    <row r="1079" spans="1:3" x14ac:dyDescent="0.2">
      <c r="A1079" t="s">
        <v>1076</v>
      </c>
      <c r="B1079" s="1">
        <v>809.98</v>
      </c>
      <c r="C1079" s="1">
        <v>144126707.37</v>
      </c>
    </row>
    <row r="1080" spans="1:3" x14ac:dyDescent="0.2">
      <c r="A1080" t="s">
        <v>1077</v>
      </c>
      <c r="B1080" s="1">
        <v>818.4</v>
      </c>
      <c r="C1080" s="1">
        <v>145834002.06999999</v>
      </c>
    </row>
    <row r="1081" spans="1:3" x14ac:dyDescent="0.2">
      <c r="A1081" t="s">
        <v>1078</v>
      </c>
      <c r="B1081" s="1">
        <v>819.12</v>
      </c>
      <c r="C1081" s="1">
        <v>146093490.72</v>
      </c>
    </row>
    <row r="1082" spans="1:3" x14ac:dyDescent="0.2">
      <c r="A1082" t="s">
        <v>1079</v>
      </c>
      <c r="B1082" s="1">
        <v>819.96</v>
      </c>
      <c r="C1082" s="1">
        <v>146244265.47</v>
      </c>
    </row>
    <row r="1083" spans="1:3" x14ac:dyDescent="0.2">
      <c r="A1083" t="s">
        <v>1080</v>
      </c>
      <c r="B1083" s="1">
        <v>815.13</v>
      </c>
      <c r="C1083" s="1">
        <v>144911573.41999999</v>
      </c>
    </row>
    <row r="1084" spans="1:3" x14ac:dyDescent="0.2">
      <c r="A1084" t="s">
        <v>1081</v>
      </c>
      <c r="B1084" s="1">
        <v>815.39</v>
      </c>
      <c r="C1084" s="1">
        <v>145278811.40000001</v>
      </c>
    </row>
    <row r="1085" spans="1:3" x14ac:dyDescent="0.2">
      <c r="A1085" t="s">
        <v>1082</v>
      </c>
      <c r="B1085" s="1">
        <v>818.39</v>
      </c>
      <c r="C1085" s="1">
        <v>146217901.69999999</v>
      </c>
    </row>
    <row r="1086" spans="1:3" x14ac:dyDescent="0.2">
      <c r="A1086" t="s">
        <v>1083</v>
      </c>
      <c r="B1086" s="1">
        <v>809.04</v>
      </c>
      <c r="C1086" s="1">
        <v>145780213.21000001</v>
      </c>
    </row>
    <row r="1087" spans="1:3" x14ac:dyDescent="0.2">
      <c r="A1087" t="s">
        <v>1084</v>
      </c>
      <c r="B1087" s="1">
        <v>804.39</v>
      </c>
      <c r="C1087" s="1">
        <v>147791737.16999999</v>
      </c>
    </row>
    <row r="1088" spans="1:3" x14ac:dyDescent="0.2">
      <c r="A1088" t="s">
        <v>1085</v>
      </c>
      <c r="B1088" s="1">
        <v>808.79</v>
      </c>
      <c r="C1088" s="1">
        <v>148716142.58000001</v>
      </c>
    </row>
    <row r="1089" spans="1:3" x14ac:dyDescent="0.2">
      <c r="A1089" t="s">
        <v>1086</v>
      </c>
      <c r="B1089" s="1">
        <v>812.98</v>
      </c>
      <c r="C1089" s="1">
        <v>152051964.06</v>
      </c>
    </row>
    <row r="1090" spans="1:3" x14ac:dyDescent="0.2">
      <c r="A1090" t="s">
        <v>1087</v>
      </c>
      <c r="B1090" s="1">
        <v>825</v>
      </c>
      <c r="C1090" s="1">
        <v>154323346.28999999</v>
      </c>
    </row>
    <row r="1091" spans="1:3" x14ac:dyDescent="0.2">
      <c r="A1091" t="s">
        <v>1088</v>
      </c>
      <c r="B1091" s="1">
        <v>822.23</v>
      </c>
      <c r="C1091" s="1">
        <v>154230011.13</v>
      </c>
    </row>
    <row r="1092" spans="1:3" x14ac:dyDescent="0.2">
      <c r="A1092" t="s">
        <v>1089</v>
      </c>
      <c r="B1092" s="1">
        <v>827.79</v>
      </c>
      <c r="C1092" s="1">
        <v>155273982.08000001</v>
      </c>
    </row>
    <row r="1093" spans="1:3" x14ac:dyDescent="0.2">
      <c r="A1093" t="s">
        <v>1090</v>
      </c>
      <c r="B1093" s="1">
        <v>841.05</v>
      </c>
      <c r="C1093" s="1">
        <v>157568493.21000001</v>
      </c>
    </row>
    <row r="1094" spans="1:3" x14ac:dyDescent="0.2">
      <c r="A1094" t="s">
        <v>1091</v>
      </c>
      <c r="B1094" s="1">
        <v>845.66</v>
      </c>
      <c r="C1094" s="1">
        <v>158539017.56999999</v>
      </c>
    </row>
    <row r="1095" spans="1:3" x14ac:dyDescent="0.2">
      <c r="A1095" t="s">
        <v>1092</v>
      </c>
      <c r="B1095" s="1">
        <v>842.51</v>
      </c>
      <c r="C1095" s="1">
        <v>157948429.03999999</v>
      </c>
    </row>
    <row r="1096" spans="1:3" x14ac:dyDescent="0.2">
      <c r="A1096" t="s">
        <v>1093</v>
      </c>
      <c r="B1096" s="1">
        <v>835.02</v>
      </c>
      <c r="C1096" s="1">
        <v>156543646.08000001</v>
      </c>
    </row>
    <row r="1097" spans="1:3" x14ac:dyDescent="0.2">
      <c r="A1097" t="s">
        <v>1094</v>
      </c>
      <c r="B1097" s="1">
        <v>841.56</v>
      </c>
      <c r="C1097" s="1">
        <v>157712071.06</v>
      </c>
    </row>
    <row r="1098" spans="1:3" x14ac:dyDescent="0.2">
      <c r="A1098" t="s">
        <v>1095</v>
      </c>
      <c r="B1098" s="1">
        <v>835.96</v>
      </c>
      <c r="C1098" s="1">
        <v>156662592.34999999</v>
      </c>
    </row>
    <row r="1099" spans="1:3" x14ac:dyDescent="0.2">
      <c r="A1099" t="s">
        <v>1096</v>
      </c>
      <c r="B1099" s="1">
        <v>838.42</v>
      </c>
      <c r="C1099" s="1">
        <v>158558091.06</v>
      </c>
    </row>
    <row r="1100" spans="1:3" x14ac:dyDescent="0.2">
      <c r="A1100" t="s">
        <v>1097</v>
      </c>
      <c r="B1100" s="1">
        <v>846.19</v>
      </c>
      <c r="C1100" s="1">
        <v>160029236.43000001</v>
      </c>
    </row>
    <row r="1101" spans="1:3" x14ac:dyDescent="0.2">
      <c r="A1101" t="s">
        <v>1098</v>
      </c>
      <c r="B1101" s="1">
        <v>853.42</v>
      </c>
      <c r="C1101" s="1">
        <v>161791159.94999999</v>
      </c>
    </row>
    <row r="1102" spans="1:3" x14ac:dyDescent="0.2">
      <c r="A1102" t="s">
        <v>1099</v>
      </c>
      <c r="B1102" s="1">
        <v>852.65</v>
      </c>
      <c r="C1102" s="1">
        <v>161585237.88999999</v>
      </c>
    </row>
    <row r="1103" spans="1:3" x14ac:dyDescent="0.2">
      <c r="A1103" t="s">
        <v>1100</v>
      </c>
      <c r="B1103" s="1">
        <v>859.33</v>
      </c>
      <c r="C1103" s="1">
        <v>162899109.09</v>
      </c>
    </row>
    <row r="1104" spans="1:3" x14ac:dyDescent="0.2">
      <c r="A1104" t="s">
        <v>1101</v>
      </c>
      <c r="B1104" s="1">
        <v>864.62</v>
      </c>
      <c r="C1104" s="1">
        <v>163900420.41999999</v>
      </c>
    </row>
    <row r="1105" spans="1:3" x14ac:dyDescent="0.2">
      <c r="A1105" t="s">
        <v>1102</v>
      </c>
      <c r="B1105" s="1">
        <v>863.91</v>
      </c>
      <c r="C1105" s="1">
        <v>163956502.52000001</v>
      </c>
    </row>
    <row r="1106" spans="1:3" x14ac:dyDescent="0.2">
      <c r="A1106" t="s">
        <v>1103</v>
      </c>
      <c r="B1106" s="1">
        <v>866.04</v>
      </c>
      <c r="C1106" s="1">
        <v>164361157.94999999</v>
      </c>
    </row>
    <row r="1107" spans="1:3" x14ac:dyDescent="0.2">
      <c r="A1107" t="s">
        <v>1104</v>
      </c>
      <c r="B1107" s="1">
        <v>866.25</v>
      </c>
      <c r="C1107" s="1">
        <v>164391297.66999999</v>
      </c>
    </row>
    <row r="1108" spans="1:3" x14ac:dyDescent="0.2">
      <c r="A1108" t="s">
        <v>1105</v>
      </c>
      <c r="B1108" s="1">
        <v>858.56</v>
      </c>
      <c r="C1108" s="1">
        <v>162892250.12</v>
      </c>
    </row>
    <row r="1109" spans="1:3" x14ac:dyDescent="0.2">
      <c r="A1109" t="s">
        <v>1106</v>
      </c>
      <c r="B1109" s="1">
        <v>860.86</v>
      </c>
      <c r="C1109" s="1">
        <v>163227838.34999999</v>
      </c>
    </row>
    <row r="1110" spans="1:3" x14ac:dyDescent="0.2">
      <c r="A1110" t="s">
        <v>1107</v>
      </c>
      <c r="B1110" s="1">
        <v>862.7</v>
      </c>
      <c r="C1110" s="1">
        <v>163577063.90000001</v>
      </c>
    </row>
    <row r="1111" spans="1:3" x14ac:dyDescent="0.2">
      <c r="A1111" t="s">
        <v>1108</v>
      </c>
      <c r="B1111" s="1">
        <v>868.38</v>
      </c>
      <c r="C1111" s="1">
        <v>164652882.25999999</v>
      </c>
    </row>
    <row r="1112" spans="1:3" x14ac:dyDescent="0.2">
      <c r="A1112" t="s">
        <v>1109</v>
      </c>
      <c r="B1112" s="1">
        <v>866.9</v>
      </c>
      <c r="C1112" s="1">
        <v>164372511.88999999</v>
      </c>
    </row>
    <row r="1113" spans="1:3" x14ac:dyDescent="0.2">
      <c r="A1113" t="s">
        <v>1110</v>
      </c>
      <c r="B1113" s="1">
        <v>867.96</v>
      </c>
      <c r="C1113" s="1">
        <v>164613821.88</v>
      </c>
    </row>
    <row r="1114" spans="1:3" x14ac:dyDescent="0.2">
      <c r="A1114" t="s">
        <v>1111</v>
      </c>
      <c r="B1114" s="1">
        <v>867.05</v>
      </c>
      <c r="C1114" s="1">
        <v>164432797.46000001</v>
      </c>
    </row>
    <row r="1115" spans="1:3" x14ac:dyDescent="0.2">
      <c r="A1115" t="s">
        <v>1112</v>
      </c>
      <c r="B1115" s="1">
        <v>873.55</v>
      </c>
      <c r="C1115" s="1">
        <v>165730158.05000001</v>
      </c>
    </row>
    <row r="1116" spans="1:3" x14ac:dyDescent="0.2">
      <c r="A1116" t="s">
        <v>1113</v>
      </c>
      <c r="B1116" s="1">
        <v>867.15</v>
      </c>
      <c r="C1116" s="1">
        <v>164555047.88999999</v>
      </c>
    </row>
    <row r="1117" spans="1:3" x14ac:dyDescent="0.2">
      <c r="A1117" t="s">
        <v>1114</v>
      </c>
      <c r="B1117" s="1">
        <v>871.45</v>
      </c>
      <c r="C1117" s="1">
        <v>165368703.49000001</v>
      </c>
    </row>
    <row r="1118" spans="1:3" x14ac:dyDescent="0.2">
      <c r="A1118" t="s">
        <v>1115</v>
      </c>
      <c r="B1118" s="1">
        <v>872.59</v>
      </c>
      <c r="C1118" s="1">
        <v>165474795.15000001</v>
      </c>
    </row>
    <row r="1119" spans="1:3" x14ac:dyDescent="0.2">
      <c r="A1119" t="s">
        <v>1116</v>
      </c>
      <c r="B1119" s="1">
        <v>870.33</v>
      </c>
      <c r="C1119" s="1">
        <v>165046440.36000001</v>
      </c>
    </row>
    <row r="1120" spans="1:3" x14ac:dyDescent="0.2">
      <c r="A1120" t="s">
        <v>1117</v>
      </c>
      <c r="B1120" s="1">
        <v>863.74</v>
      </c>
      <c r="C1120" s="1">
        <v>163821154.75</v>
      </c>
    </row>
    <row r="1121" spans="1:3" x14ac:dyDescent="0.2">
      <c r="A1121" t="s">
        <v>1118</v>
      </c>
      <c r="B1121" s="1">
        <v>854.99</v>
      </c>
      <c r="C1121" s="1">
        <v>162162297.86000001</v>
      </c>
    </row>
    <row r="1122" spans="1:3" x14ac:dyDescent="0.2">
      <c r="A1122" t="s">
        <v>1119</v>
      </c>
      <c r="B1122" s="1">
        <v>856.99</v>
      </c>
      <c r="C1122" s="1">
        <v>162540851.63999999</v>
      </c>
    </row>
    <row r="1123" spans="1:3" x14ac:dyDescent="0.2">
      <c r="A1123" t="s">
        <v>1120</v>
      </c>
      <c r="B1123" s="1">
        <v>871.4</v>
      </c>
      <c r="C1123" s="1">
        <v>165306441.09999999</v>
      </c>
    </row>
    <row r="1124" spans="1:3" x14ac:dyDescent="0.2">
      <c r="A1124" t="s">
        <v>1121</v>
      </c>
      <c r="B1124" s="1">
        <v>870.01</v>
      </c>
      <c r="C1124" s="1">
        <v>164917393.31</v>
      </c>
    </row>
    <row r="1125" spans="1:3" x14ac:dyDescent="0.2">
      <c r="A1125" t="s">
        <v>1122</v>
      </c>
      <c r="B1125" s="1">
        <v>878.54</v>
      </c>
      <c r="C1125" s="1">
        <v>166533107.62</v>
      </c>
    </row>
    <row r="1126" spans="1:3" x14ac:dyDescent="0.2">
      <c r="A1126" t="s">
        <v>1123</v>
      </c>
      <c r="B1126" s="1">
        <v>873.81</v>
      </c>
      <c r="C1126" s="1">
        <v>165623811.43000001</v>
      </c>
    </row>
    <row r="1127" spans="1:3" x14ac:dyDescent="0.2">
      <c r="A1127" t="s">
        <v>1124</v>
      </c>
      <c r="B1127" s="1">
        <v>878.93</v>
      </c>
      <c r="C1127" s="1">
        <v>166630197.41999999</v>
      </c>
    </row>
    <row r="1128" spans="1:3" x14ac:dyDescent="0.2">
      <c r="A1128" t="s">
        <v>1125</v>
      </c>
      <c r="B1128" s="1">
        <v>889</v>
      </c>
      <c r="C1128" s="1">
        <v>168538926.75999999</v>
      </c>
    </row>
    <row r="1129" spans="1:3" x14ac:dyDescent="0.2">
      <c r="A1129" t="s">
        <v>1126</v>
      </c>
      <c r="B1129" s="1">
        <v>895.37</v>
      </c>
      <c r="C1129" s="1">
        <v>169746195.41</v>
      </c>
    </row>
    <row r="1130" spans="1:3" x14ac:dyDescent="0.2">
      <c r="A1130" t="s">
        <v>1127</v>
      </c>
      <c r="B1130" s="1">
        <v>891.56</v>
      </c>
      <c r="C1130" s="1">
        <v>168962023.88999999</v>
      </c>
    </row>
    <row r="1131" spans="1:3" x14ac:dyDescent="0.2">
      <c r="A1131" t="s">
        <v>1128</v>
      </c>
      <c r="B1131" s="1">
        <v>875.27</v>
      </c>
      <c r="C1131" s="1">
        <v>165875192</v>
      </c>
    </row>
    <row r="1132" spans="1:3" x14ac:dyDescent="0.2">
      <c r="A1132" t="s">
        <v>1129</v>
      </c>
      <c r="B1132" s="1">
        <v>878.37</v>
      </c>
      <c r="C1132" s="1">
        <v>166496239.86000001</v>
      </c>
    </row>
    <row r="1133" spans="1:3" x14ac:dyDescent="0.2">
      <c r="A1133" t="s">
        <v>1130</v>
      </c>
      <c r="B1133" s="1">
        <v>873.52</v>
      </c>
      <c r="C1133" s="1">
        <v>165569145.09999999</v>
      </c>
    </row>
    <row r="1134" spans="1:3" x14ac:dyDescent="0.2">
      <c r="A1134" t="s">
        <v>1131</v>
      </c>
      <c r="B1134" s="1">
        <v>872.62</v>
      </c>
      <c r="C1134" s="1">
        <v>165398877.91999999</v>
      </c>
    </row>
    <row r="1135" spans="1:3" x14ac:dyDescent="0.2">
      <c r="A1135" t="s">
        <v>1132</v>
      </c>
      <c r="B1135" s="1">
        <v>874.74</v>
      </c>
      <c r="C1135" s="1">
        <v>165751210.55000001</v>
      </c>
    </row>
    <row r="1136" spans="1:3" x14ac:dyDescent="0.2">
      <c r="A1136" t="s">
        <v>1133</v>
      </c>
      <c r="B1136" s="1">
        <v>868.39</v>
      </c>
      <c r="C1136" s="1">
        <v>164547964.38</v>
      </c>
    </row>
    <row r="1137" spans="1:3" x14ac:dyDescent="0.2">
      <c r="A1137" t="s">
        <v>1134</v>
      </c>
      <c r="B1137" s="1">
        <v>860.31</v>
      </c>
      <c r="C1137" s="1">
        <v>163016381.38</v>
      </c>
    </row>
    <row r="1138" spans="1:3" x14ac:dyDescent="0.2">
      <c r="A1138" t="s">
        <v>1135</v>
      </c>
      <c r="B1138" s="1">
        <v>862.01</v>
      </c>
      <c r="C1138" s="1">
        <v>163650345.22999999</v>
      </c>
    </row>
    <row r="1139" spans="1:3" x14ac:dyDescent="0.2">
      <c r="A1139" t="s">
        <v>1136</v>
      </c>
      <c r="B1139" s="1">
        <v>862.05</v>
      </c>
      <c r="C1139" s="1">
        <v>163658852.83000001</v>
      </c>
    </row>
    <row r="1140" spans="1:3" x14ac:dyDescent="0.2">
      <c r="A1140" t="s">
        <v>1137</v>
      </c>
      <c r="B1140" s="1">
        <v>858.26</v>
      </c>
      <c r="C1140" s="1">
        <v>162940132.22999999</v>
      </c>
    </row>
    <row r="1141" spans="1:3" x14ac:dyDescent="0.2">
      <c r="A1141" t="s">
        <v>1138</v>
      </c>
      <c r="B1141" s="1">
        <v>856.81</v>
      </c>
      <c r="C1141" s="1">
        <v>162664292.63</v>
      </c>
    </row>
    <row r="1142" spans="1:3" x14ac:dyDescent="0.2">
      <c r="A1142" t="s">
        <v>1139</v>
      </c>
      <c r="B1142" s="1">
        <v>861.16</v>
      </c>
      <c r="C1142" s="1">
        <v>163489240.30000001</v>
      </c>
    </row>
    <row r="1143" spans="1:3" x14ac:dyDescent="0.2">
      <c r="A1143" t="s">
        <v>1140</v>
      </c>
      <c r="B1143" s="1">
        <v>862.09</v>
      </c>
      <c r="C1143" s="1">
        <v>163666396.69999999</v>
      </c>
    </row>
    <row r="1144" spans="1:3" x14ac:dyDescent="0.2">
      <c r="A1144" t="s">
        <v>1141</v>
      </c>
      <c r="B1144" s="1">
        <v>855.4</v>
      </c>
      <c r="C1144" s="1">
        <v>162396284.03</v>
      </c>
    </row>
    <row r="1145" spans="1:3" x14ac:dyDescent="0.2">
      <c r="A1145" t="s">
        <v>1142</v>
      </c>
      <c r="B1145" s="1">
        <v>854.93</v>
      </c>
      <c r="C1145" s="1">
        <v>162306355.56999999</v>
      </c>
    </row>
    <row r="1146" spans="1:3" x14ac:dyDescent="0.2">
      <c r="A1146" t="s">
        <v>1143</v>
      </c>
      <c r="B1146" s="1">
        <v>858.82</v>
      </c>
      <c r="C1146" s="1">
        <v>163045288.41</v>
      </c>
    </row>
    <row r="1147" spans="1:3" x14ac:dyDescent="0.2">
      <c r="A1147" t="s">
        <v>1144</v>
      </c>
      <c r="B1147" s="1">
        <v>854.9</v>
      </c>
      <c r="C1147" s="1">
        <v>162301501.06</v>
      </c>
    </row>
    <row r="1148" spans="1:3" x14ac:dyDescent="0.2">
      <c r="A1148" t="s">
        <v>1145</v>
      </c>
      <c r="B1148" s="1">
        <v>857.78</v>
      </c>
      <c r="C1148" s="1">
        <v>163546854.11000001</v>
      </c>
    </row>
    <row r="1149" spans="1:3" x14ac:dyDescent="0.2">
      <c r="A1149" t="s">
        <v>1146</v>
      </c>
      <c r="B1149" s="1">
        <v>851.39</v>
      </c>
      <c r="C1149" s="1">
        <v>162327723.03999999</v>
      </c>
    </row>
    <row r="1150" spans="1:3" x14ac:dyDescent="0.2">
      <c r="A1150" t="s">
        <v>1147</v>
      </c>
      <c r="B1150" s="1">
        <v>855.59</v>
      </c>
      <c r="C1150" s="1">
        <v>164528833.13</v>
      </c>
    </row>
    <row r="1151" spans="1:3" x14ac:dyDescent="0.2">
      <c r="A1151" t="s">
        <v>1148</v>
      </c>
      <c r="B1151" s="1">
        <v>854.88</v>
      </c>
      <c r="C1151" s="1">
        <v>164587220</v>
      </c>
    </row>
    <row r="1152" spans="1:3" x14ac:dyDescent="0.2">
      <c r="A1152" t="s">
        <v>1149</v>
      </c>
      <c r="B1152" s="1">
        <v>853.06</v>
      </c>
      <c r="C1152" s="1">
        <v>164481729.41</v>
      </c>
    </row>
    <row r="1153" spans="1:3" x14ac:dyDescent="0.2">
      <c r="A1153" t="s">
        <v>1150</v>
      </c>
      <c r="B1153" s="1">
        <v>858.57</v>
      </c>
      <c r="C1153" s="1">
        <v>165534953.94999999</v>
      </c>
    </row>
    <row r="1154" spans="1:3" x14ac:dyDescent="0.2">
      <c r="A1154" t="s">
        <v>1151</v>
      </c>
      <c r="B1154" s="1">
        <v>858.77</v>
      </c>
      <c r="C1154" s="1">
        <v>165567460.77000001</v>
      </c>
    </row>
    <row r="1155" spans="1:3" x14ac:dyDescent="0.2">
      <c r="A1155" t="s">
        <v>1152</v>
      </c>
      <c r="B1155" s="1">
        <v>854.87</v>
      </c>
      <c r="C1155" s="1">
        <v>164839154.41999999</v>
      </c>
    </row>
    <row r="1156" spans="1:3" x14ac:dyDescent="0.2">
      <c r="A1156" t="s">
        <v>1153</v>
      </c>
      <c r="B1156" s="1">
        <v>858.5</v>
      </c>
      <c r="C1156" s="1">
        <v>165540231.31999999</v>
      </c>
    </row>
    <row r="1157" spans="1:3" x14ac:dyDescent="0.2">
      <c r="A1157" t="s">
        <v>1154</v>
      </c>
      <c r="B1157" s="1">
        <v>857</v>
      </c>
      <c r="C1157" s="1">
        <v>165226745.25</v>
      </c>
    </row>
    <row r="1158" spans="1:3" x14ac:dyDescent="0.2">
      <c r="A1158" t="s">
        <v>1155</v>
      </c>
      <c r="B1158" s="1">
        <v>856.8</v>
      </c>
      <c r="C1158" s="1">
        <v>165188837.71000001</v>
      </c>
    </row>
    <row r="1159" spans="1:3" x14ac:dyDescent="0.2">
      <c r="A1159" t="s">
        <v>1156</v>
      </c>
      <c r="B1159" s="1">
        <v>857.61</v>
      </c>
      <c r="C1159" s="1">
        <v>165344102.63999999</v>
      </c>
    </row>
    <row r="1160" spans="1:3" x14ac:dyDescent="0.2">
      <c r="A1160" t="s">
        <v>1157</v>
      </c>
      <c r="B1160" s="1">
        <v>852.14</v>
      </c>
      <c r="C1160" s="1">
        <v>164330876.66999999</v>
      </c>
    </row>
    <row r="1161" spans="1:3" x14ac:dyDescent="0.2">
      <c r="A1161" t="s">
        <v>1158</v>
      </c>
      <c r="B1161" s="1">
        <v>851.91</v>
      </c>
      <c r="C1161" s="1">
        <v>165614401.56999999</v>
      </c>
    </row>
    <row r="1162" spans="1:3" x14ac:dyDescent="0.2">
      <c r="A1162" t="s">
        <v>1159</v>
      </c>
      <c r="B1162" s="1">
        <v>852.94</v>
      </c>
      <c r="C1162" s="1">
        <v>165814279.25999999</v>
      </c>
    </row>
    <row r="1163" spans="1:3" x14ac:dyDescent="0.2">
      <c r="A1163" t="s">
        <v>1160</v>
      </c>
      <c r="B1163" s="1">
        <v>853.45</v>
      </c>
      <c r="C1163" s="1">
        <v>165914600.99000001</v>
      </c>
    </row>
    <row r="1164" spans="1:3" x14ac:dyDescent="0.2">
      <c r="A1164" t="s">
        <v>1161</v>
      </c>
      <c r="B1164" s="1">
        <v>855.31</v>
      </c>
      <c r="C1164" s="1">
        <v>166276076.47</v>
      </c>
    </row>
    <row r="1165" spans="1:3" x14ac:dyDescent="0.2">
      <c r="A1165" t="s">
        <v>1162</v>
      </c>
      <c r="B1165" s="1">
        <v>849.99</v>
      </c>
      <c r="C1165" s="1">
        <v>165242269.81</v>
      </c>
    </row>
    <row r="1166" spans="1:3" x14ac:dyDescent="0.2">
      <c r="A1166" t="s">
        <v>1163</v>
      </c>
      <c r="B1166" s="1">
        <v>843.23</v>
      </c>
      <c r="C1166" s="1">
        <v>163902981.94</v>
      </c>
    </row>
    <row r="1167" spans="1:3" x14ac:dyDescent="0.2">
      <c r="A1167" t="s">
        <v>1164</v>
      </c>
      <c r="B1167" s="1">
        <v>841.28</v>
      </c>
      <c r="C1167" s="1">
        <v>163565478.81999999</v>
      </c>
    </row>
    <row r="1168" spans="1:3" x14ac:dyDescent="0.2">
      <c r="A1168" t="s">
        <v>1165</v>
      </c>
      <c r="B1168" s="1">
        <v>840.88</v>
      </c>
      <c r="C1168" s="1">
        <v>163478743.94</v>
      </c>
    </row>
    <row r="1169" spans="1:3" x14ac:dyDescent="0.2">
      <c r="A1169" t="s">
        <v>1166</v>
      </c>
      <c r="B1169" s="1">
        <v>844.2</v>
      </c>
      <c r="C1169" s="1">
        <v>164467810.34999999</v>
      </c>
    </row>
    <row r="1170" spans="1:3" x14ac:dyDescent="0.2">
      <c r="A1170" t="s">
        <v>1167</v>
      </c>
      <c r="B1170" s="1">
        <v>852.72</v>
      </c>
      <c r="C1170" s="1">
        <v>166129014.47999999</v>
      </c>
    </row>
    <row r="1171" spans="1:3" x14ac:dyDescent="0.2">
      <c r="A1171" t="s">
        <v>1168</v>
      </c>
      <c r="B1171" s="1">
        <v>858.84</v>
      </c>
      <c r="C1171" s="1">
        <v>167338058.34999999</v>
      </c>
    </row>
    <row r="1172" spans="1:3" x14ac:dyDescent="0.2">
      <c r="A1172" t="s">
        <v>1169</v>
      </c>
      <c r="B1172" s="1">
        <v>859.06</v>
      </c>
      <c r="C1172" s="1">
        <v>167403459.34999999</v>
      </c>
    </row>
    <row r="1173" spans="1:3" x14ac:dyDescent="0.2">
      <c r="A1173" t="s">
        <v>1170</v>
      </c>
      <c r="B1173" s="1">
        <v>861.23</v>
      </c>
      <c r="C1173" s="1">
        <v>167879486.38</v>
      </c>
    </row>
    <row r="1174" spans="1:3" x14ac:dyDescent="0.2">
      <c r="A1174" t="s">
        <v>1171</v>
      </c>
      <c r="B1174" s="1">
        <v>855.31</v>
      </c>
      <c r="C1174" s="1">
        <v>166724990.66999999</v>
      </c>
    </row>
    <row r="1175" spans="1:3" x14ac:dyDescent="0.2">
      <c r="A1175" t="s">
        <v>1172</v>
      </c>
      <c r="B1175" s="1">
        <v>853.12</v>
      </c>
      <c r="C1175" s="1">
        <v>167176571.03999999</v>
      </c>
    </row>
    <row r="1176" spans="1:3" x14ac:dyDescent="0.2">
      <c r="A1176" t="s">
        <v>1173</v>
      </c>
      <c r="B1176" s="1">
        <v>847.36</v>
      </c>
      <c r="C1176" s="1">
        <v>166037562.05000001</v>
      </c>
    </row>
    <row r="1177" spans="1:3" x14ac:dyDescent="0.2">
      <c r="A1177" t="s">
        <v>1174</v>
      </c>
      <c r="B1177" s="1">
        <v>850.51</v>
      </c>
      <c r="C1177" s="1">
        <v>166683043.41999999</v>
      </c>
    </row>
    <row r="1178" spans="1:3" x14ac:dyDescent="0.2">
      <c r="A1178" t="s">
        <v>1175</v>
      </c>
      <c r="B1178" s="1">
        <v>854.96</v>
      </c>
      <c r="C1178" s="1">
        <v>167548990.00999999</v>
      </c>
    </row>
    <row r="1179" spans="1:3" x14ac:dyDescent="0.2">
      <c r="A1179" t="s">
        <v>1176</v>
      </c>
      <c r="B1179" s="1">
        <v>854.69</v>
      </c>
      <c r="C1179" s="1">
        <v>167611664.43000001</v>
      </c>
    </row>
    <row r="1180" spans="1:3" x14ac:dyDescent="0.2">
      <c r="A1180" t="s">
        <v>1177</v>
      </c>
      <c r="B1180" s="1">
        <v>853.01</v>
      </c>
      <c r="C1180" s="1">
        <v>167352453.31</v>
      </c>
    </row>
    <row r="1181" spans="1:3" x14ac:dyDescent="0.2">
      <c r="A1181" t="s">
        <v>1178</v>
      </c>
      <c r="B1181" s="1">
        <v>855.79</v>
      </c>
      <c r="C1181" s="1">
        <v>168284265.00999999</v>
      </c>
    </row>
    <row r="1182" spans="1:3" x14ac:dyDescent="0.2">
      <c r="A1182" t="s">
        <v>1179</v>
      </c>
      <c r="B1182" s="1">
        <v>855.64</v>
      </c>
      <c r="C1182" s="1">
        <v>168251587.37</v>
      </c>
    </row>
    <row r="1183" spans="1:3" x14ac:dyDescent="0.2">
      <c r="A1183" t="s">
        <v>1180</v>
      </c>
      <c r="B1183" s="1">
        <v>853.29</v>
      </c>
      <c r="C1183" s="1">
        <v>167790741.94999999</v>
      </c>
    </row>
    <row r="1184" spans="1:3" x14ac:dyDescent="0.2">
      <c r="A1184" t="s">
        <v>1181</v>
      </c>
      <c r="B1184" s="1">
        <v>848.61</v>
      </c>
      <c r="C1184" s="1">
        <v>166870372.30000001</v>
      </c>
    </row>
    <row r="1185" spans="1:3" x14ac:dyDescent="0.2">
      <c r="A1185" t="s">
        <v>1182</v>
      </c>
      <c r="B1185" s="1">
        <v>847.4</v>
      </c>
      <c r="C1185" s="1">
        <v>167056359.38</v>
      </c>
    </row>
    <row r="1186" spans="1:3" x14ac:dyDescent="0.2">
      <c r="A1186" t="s">
        <v>1183</v>
      </c>
      <c r="B1186" s="1">
        <v>836.04</v>
      </c>
      <c r="C1186" s="1">
        <v>164815984.91999999</v>
      </c>
    </row>
    <row r="1187" spans="1:3" x14ac:dyDescent="0.2">
      <c r="A1187" t="s">
        <v>1184</v>
      </c>
      <c r="B1187" s="1">
        <v>837.72</v>
      </c>
      <c r="C1187" s="1">
        <v>165372464.62</v>
      </c>
    </row>
    <row r="1188" spans="1:3" x14ac:dyDescent="0.2">
      <c r="A1188" t="s">
        <v>1185</v>
      </c>
      <c r="B1188" s="1">
        <v>837</v>
      </c>
      <c r="C1188" s="1">
        <v>165260686.31999999</v>
      </c>
    </row>
    <row r="1189" spans="1:3" x14ac:dyDescent="0.2">
      <c r="A1189" t="s">
        <v>1186</v>
      </c>
      <c r="B1189" s="1">
        <v>821.15</v>
      </c>
      <c r="C1189" s="1">
        <v>163748318.93000001</v>
      </c>
    </row>
    <row r="1190" spans="1:3" x14ac:dyDescent="0.2">
      <c r="A1190" t="s">
        <v>1187</v>
      </c>
      <c r="B1190" s="1">
        <v>827.44</v>
      </c>
      <c r="C1190" s="1">
        <v>165003020.77000001</v>
      </c>
    </row>
    <row r="1191" spans="1:3" x14ac:dyDescent="0.2">
      <c r="A1191" t="s">
        <v>1188</v>
      </c>
      <c r="B1191" s="1">
        <v>842.82</v>
      </c>
      <c r="C1191" s="1">
        <v>168070148.86000001</v>
      </c>
    </row>
    <row r="1192" spans="1:3" x14ac:dyDescent="0.2">
      <c r="A1192" t="s">
        <v>1189</v>
      </c>
      <c r="B1192" s="1">
        <v>851.03</v>
      </c>
      <c r="C1192" s="1">
        <v>169706695.63999999</v>
      </c>
    </row>
    <row r="1193" spans="1:3" x14ac:dyDescent="0.2">
      <c r="A1193" t="s">
        <v>1190</v>
      </c>
      <c r="B1193" s="1">
        <v>855.84</v>
      </c>
      <c r="C1193" s="1">
        <v>170662484.38999999</v>
      </c>
    </row>
    <row r="1194" spans="1:3" x14ac:dyDescent="0.2">
      <c r="A1194" t="s">
        <v>1191</v>
      </c>
      <c r="B1194" s="1">
        <v>849.55</v>
      </c>
      <c r="C1194" s="1">
        <v>169552228.66999999</v>
      </c>
    </row>
    <row r="1195" spans="1:3" x14ac:dyDescent="0.2">
      <c r="A1195" t="s">
        <v>1192</v>
      </c>
      <c r="B1195" s="1">
        <v>842.67</v>
      </c>
      <c r="C1195" s="1">
        <v>168159173.61000001</v>
      </c>
    </row>
    <row r="1196" spans="1:3" x14ac:dyDescent="0.2">
      <c r="A1196" t="s">
        <v>1193</v>
      </c>
      <c r="B1196" s="1">
        <v>829.44</v>
      </c>
      <c r="C1196" s="1">
        <v>165517695.41999999</v>
      </c>
    </row>
    <row r="1197" spans="1:3" x14ac:dyDescent="0.2">
      <c r="A1197" t="s">
        <v>1194</v>
      </c>
      <c r="B1197" s="1">
        <v>827.37</v>
      </c>
      <c r="C1197" s="1">
        <v>165105584.41999999</v>
      </c>
    </row>
    <row r="1198" spans="1:3" x14ac:dyDescent="0.2">
      <c r="A1198" t="s">
        <v>1195</v>
      </c>
      <c r="B1198" s="1">
        <v>823.84</v>
      </c>
      <c r="C1198" s="1">
        <v>164400608.21000001</v>
      </c>
    </row>
    <row r="1199" spans="1:3" x14ac:dyDescent="0.2">
      <c r="A1199" t="s">
        <v>1196</v>
      </c>
      <c r="B1199" s="1">
        <v>818.25</v>
      </c>
      <c r="C1199" s="1">
        <v>163349281.5</v>
      </c>
    </row>
    <row r="1200" spans="1:3" x14ac:dyDescent="0.2">
      <c r="A1200" t="s">
        <v>1197</v>
      </c>
      <c r="B1200" s="1">
        <v>816.76</v>
      </c>
      <c r="C1200" s="1">
        <v>163032360.52000001</v>
      </c>
    </row>
    <row r="1201" spans="1:3" x14ac:dyDescent="0.2">
      <c r="A1201" t="s">
        <v>1198</v>
      </c>
      <c r="B1201" s="1">
        <v>805.42</v>
      </c>
      <c r="C1201" s="1">
        <v>160765968.22</v>
      </c>
    </row>
    <row r="1202" spans="1:3" x14ac:dyDescent="0.2">
      <c r="A1202" t="s">
        <v>1199</v>
      </c>
      <c r="B1202" s="1">
        <v>803.61</v>
      </c>
      <c r="C1202" s="1">
        <v>160252416.52000001</v>
      </c>
    </row>
    <row r="1203" spans="1:3" x14ac:dyDescent="0.2">
      <c r="A1203" t="s">
        <v>1200</v>
      </c>
      <c r="B1203" s="1">
        <v>802.13</v>
      </c>
      <c r="C1203" s="1">
        <v>159995801.02000001</v>
      </c>
    </row>
    <row r="1204" spans="1:3" x14ac:dyDescent="0.2">
      <c r="A1204" t="s">
        <v>1201</v>
      </c>
      <c r="B1204" s="1">
        <v>805.79</v>
      </c>
      <c r="C1204" s="1">
        <v>160761170.84</v>
      </c>
    </row>
    <row r="1205" spans="1:3" x14ac:dyDescent="0.2">
      <c r="A1205" t="s">
        <v>1202</v>
      </c>
      <c r="B1205" s="1">
        <v>817.2</v>
      </c>
      <c r="C1205" s="1">
        <v>162935638.06</v>
      </c>
    </row>
    <row r="1206" spans="1:3" x14ac:dyDescent="0.2">
      <c r="A1206" t="s">
        <v>1203</v>
      </c>
      <c r="B1206" s="1">
        <v>809.1</v>
      </c>
      <c r="C1206" s="1">
        <v>160801530.86000001</v>
      </c>
    </row>
    <row r="1207" spans="1:3" x14ac:dyDescent="0.2">
      <c r="A1207" t="s">
        <v>1204</v>
      </c>
      <c r="B1207" s="1">
        <v>806.43</v>
      </c>
      <c r="C1207" s="1">
        <v>160260708.44999999</v>
      </c>
    </row>
    <row r="1208" spans="1:3" x14ac:dyDescent="0.2">
      <c r="A1208" t="s">
        <v>1205</v>
      </c>
      <c r="B1208" s="1">
        <v>801.49</v>
      </c>
      <c r="C1208" s="1">
        <v>159279967.41</v>
      </c>
    </row>
    <row r="1209" spans="1:3" x14ac:dyDescent="0.2">
      <c r="A1209" t="s">
        <v>1206</v>
      </c>
      <c r="B1209" s="1">
        <v>799.33</v>
      </c>
      <c r="C1209" s="1">
        <v>158850283.36000001</v>
      </c>
    </row>
    <row r="1210" spans="1:3" x14ac:dyDescent="0.2">
      <c r="A1210" t="s">
        <v>1207</v>
      </c>
      <c r="B1210" s="1">
        <v>792.5</v>
      </c>
      <c r="C1210" s="1">
        <v>157438124.66999999</v>
      </c>
    </row>
    <row r="1211" spans="1:3" x14ac:dyDescent="0.2">
      <c r="A1211" t="s">
        <v>1208</v>
      </c>
      <c r="B1211" s="1">
        <v>796.07</v>
      </c>
      <c r="C1211" s="1">
        <v>158228521.62</v>
      </c>
    </row>
    <row r="1212" spans="1:3" x14ac:dyDescent="0.2">
      <c r="A1212" t="s">
        <v>1209</v>
      </c>
      <c r="B1212" s="1">
        <v>806.21</v>
      </c>
      <c r="C1212" s="1">
        <v>160129281.02000001</v>
      </c>
    </row>
    <row r="1213" spans="1:3" x14ac:dyDescent="0.2">
      <c r="A1213" t="s">
        <v>1210</v>
      </c>
      <c r="B1213" s="1">
        <v>799.67</v>
      </c>
      <c r="C1213" s="1">
        <v>158784815.72</v>
      </c>
    </row>
    <row r="1214" spans="1:3" x14ac:dyDescent="0.2">
      <c r="A1214" t="s">
        <v>1211</v>
      </c>
      <c r="B1214" s="1">
        <v>797.71</v>
      </c>
      <c r="C1214" s="1">
        <v>158396319.41</v>
      </c>
    </row>
    <row r="1215" spans="1:3" x14ac:dyDescent="0.2">
      <c r="A1215" t="s">
        <v>1212</v>
      </c>
      <c r="B1215" s="1">
        <v>806.9</v>
      </c>
      <c r="C1215" s="1">
        <v>160218566.52000001</v>
      </c>
    </row>
    <row r="1216" spans="1:3" x14ac:dyDescent="0.2">
      <c r="A1216" t="s">
        <v>1213</v>
      </c>
      <c r="B1216" s="1">
        <v>813.06</v>
      </c>
      <c r="C1216" s="1">
        <v>161435010.56</v>
      </c>
    </row>
    <row r="1217" spans="1:3" x14ac:dyDescent="0.2">
      <c r="A1217" t="s">
        <v>1214</v>
      </c>
      <c r="B1217" s="1">
        <v>800.53</v>
      </c>
      <c r="C1217" s="1">
        <v>158970264.06999999</v>
      </c>
    </row>
    <row r="1218" spans="1:3" x14ac:dyDescent="0.2">
      <c r="A1218" t="s">
        <v>1215</v>
      </c>
      <c r="B1218" s="1">
        <v>807.59</v>
      </c>
      <c r="C1218" s="1">
        <v>160371840</v>
      </c>
    </row>
    <row r="1219" spans="1:3" x14ac:dyDescent="0.2">
      <c r="A1219" t="s">
        <v>1216</v>
      </c>
      <c r="B1219" s="1">
        <v>822.19</v>
      </c>
      <c r="C1219" s="1">
        <v>163445648.13999999</v>
      </c>
    </row>
    <row r="1220" spans="1:3" x14ac:dyDescent="0.2">
      <c r="A1220" t="s">
        <v>1217</v>
      </c>
      <c r="B1220" s="1">
        <v>821.82</v>
      </c>
      <c r="C1220" s="1">
        <v>163505638.56</v>
      </c>
    </row>
    <row r="1221" spans="1:3" x14ac:dyDescent="0.2">
      <c r="A1221" t="s">
        <v>1218</v>
      </c>
      <c r="B1221" s="1">
        <v>825.84</v>
      </c>
      <c r="C1221" s="1">
        <v>164152095.33000001</v>
      </c>
    </row>
    <row r="1222" spans="1:3" x14ac:dyDescent="0.2">
      <c r="A1222" t="s">
        <v>1219</v>
      </c>
      <c r="B1222" s="1">
        <v>830.1</v>
      </c>
      <c r="C1222" s="1">
        <v>164987583.44999999</v>
      </c>
    </row>
    <row r="1223" spans="1:3" x14ac:dyDescent="0.2">
      <c r="A1223" t="s">
        <v>1220</v>
      </c>
      <c r="B1223" s="1">
        <v>836.63</v>
      </c>
      <c r="C1223" s="1">
        <v>166281653.27000001</v>
      </c>
    </row>
    <row r="1224" spans="1:3" x14ac:dyDescent="0.2">
      <c r="A1224" t="s">
        <v>1221</v>
      </c>
      <c r="B1224" s="1">
        <v>857.03</v>
      </c>
      <c r="C1224" s="1">
        <v>170457095.75999999</v>
      </c>
    </row>
    <row r="1225" spans="1:3" x14ac:dyDescent="0.2">
      <c r="A1225" t="s">
        <v>1222</v>
      </c>
      <c r="B1225" s="1">
        <v>868.24</v>
      </c>
      <c r="C1225" s="1">
        <v>172687747.91</v>
      </c>
    </row>
    <row r="1226" spans="1:3" x14ac:dyDescent="0.2">
      <c r="A1226" t="s">
        <v>1223</v>
      </c>
      <c r="B1226" s="1">
        <v>868.24</v>
      </c>
      <c r="C1226" s="1">
        <v>172667217.75999999</v>
      </c>
    </row>
    <row r="1227" spans="1:3" x14ac:dyDescent="0.2">
      <c r="A1227" t="s">
        <v>1224</v>
      </c>
      <c r="B1227" s="1">
        <v>866.05</v>
      </c>
      <c r="C1227" s="1">
        <v>172592164.31</v>
      </c>
    </row>
    <row r="1228" spans="1:3" x14ac:dyDescent="0.2">
      <c r="A1228" t="s">
        <v>1225</v>
      </c>
      <c r="B1228" s="1">
        <v>863.74</v>
      </c>
      <c r="C1228" s="1">
        <v>172190906.09999999</v>
      </c>
    </row>
    <row r="1229" spans="1:3" x14ac:dyDescent="0.2">
      <c r="A1229" t="s">
        <v>1226</v>
      </c>
      <c r="B1229" s="1">
        <v>870.76</v>
      </c>
      <c r="C1229" s="1">
        <v>173587725.91</v>
      </c>
    </row>
    <row r="1230" spans="1:3" x14ac:dyDescent="0.2">
      <c r="A1230" t="s">
        <v>1227</v>
      </c>
      <c r="B1230" s="1">
        <v>869.93</v>
      </c>
      <c r="C1230" s="1">
        <v>173422242.09999999</v>
      </c>
    </row>
    <row r="1231" spans="1:3" x14ac:dyDescent="0.2">
      <c r="A1231" t="s">
        <v>1228</v>
      </c>
      <c r="B1231" s="1">
        <v>879.15</v>
      </c>
      <c r="C1231" s="1">
        <v>175259553.96000001</v>
      </c>
    </row>
    <row r="1232" spans="1:3" x14ac:dyDescent="0.2">
      <c r="A1232" t="s">
        <v>1229</v>
      </c>
      <c r="B1232" s="1">
        <v>884.6</v>
      </c>
      <c r="C1232" s="1">
        <v>176298014.96000001</v>
      </c>
    </row>
    <row r="1233" spans="1:3" x14ac:dyDescent="0.2">
      <c r="A1233" t="s">
        <v>1230</v>
      </c>
      <c r="B1233" s="1">
        <v>883.25</v>
      </c>
      <c r="C1233" s="1">
        <v>176028994.28999999</v>
      </c>
    </row>
    <row r="1234" spans="1:3" x14ac:dyDescent="0.2">
      <c r="A1234" t="s">
        <v>1231</v>
      </c>
      <c r="B1234" s="1">
        <v>874.44</v>
      </c>
      <c r="C1234" s="1">
        <v>174271997.33000001</v>
      </c>
    </row>
    <row r="1235" spans="1:3" x14ac:dyDescent="0.2">
      <c r="A1235" t="s">
        <v>1232</v>
      </c>
      <c r="B1235" s="1">
        <v>873.84</v>
      </c>
      <c r="C1235" s="1">
        <v>174350580.15000001</v>
      </c>
    </row>
    <row r="1236" spans="1:3" x14ac:dyDescent="0.2">
      <c r="A1236" t="s">
        <v>1233</v>
      </c>
      <c r="B1236" s="1">
        <v>885.08</v>
      </c>
      <c r="C1236" s="1">
        <v>176592389.09999999</v>
      </c>
    </row>
    <row r="1237" spans="1:3" x14ac:dyDescent="0.2">
      <c r="A1237" t="s">
        <v>1234</v>
      </c>
      <c r="B1237" s="1">
        <v>890.79</v>
      </c>
      <c r="C1237" s="1">
        <v>177722371.75</v>
      </c>
    </row>
    <row r="1238" spans="1:3" x14ac:dyDescent="0.2">
      <c r="A1238" t="s">
        <v>1235</v>
      </c>
      <c r="B1238" s="1">
        <v>886.52</v>
      </c>
      <c r="C1238" s="1">
        <v>176870863.19999999</v>
      </c>
    </row>
    <row r="1239" spans="1:3" x14ac:dyDescent="0.2">
      <c r="A1239" t="s">
        <v>1236</v>
      </c>
      <c r="B1239" s="1">
        <v>890.17</v>
      </c>
      <c r="C1239" s="1">
        <v>177842203.00999999</v>
      </c>
    </row>
    <row r="1240" spans="1:3" x14ac:dyDescent="0.2">
      <c r="A1240" t="s">
        <v>1237</v>
      </c>
      <c r="B1240" s="1">
        <v>891.62</v>
      </c>
      <c r="C1240" s="1">
        <v>178146583.08000001</v>
      </c>
    </row>
    <row r="1241" spans="1:3" x14ac:dyDescent="0.2">
      <c r="A1241" t="s">
        <v>1238</v>
      </c>
      <c r="B1241" s="1">
        <v>883.1</v>
      </c>
      <c r="C1241" s="1">
        <v>176275067.16999999</v>
      </c>
    </row>
    <row r="1242" spans="1:3" x14ac:dyDescent="0.2">
      <c r="A1242" t="s">
        <v>1239</v>
      </c>
      <c r="B1242" s="1">
        <v>893.87</v>
      </c>
      <c r="C1242" s="1">
        <v>178423618.91</v>
      </c>
    </row>
    <row r="1243" spans="1:3" x14ac:dyDescent="0.2">
      <c r="A1243" t="s">
        <v>1240</v>
      </c>
      <c r="B1243" s="1">
        <v>893.22</v>
      </c>
      <c r="C1243" s="1">
        <v>178327280.78</v>
      </c>
    </row>
    <row r="1244" spans="1:3" x14ac:dyDescent="0.2">
      <c r="A1244" t="s">
        <v>1241</v>
      </c>
      <c r="B1244" s="1">
        <v>894.48</v>
      </c>
      <c r="C1244" s="1">
        <v>178612522.27000001</v>
      </c>
    </row>
    <row r="1245" spans="1:3" x14ac:dyDescent="0.2">
      <c r="A1245" t="s">
        <v>1242</v>
      </c>
      <c r="B1245" s="1">
        <v>901.94</v>
      </c>
      <c r="C1245" s="1">
        <v>180102521.09</v>
      </c>
    </row>
    <row r="1246" spans="1:3" x14ac:dyDescent="0.2">
      <c r="A1246" t="s">
        <v>1243</v>
      </c>
      <c r="B1246" s="1">
        <v>892.67</v>
      </c>
      <c r="C1246" s="1">
        <v>178934871.31999999</v>
      </c>
    </row>
    <row r="1247" spans="1:3" x14ac:dyDescent="0.2">
      <c r="A1247" t="s">
        <v>1244</v>
      </c>
      <c r="B1247" s="1">
        <v>894.43</v>
      </c>
      <c r="C1247" s="1">
        <v>180192546.06999999</v>
      </c>
    </row>
    <row r="1248" spans="1:3" x14ac:dyDescent="0.2">
      <c r="A1248" t="s">
        <v>1245</v>
      </c>
      <c r="B1248" s="1">
        <v>891.26</v>
      </c>
      <c r="C1248" s="1">
        <v>179553451.66</v>
      </c>
    </row>
    <row r="1249" spans="1:3" x14ac:dyDescent="0.2">
      <c r="A1249" t="s">
        <v>1246</v>
      </c>
      <c r="B1249" s="1">
        <v>898.33</v>
      </c>
      <c r="C1249" s="1">
        <v>180960402.22</v>
      </c>
    </row>
    <row r="1250" spans="1:3" x14ac:dyDescent="0.2">
      <c r="A1250" t="s">
        <v>1247</v>
      </c>
      <c r="B1250" s="1">
        <v>902.73</v>
      </c>
      <c r="C1250" s="1">
        <v>181845844.96000001</v>
      </c>
    </row>
    <row r="1251" spans="1:3" x14ac:dyDescent="0.2">
      <c r="A1251" t="s">
        <v>1248</v>
      </c>
      <c r="B1251" s="1">
        <v>901.97</v>
      </c>
      <c r="C1251" s="1">
        <v>181692250.71000001</v>
      </c>
    </row>
    <row r="1252" spans="1:3" x14ac:dyDescent="0.2">
      <c r="A1252" t="s">
        <v>1249</v>
      </c>
      <c r="B1252" s="1">
        <v>896.13</v>
      </c>
      <c r="C1252" s="1">
        <v>180706772.22999999</v>
      </c>
    </row>
    <row r="1253" spans="1:3" x14ac:dyDescent="0.2">
      <c r="A1253" t="s">
        <v>1250</v>
      </c>
      <c r="B1253" s="1">
        <v>898.84</v>
      </c>
      <c r="C1253" s="1">
        <v>181153381.93000001</v>
      </c>
    </row>
    <row r="1254" spans="1:3" x14ac:dyDescent="0.2">
      <c r="A1254" t="s">
        <v>1251</v>
      </c>
      <c r="B1254" s="1">
        <v>904.12</v>
      </c>
      <c r="C1254" s="1">
        <v>182157584.40000001</v>
      </c>
    </row>
    <row r="1255" spans="1:3" x14ac:dyDescent="0.2">
      <c r="A1255" t="s">
        <v>1252</v>
      </c>
      <c r="B1255" s="1">
        <v>907.68</v>
      </c>
      <c r="C1255" s="1">
        <v>183117963.61000001</v>
      </c>
    </row>
    <row r="1256" spans="1:3" x14ac:dyDescent="0.2">
      <c r="A1256" t="s">
        <v>1253</v>
      </c>
      <c r="B1256" s="1">
        <v>913.43</v>
      </c>
      <c r="C1256" s="1">
        <v>184393498.5</v>
      </c>
    </row>
    <row r="1257" spans="1:3" x14ac:dyDescent="0.2">
      <c r="A1257" t="s">
        <v>1254</v>
      </c>
      <c r="B1257" s="1">
        <v>921.39</v>
      </c>
      <c r="C1257" s="1">
        <v>186000075.59999999</v>
      </c>
    </row>
    <row r="1258" spans="1:3" x14ac:dyDescent="0.2">
      <c r="A1258" t="s">
        <v>1255</v>
      </c>
      <c r="B1258" s="1">
        <v>917.83</v>
      </c>
      <c r="C1258" s="1">
        <v>185279936.84999999</v>
      </c>
    </row>
    <row r="1259" spans="1:3" x14ac:dyDescent="0.2">
      <c r="A1259" t="s">
        <v>1256</v>
      </c>
      <c r="B1259" s="1">
        <v>916.22</v>
      </c>
      <c r="C1259" s="1">
        <v>185949275.84</v>
      </c>
    </row>
    <row r="1260" spans="1:3" x14ac:dyDescent="0.2">
      <c r="A1260" t="s">
        <v>1257</v>
      </c>
      <c r="B1260" s="1">
        <v>911.67</v>
      </c>
      <c r="C1260" s="1">
        <v>185025384.12</v>
      </c>
    </row>
    <row r="1261" spans="1:3" x14ac:dyDescent="0.2">
      <c r="A1261" t="s">
        <v>1258</v>
      </c>
      <c r="B1261" s="1">
        <v>907.65</v>
      </c>
      <c r="C1261" s="1">
        <v>184208485.86000001</v>
      </c>
    </row>
    <row r="1262" spans="1:3" x14ac:dyDescent="0.2">
      <c r="A1262" t="s">
        <v>1259</v>
      </c>
      <c r="B1262" s="1">
        <v>905.84</v>
      </c>
      <c r="C1262" s="1">
        <v>183842624.31999999</v>
      </c>
    </row>
    <row r="1263" spans="1:3" x14ac:dyDescent="0.2">
      <c r="A1263" t="s">
        <v>1260</v>
      </c>
      <c r="B1263" s="1">
        <v>892.01</v>
      </c>
      <c r="C1263" s="1">
        <v>181023491.69999999</v>
      </c>
    </row>
    <row r="1264" spans="1:3" x14ac:dyDescent="0.2">
      <c r="A1264" t="s">
        <v>1261</v>
      </c>
      <c r="B1264" s="1">
        <v>901.1</v>
      </c>
      <c r="C1264" s="1">
        <v>182857660.41</v>
      </c>
    </row>
    <row r="1265" spans="1:3" x14ac:dyDescent="0.2">
      <c r="A1265" t="s">
        <v>1262</v>
      </c>
      <c r="B1265" s="1">
        <v>916.07</v>
      </c>
      <c r="C1265" s="1">
        <v>186626185.66</v>
      </c>
    </row>
    <row r="1266" spans="1:3" x14ac:dyDescent="0.2">
      <c r="A1266" t="s">
        <v>1263</v>
      </c>
      <c r="B1266" s="1">
        <v>905.85</v>
      </c>
      <c r="C1266" s="1">
        <v>184524890.30000001</v>
      </c>
    </row>
    <row r="1267" spans="1:3" x14ac:dyDescent="0.2">
      <c r="A1267" t="s">
        <v>1264</v>
      </c>
      <c r="B1267" s="1">
        <v>900.91</v>
      </c>
      <c r="C1267" s="1">
        <v>183595834.81</v>
      </c>
    </row>
    <row r="1268" spans="1:3" x14ac:dyDescent="0.2">
      <c r="A1268" t="s">
        <v>1265</v>
      </c>
      <c r="B1268" s="1">
        <v>904.64</v>
      </c>
      <c r="C1268" s="1">
        <v>184572024.68000001</v>
      </c>
    </row>
    <row r="1269" spans="1:3" x14ac:dyDescent="0.2">
      <c r="A1269" t="s">
        <v>1266</v>
      </c>
      <c r="B1269" s="1">
        <v>901.83</v>
      </c>
      <c r="C1269" s="1">
        <v>184355970.15000001</v>
      </c>
    </row>
    <row r="1270" spans="1:3" x14ac:dyDescent="0.2">
      <c r="A1270" t="s">
        <v>1267</v>
      </c>
      <c r="B1270" s="1">
        <v>906.3</v>
      </c>
      <c r="C1270" s="1">
        <v>185283363.05000001</v>
      </c>
    </row>
    <row r="1271" spans="1:3" x14ac:dyDescent="0.2">
      <c r="A1271" t="s">
        <v>1268</v>
      </c>
      <c r="B1271" s="1">
        <v>898.15</v>
      </c>
      <c r="C1271" s="1">
        <v>183607242.40000001</v>
      </c>
    </row>
    <row r="1272" spans="1:3" x14ac:dyDescent="0.2">
      <c r="A1272" t="s">
        <v>1269</v>
      </c>
      <c r="B1272" s="1">
        <v>888.95</v>
      </c>
      <c r="C1272" s="1">
        <v>181704488.68000001</v>
      </c>
    </row>
    <row r="1273" spans="1:3" x14ac:dyDescent="0.2">
      <c r="A1273" t="s">
        <v>1270</v>
      </c>
      <c r="B1273" s="1">
        <v>893.16</v>
      </c>
      <c r="C1273" s="1">
        <v>182780290.44</v>
      </c>
    </row>
    <row r="1274" spans="1:3" x14ac:dyDescent="0.2">
      <c r="A1274" t="s">
        <v>1271</v>
      </c>
      <c r="B1274" s="1">
        <v>900.01</v>
      </c>
      <c r="C1274" s="1">
        <v>184195270.19</v>
      </c>
    </row>
    <row r="1275" spans="1:3" x14ac:dyDescent="0.2">
      <c r="A1275" t="s">
        <v>1272</v>
      </c>
      <c r="B1275" s="1">
        <v>896.63</v>
      </c>
      <c r="C1275" s="1">
        <v>183498411.63</v>
      </c>
    </row>
    <row r="1276" spans="1:3" x14ac:dyDescent="0.2">
      <c r="A1276" t="s">
        <v>1273</v>
      </c>
      <c r="B1276" s="1">
        <v>895.03</v>
      </c>
      <c r="C1276" s="1">
        <v>183234504.49000001</v>
      </c>
    </row>
    <row r="1277" spans="1:3" x14ac:dyDescent="0.2">
      <c r="A1277" t="s">
        <v>1274</v>
      </c>
      <c r="B1277" s="1">
        <v>901.94</v>
      </c>
      <c r="C1277" s="1">
        <v>184621296.38999999</v>
      </c>
    </row>
    <row r="1278" spans="1:3" x14ac:dyDescent="0.2">
      <c r="A1278" t="s">
        <v>1275</v>
      </c>
      <c r="B1278" s="1">
        <v>899.54</v>
      </c>
      <c r="C1278" s="1">
        <v>184148562.19999999</v>
      </c>
    </row>
    <row r="1279" spans="1:3" x14ac:dyDescent="0.2">
      <c r="A1279" t="s">
        <v>1276</v>
      </c>
      <c r="B1279" s="1">
        <v>894.74</v>
      </c>
      <c r="C1279" s="1">
        <v>183136246.44</v>
      </c>
    </row>
    <row r="1280" spans="1:3" x14ac:dyDescent="0.2">
      <c r="A1280" t="s">
        <v>1277</v>
      </c>
      <c r="B1280" s="1">
        <v>890.35</v>
      </c>
      <c r="C1280" s="1">
        <v>182289107.52000001</v>
      </c>
    </row>
    <row r="1281" spans="1:3" x14ac:dyDescent="0.2">
      <c r="A1281" t="s">
        <v>1278</v>
      </c>
      <c r="B1281" s="1">
        <v>895.74</v>
      </c>
      <c r="C1281" s="1">
        <v>184226022.77000001</v>
      </c>
    </row>
    <row r="1282" spans="1:3" x14ac:dyDescent="0.2">
      <c r="A1282" t="s">
        <v>1279</v>
      </c>
      <c r="B1282" s="1">
        <v>896.53</v>
      </c>
      <c r="C1282" s="1">
        <v>184261037.06</v>
      </c>
    </row>
    <row r="1283" spans="1:3" x14ac:dyDescent="0.2">
      <c r="A1283" t="s">
        <v>1280</v>
      </c>
      <c r="B1283" s="1">
        <v>895.51</v>
      </c>
      <c r="C1283" s="1">
        <v>184095039.06</v>
      </c>
    </row>
    <row r="1284" spans="1:3" x14ac:dyDescent="0.2">
      <c r="A1284" t="s">
        <v>1281</v>
      </c>
      <c r="B1284" s="1">
        <v>897.39</v>
      </c>
      <c r="C1284" s="1">
        <v>184595421.00999999</v>
      </c>
    </row>
    <row r="1285" spans="1:3" x14ac:dyDescent="0.2">
      <c r="A1285" t="s">
        <v>1282</v>
      </c>
      <c r="B1285" s="1">
        <v>893.32</v>
      </c>
      <c r="C1285" s="1">
        <v>184802163.27000001</v>
      </c>
    </row>
    <row r="1286" spans="1:3" x14ac:dyDescent="0.2">
      <c r="A1286" t="s">
        <v>1283</v>
      </c>
      <c r="B1286" s="1">
        <v>892.17</v>
      </c>
      <c r="C1286" s="1">
        <v>184627503.13</v>
      </c>
    </row>
    <row r="1287" spans="1:3" x14ac:dyDescent="0.2">
      <c r="A1287" t="s">
        <v>1284</v>
      </c>
      <c r="B1287" s="1">
        <v>891.55</v>
      </c>
      <c r="C1287" s="1">
        <v>184379554.84</v>
      </c>
    </row>
    <row r="1288" spans="1:3" x14ac:dyDescent="0.2">
      <c r="A1288" t="s">
        <v>1285</v>
      </c>
      <c r="B1288" s="1">
        <v>884.68</v>
      </c>
      <c r="C1288" s="1">
        <v>183135954.12</v>
      </c>
    </row>
    <row r="1289" spans="1:3" x14ac:dyDescent="0.2">
      <c r="A1289" t="s">
        <v>1286</v>
      </c>
      <c r="B1289" s="1">
        <v>878.89</v>
      </c>
      <c r="C1289" s="1">
        <v>181979699.22</v>
      </c>
    </row>
    <row r="1290" spans="1:3" x14ac:dyDescent="0.2">
      <c r="A1290" t="s">
        <v>1287</v>
      </c>
      <c r="B1290" s="1">
        <v>887.23</v>
      </c>
      <c r="C1290" s="1">
        <v>183677956.38999999</v>
      </c>
    </row>
    <row r="1291" spans="1:3" x14ac:dyDescent="0.2">
      <c r="A1291" t="s">
        <v>1288</v>
      </c>
      <c r="B1291" s="1">
        <v>889.02</v>
      </c>
      <c r="C1291" s="1">
        <v>184046546.13999999</v>
      </c>
    </row>
    <row r="1292" spans="1:3" x14ac:dyDescent="0.2">
      <c r="A1292" t="s">
        <v>1289</v>
      </c>
      <c r="B1292" s="1">
        <v>878.52</v>
      </c>
      <c r="C1292" s="1">
        <v>181872089.59999999</v>
      </c>
    </row>
    <row r="1293" spans="1:3" x14ac:dyDescent="0.2">
      <c r="A1293" t="s">
        <v>1290</v>
      </c>
      <c r="B1293" s="1">
        <v>872.85</v>
      </c>
      <c r="C1293" s="1">
        <v>180697296.56</v>
      </c>
    </row>
    <row r="1294" spans="1:3" x14ac:dyDescent="0.2">
      <c r="A1294" t="s">
        <v>1291</v>
      </c>
      <c r="B1294" s="1">
        <v>870.69</v>
      </c>
      <c r="C1294" s="1">
        <v>181149281.99000001</v>
      </c>
    </row>
    <row r="1295" spans="1:3" x14ac:dyDescent="0.2">
      <c r="A1295" t="s">
        <v>1292</v>
      </c>
      <c r="B1295" s="1">
        <v>874.91</v>
      </c>
      <c r="C1295" s="1">
        <v>185271963.34999999</v>
      </c>
    </row>
    <row r="1296" spans="1:3" x14ac:dyDescent="0.2">
      <c r="A1296" t="s">
        <v>1293</v>
      </c>
      <c r="B1296" s="1">
        <v>877.43</v>
      </c>
      <c r="C1296" s="1">
        <v>185805714.11000001</v>
      </c>
    </row>
    <row r="1297" spans="1:3" x14ac:dyDescent="0.2">
      <c r="A1297" t="s">
        <v>1294</v>
      </c>
      <c r="B1297" s="1">
        <v>867.23</v>
      </c>
      <c r="C1297" s="1">
        <v>183597272.02000001</v>
      </c>
    </row>
    <row r="1298" spans="1:3" x14ac:dyDescent="0.2">
      <c r="A1298" t="s">
        <v>1295</v>
      </c>
      <c r="B1298" s="1">
        <v>863.65</v>
      </c>
      <c r="C1298" s="1">
        <v>182798775.28999999</v>
      </c>
    </row>
    <row r="1299" spans="1:3" x14ac:dyDescent="0.2">
      <c r="A1299" t="s">
        <v>1296</v>
      </c>
      <c r="B1299" s="1">
        <v>848.65</v>
      </c>
      <c r="C1299" s="1">
        <v>179577153.61000001</v>
      </c>
    </row>
    <row r="1300" spans="1:3" x14ac:dyDescent="0.2">
      <c r="A1300" t="s">
        <v>1297</v>
      </c>
      <c r="B1300" s="1">
        <v>852.56</v>
      </c>
      <c r="C1300" s="1">
        <v>180254933.68000001</v>
      </c>
    </row>
    <row r="1301" spans="1:3" x14ac:dyDescent="0.2">
      <c r="A1301" t="s">
        <v>1298</v>
      </c>
      <c r="B1301" s="1">
        <v>852.57</v>
      </c>
      <c r="C1301" s="1">
        <v>180270682.77000001</v>
      </c>
    </row>
    <row r="1302" spans="1:3" x14ac:dyDescent="0.2">
      <c r="A1302" t="s">
        <v>1299</v>
      </c>
      <c r="B1302" s="1">
        <v>849.2</v>
      </c>
      <c r="C1302" s="1">
        <v>179546063.08000001</v>
      </c>
    </row>
    <row r="1303" spans="1:3" x14ac:dyDescent="0.2">
      <c r="A1303" t="s">
        <v>1300</v>
      </c>
      <c r="B1303" s="1">
        <v>848.37</v>
      </c>
      <c r="C1303" s="1">
        <v>179365023.78999999</v>
      </c>
    </row>
    <row r="1304" spans="1:3" x14ac:dyDescent="0.2">
      <c r="A1304" t="s">
        <v>1301</v>
      </c>
      <c r="B1304" s="1">
        <v>803.06</v>
      </c>
      <c r="C1304" s="1">
        <v>169784609.88999999</v>
      </c>
    </row>
    <row r="1305" spans="1:3" x14ac:dyDescent="0.2">
      <c r="A1305" t="s">
        <v>1302</v>
      </c>
      <c r="B1305" s="1">
        <v>789.76</v>
      </c>
      <c r="C1305" s="1">
        <v>166951709.91</v>
      </c>
    </row>
    <row r="1306" spans="1:3" x14ac:dyDescent="0.2">
      <c r="A1306" t="s">
        <v>1303</v>
      </c>
      <c r="B1306" s="1">
        <v>799.55</v>
      </c>
      <c r="C1306" s="1">
        <v>169143705.47</v>
      </c>
    </row>
    <row r="1307" spans="1:3" x14ac:dyDescent="0.2">
      <c r="A1307" t="s">
        <v>1304</v>
      </c>
      <c r="B1307" s="1">
        <v>805.16</v>
      </c>
      <c r="C1307" s="1">
        <v>170395580.09</v>
      </c>
    </row>
    <row r="1308" spans="1:3" x14ac:dyDescent="0.2">
      <c r="A1308" t="s">
        <v>1305</v>
      </c>
      <c r="B1308" s="1">
        <v>808.76</v>
      </c>
      <c r="C1308" s="1">
        <v>171310119.40000001</v>
      </c>
    </row>
    <row r="1309" spans="1:3" x14ac:dyDescent="0.2">
      <c r="A1309" t="s">
        <v>1306</v>
      </c>
      <c r="B1309" s="1">
        <v>807.45</v>
      </c>
      <c r="C1309" s="1">
        <v>171163655.38</v>
      </c>
    </row>
    <row r="1310" spans="1:3" x14ac:dyDescent="0.2">
      <c r="A1310" t="s">
        <v>1307</v>
      </c>
      <c r="B1310" s="1">
        <v>810.12</v>
      </c>
      <c r="C1310" s="1">
        <v>171777223.93000001</v>
      </c>
    </row>
    <row r="1311" spans="1:3" x14ac:dyDescent="0.2">
      <c r="A1311" t="s">
        <v>1308</v>
      </c>
      <c r="B1311" s="1">
        <v>817.39</v>
      </c>
      <c r="C1311" s="1">
        <v>173418507.03</v>
      </c>
    </row>
    <row r="1312" spans="1:3" x14ac:dyDescent="0.2">
      <c r="A1312" t="s">
        <v>1309</v>
      </c>
      <c r="B1312" s="1">
        <v>812.39</v>
      </c>
      <c r="C1312" s="1">
        <v>172317824.44999999</v>
      </c>
    </row>
    <row r="1313" spans="1:3" x14ac:dyDescent="0.2">
      <c r="A1313" t="s">
        <v>1310</v>
      </c>
      <c r="B1313" s="1">
        <v>813.79</v>
      </c>
      <c r="C1313" s="1">
        <v>172612689.63999999</v>
      </c>
    </row>
    <row r="1314" spans="1:3" x14ac:dyDescent="0.2">
      <c r="A1314" t="s">
        <v>1311</v>
      </c>
      <c r="B1314" s="1">
        <v>820.55</v>
      </c>
      <c r="C1314" s="1">
        <v>174675329.13</v>
      </c>
    </row>
    <row r="1315" spans="1:3" x14ac:dyDescent="0.2">
      <c r="A1315" t="s">
        <v>1312</v>
      </c>
      <c r="B1315" s="1">
        <v>815.74</v>
      </c>
      <c r="C1315" s="1">
        <v>173640576.13</v>
      </c>
    </row>
    <row r="1316" spans="1:3" x14ac:dyDescent="0.2">
      <c r="A1316" t="s">
        <v>1313</v>
      </c>
      <c r="B1316" s="1">
        <v>819.52</v>
      </c>
      <c r="C1316" s="1">
        <v>174439016.06</v>
      </c>
    </row>
    <row r="1317" spans="1:3" x14ac:dyDescent="0.2">
      <c r="A1317" t="s">
        <v>1314</v>
      </c>
      <c r="B1317" s="1">
        <v>816.8</v>
      </c>
      <c r="C1317" s="1">
        <v>173858588.81</v>
      </c>
    </row>
    <row r="1318" spans="1:3" x14ac:dyDescent="0.2">
      <c r="A1318" t="s">
        <v>1315</v>
      </c>
      <c r="B1318" s="1">
        <v>824.23</v>
      </c>
      <c r="C1318" s="1">
        <v>175993640.69999999</v>
      </c>
    </row>
    <row r="1319" spans="1:3" x14ac:dyDescent="0.2">
      <c r="A1319" t="s">
        <v>1316</v>
      </c>
      <c r="B1319" s="1">
        <v>829.66</v>
      </c>
      <c r="C1319" s="1">
        <v>177345911.22999999</v>
      </c>
    </row>
    <row r="1320" spans="1:3" x14ac:dyDescent="0.2">
      <c r="A1320" t="s">
        <v>1317</v>
      </c>
      <c r="B1320" s="1">
        <v>849.19</v>
      </c>
      <c r="C1320" s="1">
        <v>181519881.78999999</v>
      </c>
    </row>
    <row r="1321" spans="1:3" x14ac:dyDescent="0.2">
      <c r="A1321" t="s">
        <v>1318</v>
      </c>
      <c r="B1321" s="1">
        <v>849.81</v>
      </c>
      <c r="C1321" s="1">
        <v>181842189.49000001</v>
      </c>
    </row>
    <row r="1322" spans="1:3" x14ac:dyDescent="0.2">
      <c r="A1322" t="s">
        <v>1319</v>
      </c>
      <c r="B1322" s="1">
        <v>856.63</v>
      </c>
      <c r="C1322" s="1">
        <v>183578359.22</v>
      </c>
    </row>
    <row r="1323" spans="1:3" x14ac:dyDescent="0.2">
      <c r="A1323" t="s">
        <v>1320</v>
      </c>
      <c r="B1323" s="1">
        <v>863.99</v>
      </c>
      <c r="C1323" s="1">
        <v>185160375.09999999</v>
      </c>
    </row>
    <row r="1324" spans="1:3" x14ac:dyDescent="0.2">
      <c r="A1324" t="s">
        <v>1321</v>
      </c>
      <c r="B1324" s="1">
        <v>864.77</v>
      </c>
      <c r="C1324" s="1">
        <v>185309666.13</v>
      </c>
    </row>
    <row r="1325" spans="1:3" x14ac:dyDescent="0.2">
      <c r="A1325" t="s">
        <v>1322</v>
      </c>
      <c r="B1325" s="1">
        <v>860.85</v>
      </c>
      <c r="C1325" s="1">
        <v>184532336.16</v>
      </c>
    </row>
    <row r="1326" spans="1:3" x14ac:dyDescent="0.2">
      <c r="A1326" t="s">
        <v>1323</v>
      </c>
      <c r="B1326" s="1">
        <v>849.47</v>
      </c>
      <c r="C1326" s="1">
        <v>182071663.71000001</v>
      </c>
    </row>
    <row r="1327" spans="1:3" x14ac:dyDescent="0.2">
      <c r="A1327" t="s">
        <v>1324</v>
      </c>
      <c r="B1327" s="1">
        <v>845.94</v>
      </c>
      <c r="C1327" s="1">
        <v>181315904.34</v>
      </c>
    </row>
    <row r="1328" spans="1:3" x14ac:dyDescent="0.2">
      <c r="A1328" t="s">
        <v>1325</v>
      </c>
      <c r="B1328" s="1">
        <v>846.79</v>
      </c>
      <c r="C1328" s="1">
        <v>181682029.97999999</v>
      </c>
    </row>
    <row r="1329" spans="1:3" x14ac:dyDescent="0.2">
      <c r="A1329" t="s">
        <v>1326</v>
      </c>
      <c r="B1329" s="1">
        <v>837.22</v>
      </c>
      <c r="C1329" s="1">
        <v>179837477.05000001</v>
      </c>
    </row>
    <row r="1330" spans="1:3" x14ac:dyDescent="0.2">
      <c r="A1330" t="s">
        <v>1327</v>
      </c>
      <c r="B1330" s="1">
        <v>837.22</v>
      </c>
      <c r="C1330" s="1">
        <v>179837477.05000001</v>
      </c>
    </row>
    <row r="1331" spans="1:3" x14ac:dyDescent="0.2">
      <c r="A1331" t="s">
        <v>1328</v>
      </c>
      <c r="B1331" s="1">
        <v>843.7</v>
      </c>
      <c r="C1331" s="1">
        <v>181228142.59</v>
      </c>
    </row>
    <row r="1332" spans="1:3" x14ac:dyDescent="0.2">
      <c r="A1332" t="s">
        <v>1329</v>
      </c>
      <c r="B1332" s="1">
        <v>844.55</v>
      </c>
      <c r="C1332" s="1">
        <v>181372614.59</v>
      </c>
    </row>
    <row r="1333" spans="1:3" x14ac:dyDescent="0.2">
      <c r="A1333" t="s">
        <v>1330</v>
      </c>
      <c r="B1333" s="1">
        <v>845.82</v>
      </c>
      <c r="C1333" s="1">
        <v>182055509.06999999</v>
      </c>
    </row>
    <row r="1334" spans="1:3" x14ac:dyDescent="0.2">
      <c r="A1334" t="s">
        <v>1331</v>
      </c>
      <c r="B1334" s="1">
        <v>845.32</v>
      </c>
      <c r="C1334" s="1">
        <v>182035519.21000001</v>
      </c>
    </row>
    <row r="1335" spans="1:3" x14ac:dyDescent="0.2">
      <c r="A1335" t="s">
        <v>1332</v>
      </c>
      <c r="B1335" s="1">
        <v>854.17</v>
      </c>
      <c r="C1335" s="1">
        <v>184222417.81</v>
      </c>
    </row>
    <row r="1336" spans="1:3" x14ac:dyDescent="0.2">
      <c r="A1336" t="s">
        <v>1333</v>
      </c>
      <c r="B1336" s="1">
        <v>856.66</v>
      </c>
      <c r="C1336" s="1">
        <v>184791236.02000001</v>
      </c>
    </row>
    <row r="1337" spans="1:3" x14ac:dyDescent="0.2">
      <c r="A1337" t="s">
        <v>1334</v>
      </c>
      <c r="B1337" s="1">
        <v>858.53</v>
      </c>
      <c r="C1337" s="1">
        <v>185190708.97</v>
      </c>
    </row>
    <row r="1338" spans="1:3" x14ac:dyDescent="0.2">
      <c r="A1338" t="s">
        <v>1335</v>
      </c>
      <c r="B1338" s="1">
        <v>851.24</v>
      </c>
      <c r="C1338" s="1">
        <v>183601928.27000001</v>
      </c>
    </row>
    <row r="1339" spans="1:3" x14ac:dyDescent="0.2">
      <c r="A1339" t="s">
        <v>1336</v>
      </c>
      <c r="B1339" s="1">
        <v>854.83</v>
      </c>
      <c r="C1339" s="1">
        <v>184346676.62</v>
      </c>
    </row>
    <row r="1340" spans="1:3" x14ac:dyDescent="0.2">
      <c r="A1340" t="s">
        <v>1337</v>
      </c>
      <c r="B1340" s="1">
        <v>849.7</v>
      </c>
      <c r="C1340" s="1">
        <v>183282494.33000001</v>
      </c>
    </row>
    <row r="1341" spans="1:3" x14ac:dyDescent="0.2">
      <c r="A1341" t="s">
        <v>1338</v>
      </c>
      <c r="B1341" s="1">
        <v>846.32</v>
      </c>
      <c r="C1341" s="1">
        <v>182678727.34</v>
      </c>
    </row>
    <row r="1342" spans="1:3" x14ac:dyDescent="0.2">
      <c r="A1342" t="s">
        <v>1339</v>
      </c>
      <c r="B1342" s="1">
        <v>852.88</v>
      </c>
      <c r="C1342" s="1">
        <v>184063868.36000001</v>
      </c>
    </row>
    <row r="1343" spans="1:3" x14ac:dyDescent="0.2">
      <c r="A1343" t="s">
        <v>1340</v>
      </c>
      <c r="B1343" s="1">
        <v>862.75</v>
      </c>
      <c r="C1343" s="1">
        <v>186162812.5</v>
      </c>
    </row>
    <row r="1344" spans="1:3" x14ac:dyDescent="0.2">
      <c r="A1344" t="s">
        <v>1341</v>
      </c>
      <c r="B1344" s="1">
        <v>860.26</v>
      </c>
      <c r="C1344" s="1">
        <v>185625012.75999999</v>
      </c>
    </row>
    <row r="1345" spans="1:3" x14ac:dyDescent="0.2">
      <c r="A1345" t="s">
        <v>1342</v>
      </c>
      <c r="B1345" s="1">
        <v>856.32</v>
      </c>
      <c r="C1345" s="1">
        <v>184775512.25999999</v>
      </c>
    </row>
    <row r="1346" spans="1:3" x14ac:dyDescent="0.2">
      <c r="A1346" t="s">
        <v>1343</v>
      </c>
      <c r="B1346" s="1">
        <v>856.03</v>
      </c>
      <c r="C1346" s="1">
        <v>185054608.88</v>
      </c>
    </row>
    <row r="1347" spans="1:3" x14ac:dyDescent="0.2">
      <c r="A1347" t="s">
        <v>1344</v>
      </c>
      <c r="B1347" s="1">
        <v>850.39</v>
      </c>
      <c r="C1347" s="1">
        <v>185150800.12</v>
      </c>
    </row>
    <row r="1348" spans="1:3" x14ac:dyDescent="0.2">
      <c r="A1348" t="s">
        <v>1345</v>
      </c>
      <c r="B1348" s="1">
        <v>868.9</v>
      </c>
      <c r="C1348" s="1">
        <v>189179663.37</v>
      </c>
    </row>
    <row r="1349" spans="1:3" x14ac:dyDescent="0.2">
      <c r="A1349" t="s">
        <v>1346</v>
      </c>
      <c r="B1349" s="1">
        <v>881.35</v>
      </c>
      <c r="C1349" s="1">
        <v>191917924.49000001</v>
      </c>
    </row>
    <row r="1350" spans="1:3" x14ac:dyDescent="0.2">
      <c r="A1350" t="s">
        <v>1347</v>
      </c>
      <c r="B1350" s="1">
        <v>881.79</v>
      </c>
      <c r="C1350" s="1">
        <v>191994556.68000001</v>
      </c>
    </row>
    <row r="1351" spans="1:3" x14ac:dyDescent="0.2">
      <c r="A1351" t="s">
        <v>1348</v>
      </c>
      <c r="B1351" s="1">
        <v>861.27</v>
      </c>
      <c r="C1351" s="1">
        <v>187524957.62</v>
      </c>
    </row>
    <row r="1352" spans="1:3" x14ac:dyDescent="0.2">
      <c r="A1352" t="s">
        <v>1349</v>
      </c>
      <c r="B1352" s="1">
        <v>846.57</v>
      </c>
      <c r="C1352" s="1">
        <v>184325565.13</v>
      </c>
    </row>
    <row r="1353" spans="1:3" x14ac:dyDescent="0.2">
      <c r="A1353" t="s">
        <v>1350</v>
      </c>
      <c r="B1353" s="1">
        <v>841.16</v>
      </c>
      <c r="C1353" s="1">
        <v>183136284.61000001</v>
      </c>
    </row>
    <row r="1354" spans="1:3" x14ac:dyDescent="0.2">
      <c r="A1354" t="s">
        <v>1351</v>
      </c>
      <c r="B1354" s="1">
        <v>826.16</v>
      </c>
      <c r="C1354" s="1">
        <v>179848256.78</v>
      </c>
    </row>
    <row r="1355" spans="1:3" x14ac:dyDescent="0.2">
      <c r="A1355" t="s">
        <v>1352</v>
      </c>
      <c r="B1355" s="1">
        <v>818.01</v>
      </c>
      <c r="C1355" s="1">
        <v>178043657.47</v>
      </c>
    </row>
    <row r="1356" spans="1:3" x14ac:dyDescent="0.2">
      <c r="A1356" t="s">
        <v>1353</v>
      </c>
      <c r="B1356" s="1">
        <v>814.03</v>
      </c>
      <c r="C1356" s="1">
        <v>177288866.03</v>
      </c>
    </row>
    <row r="1357" spans="1:3" x14ac:dyDescent="0.2">
      <c r="A1357" t="s">
        <v>1354</v>
      </c>
      <c r="B1357" s="1">
        <v>807.7</v>
      </c>
      <c r="C1357" s="1">
        <v>175933292.94</v>
      </c>
    </row>
    <row r="1358" spans="1:3" x14ac:dyDescent="0.2">
      <c r="A1358" t="s">
        <v>1355</v>
      </c>
      <c r="B1358" s="1">
        <v>809.8</v>
      </c>
      <c r="C1358" s="1">
        <v>176390744.5</v>
      </c>
    </row>
    <row r="1359" spans="1:3" x14ac:dyDescent="0.2">
      <c r="A1359" t="s">
        <v>1356</v>
      </c>
      <c r="B1359" s="1">
        <v>807.26</v>
      </c>
      <c r="C1359" s="1">
        <v>175785260.91999999</v>
      </c>
    </row>
    <row r="1360" spans="1:3" x14ac:dyDescent="0.2">
      <c r="A1360" t="s">
        <v>1357</v>
      </c>
      <c r="B1360" s="1">
        <v>799.22</v>
      </c>
      <c r="C1360" s="1">
        <v>174034480.44</v>
      </c>
    </row>
    <row r="1361" spans="1:3" x14ac:dyDescent="0.2">
      <c r="A1361" t="s">
        <v>1358</v>
      </c>
      <c r="B1361" s="1">
        <v>803.69</v>
      </c>
      <c r="C1361" s="1">
        <v>175013667.5</v>
      </c>
    </row>
    <row r="1362" spans="1:3" x14ac:dyDescent="0.2">
      <c r="A1362" t="s">
        <v>1359</v>
      </c>
      <c r="B1362" s="1">
        <v>801.1</v>
      </c>
      <c r="C1362" s="1">
        <v>174449741.08000001</v>
      </c>
    </row>
    <row r="1363" spans="1:3" x14ac:dyDescent="0.2">
      <c r="A1363" t="s">
        <v>1360</v>
      </c>
      <c r="B1363" s="1">
        <v>805.13</v>
      </c>
      <c r="C1363" s="1">
        <v>175172320.16</v>
      </c>
    </row>
    <row r="1364" spans="1:3" x14ac:dyDescent="0.2">
      <c r="A1364" t="s">
        <v>1361</v>
      </c>
      <c r="B1364" s="1">
        <v>797.65</v>
      </c>
      <c r="C1364" s="1">
        <v>173659935.06999999</v>
      </c>
    </row>
    <row r="1365" spans="1:3" x14ac:dyDescent="0.2">
      <c r="A1365" t="s">
        <v>1362</v>
      </c>
      <c r="B1365" s="1">
        <v>775.38</v>
      </c>
      <c r="C1365" s="1">
        <v>168906614.09999999</v>
      </c>
    </row>
    <row r="1366" spans="1:3" x14ac:dyDescent="0.2">
      <c r="A1366" t="s">
        <v>1363</v>
      </c>
      <c r="B1366" s="1">
        <v>752.48</v>
      </c>
      <c r="C1366" s="1">
        <v>167487005.86000001</v>
      </c>
    </row>
    <row r="1367" spans="1:3" x14ac:dyDescent="0.2">
      <c r="A1367" t="s">
        <v>1364</v>
      </c>
      <c r="B1367" s="1">
        <v>763.31</v>
      </c>
      <c r="C1367" s="1">
        <v>170083188.5</v>
      </c>
    </row>
    <row r="1368" spans="1:3" x14ac:dyDescent="0.2">
      <c r="A1368" t="s">
        <v>1365</v>
      </c>
      <c r="B1368" s="1">
        <v>785.71</v>
      </c>
      <c r="C1368" s="1">
        <v>175053369.41999999</v>
      </c>
    </row>
    <row r="1369" spans="1:3" x14ac:dyDescent="0.2">
      <c r="A1369" t="s">
        <v>1366</v>
      </c>
      <c r="B1369" s="1">
        <v>801.4</v>
      </c>
      <c r="C1369" s="1">
        <v>178529736</v>
      </c>
    </row>
    <row r="1370" spans="1:3" x14ac:dyDescent="0.2">
      <c r="A1370" t="s">
        <v>1367</v>
      </c>
      <c r="B1370" s="1">
        <v>818.44</v>
      </c>
      <c r="C1370" s="1">
        <v>182325703</v>
      </c>
    </row>
    <row r="1371" spans="1:3" x14ac:dyDescent="0.2">
      <c r="A1371" t="s">
        <v>1368</v>
      </c>
      <c r="B1371" s="1">
        <v>824.86</v>
      </c>
      <c r="C1371" s="1">
        <v>183456994</v>
      </c>
    </row>
    <row r="1372" spans="1:3" x14ac:dyDescent="0.2">
      <c r="A1372" t="s">
        <v>1369</v>
      </c>
      <c r="B1372" s="1">
        <v>827.73</v>
      </c>
      <c r="C1372" s="1">
        <v>184094202</v>
      </c>
    </row>
    <row r="1373" spans="1:3" x14ac:dyDescent="0.2">
      <c r="A1373" t="s">
        <v>1370</v>
      </c>
      <c r="B1373" s="1">
        <v>814.54</v>
      </c>
      <c r="C1373" s="1">
        <v>181745299</v>
      </c>
    </row>
    <row r="1374" spans="1:3" x14ac:dyDescent="0.2">
      <c r="A1374" t="s">
        <v>1371</v>
      </c>
      <c r="B1374" s="1">
        <v>819.84</v>
      </c>
      <c r="C1374" s="1">
        <v>183363769</v>
      </c>
    </row>
    <row r="1375" spans="1:3" x14ac:dyDescent="0.2">
      <c r="A1375" t="s">
        <v>1372</v>
      </c>
      <c r="B1375" s="1">
        <v>876.38</v>
      </c>
      <c r="C1375" s="1">
        <v>196408588</v>
      </c>
    </row>
    <row r="1376" spans="1:3" x14ac:dyDescent="0.2">
      <c r="A1376" t="s">
        <v>1373</v>
      </c>
      <c r="B1376" s="1">
        <v>920.97</v>
      </c>
      <c r="C1376" s="1">
        <v>206690668</v>
      </c>
    </row>
    <row r="1377" spans="1:3" x14ac:dyDescent="0.2">
      <c r="A1377" t="s">
        <v>1374</v>
      </c>
      <c r="B1377" s="1">
        <v>919.37</v>
      </c>
      <c r="C1377" s="1">
        <v>206190220</v>
      </c>
    </row>
    <row r="1378" spans="1:3" x14ac:dyDescent="0.2">
      <c r="A1378" t="s">
        <v>1375</v>
      </c>
      <c r="B1378" s="1">
        <v>921.02</v>
      </c>
      <c r="C1378" s="1">
        <v>206683832</v>
      </c>
    </row>
    <row r="1379" spans="1:3" x14ac:dyDescent="0.2">
      <c r="A1379" t="s">
        <v>1376</v>
      </c>
      <c r="B1379" s="1">
        <v>932.38</v>
      </c>
      <c r="C1379" s="1">
        <v>209198146</v>
      </c>
    </row>
    <row r="1380" spans="1:3" x14ac:dyDescent="0.2">
      <c r="A1380" t="s">
        <v>1377</v>
      </c>
      <c r="B1380" s="1">
        <v>939.72</v>
      </c>
      <c r="C1380" s="1">
        <v>210662311</v>
      </c>
    </row>
    <row r="1381" spans="1:3" x14ac:dyDescent="0.2">
      <c r="A1381" t="s">
        <v>1378</v>
      </c>
      <c r="B1381" s="1">
        <v>931.07</v>
      </c>
      <c r="C1381" s="1">
        <v>208697489</v>
      </c>
    </row>
    <row r="1382" spans="1:3" x14ac:dyDescent="0.2">
      <c r="A1382" t="s">
        <v>1379</v>
      </c>
      <c r="B1382" s="1">
        <v>926.77</v>
      </c>
      <c r="C1382" s="1">
        <v>207962758</v>
      </c>
    </row>
    <row r="1383" spans="1:3" x14ac:dyDescent="0.2">
      <c r="A1383" t="s">
        <v>1380</v>
      </c>
      <c r="B1383" s="1">
        <v>926.54</v>
      </c>
      <c r="C1383" s="1">
        <v>208102133</v>
      </c>
    </row>
    <row r="1384" spans="1:3" x14ac:dyDescent="0.2">
      <c r="A1384" t="s">
        <v>1381</v>
      </c>
      <c r="B1384" s="1">
        <v>950.55</v>
      </c>
      <c r="C1384" s="1">
        <v>213494192</v>
      </c>
    </row>
    <row r="1385" spans="1:3" x14ac:dyDescent="0.2">
      <c r="A1385" t="s">
        <v>1382</v>
      </c>
      <c r="B1385" s="1">
        <v>958.38</v>
      </c>
      <c r="C1385" s="1">
        <v>215252976</v>
      </c>
    </row>
    <row r="1386" spans="1:3" x14ac:dyDescent="0.2">
      <c r="A1386" t="s">
        <v>1383</v>
      </c>
      <c r="B1386" s="1">
        <v>956.06</v>
      </c>
      <c r="C1386" s="1">
        <v>214541701</v>
      </c>
    </row>
    <row r="1387" spans="1:3" x14ac:dyDescent="0.2">
      <c r="A1387" t="s">
        <v>1384</v>
      </c>
      <c r="B1387" s="1">
        <v>940.82</v>
      </c>
      <c r="C1387" s="1">
        <v>211032810</v>
      </c>
    </row>
    <row r="1388" spans="1:3" x14ac:dyDescent="0.2">
      <c r="A1388" t="s">
        <v>1385</v>
      </c>
      <c r="B1388" s="1">
        <v>941.03</v>
      </c>
      <c r="C1388" s="1">
        <v>211075896</v>
      </c>
    </row>
    <row r="1389" spans="1:3" x14ac:dyDescent="0.2">
      <c r="A1389" t="s">
        <v>1386</v>
      </c>
      <c r="B1389" s="1">
        <v>952.84</v>
      </c>
      <c r="C1389" s="1">
        <v>213725469</v>
      </c>
    </row>
    <row r="1390" spans="1:3" x14ac:dyDescent="0.2">
      <c r="A1390" t="s">
        <v>1387</v>
      </c>
      <c r="B1390" s="1">
        <v>956.84</v>
      </c>
      <c r="C1390" s="1">
        <v>214896197</v>
      </c>
    </row>
    <row r="1391" spans="1:3" x14ac:dyDescent="0.2">
      <c r="A1391" t="s">
        <v>1388</v>
      </c>
      <c r="B1391" s="1">
        <v>958.54</v>
      </c>
      <c r="C1391" s="1">
        <v>215366180</v>
      </c>
    </row>
    <row r="1392" spans="1:3" x14ac:dyDescent="0.2">
      <c r="A1392" t="s">
        <v>1389</v>
      </c>
      <c r="B1392" s="1">
        <v>936.27</v>
      </c>
      <c r="C1392" s="1">
        <v>210212321</v>
      </c>
    </row>
    <row r="1393" spans="1:3" x14ac:dyDescent="0.2">
      <c r="A1393" t="s">
        <v>1390</v>
      </c>
      <c r="B1393" s="1">
        <v>919.2</v>
      </c>
      <c r="C1393" s="1">
        <v>205815357</v>
      </c>
    </row>
    <row r="1394" spans="1:3" x14ac:dyDescent="0.2">
      <c r="A1394" t="s">
        <v>1391</v>
      </c>
      <c r="B1394" s="1">
        <v>891.07</v>
      </c>
      <c r="C1394" s="1">
        <v>199515573</v>
      </c>
    </row>
    <row r="1395" spans="1:3" x14ac:dyDescent="0.2">
      <c r="A1395" t="s">
        <v>1392</v>
      </c>
      <c r="B1395" s="1">
        <v>903.58</v>
      </c>
      <c r="C1395" s="1">
        <v>202266792</v>
      </c>
    </row>
    <row r="1396" spans="1:3" x14ac:dyDescent="0.2">
      <c r="A1396" t="s">
        <v>1393</v>
      </c>
      <c r="B1396" s="1">
        <v>903.62</v>
      </c>
      <c r="C1396" s="1">
        <v>202275784</v>
      </c>
    </row>
    <row r="1397" spans="1:3" x14ac:dyDescent="0.2">
      <c r="A1397" t="s">
        <v>1394</v>
      </c>
      <c r="B1397" s="1">
        <v>906.93</v>
      </c>
      <c r="C1397" s="1">
        <v>203017989</v>
      </c>
    </row>
    <row r="1398" spans="1:3" x14ac:dyDescent="0.2">
      <c r="A1398" t="s">
        <v>1395</v>
      </c>
      <c r="B1398" s="1">
        <v>898.48</v>
      </c>
      <c r="C1398" s="1">
        <v>201194456</v>
      </c>
    </row>
    <row r="1399" spans="1:3" x14ac:dyDescent="0.2">
      <c r="A1399" t="s">
        <v>1396</v>
      </c>
      <c r="B1399" s="1">
        <v>891.61</v>
      </c>
      <c r="C1399" s="1">
        <v>199657240</v>
      </c>
    </row>
    <row r="1400" spans="1:3" x14ac:dyDescent="0.2">
      <c r="A1400" t="s">
        <v>1397</v>
      </c>
      <c r="B1400" s="1">
        <v>924.93</v>
      </c>
      <c r="C1400" s="1">
        <v>208204580</v>
      </c>
    </row>
    <row r="1401" spans="1:3" x14ac:dyDescent="0.2">
      <c r="A1401" t="s">
        <v>1398</v>
      </c>
      <c r="B1401" s="1">
        <v>942.84</v>
      </c>
      <c r="C1401" s="1">
        <v>212473399</v>
      </c>
    </row>
    <row r="1402" spans="1:3" x14ac:dyDescent="0.2">
      <c r="A1402" t="s">
        <v>1399</v>
      </c>
      <c r="B1402" s="1">
        <v>931.98</v>
      </c>
      <c r="C1402" s="1">
        <v>209603882</v>
      </c>
    </row>
    <row r="1403" spans="1:3" x14ac:dyDescent="0.2">
      <c r="A1403" t="s">
        <v>1400</v>
      </c>
      <c r="B1403" s="1">
        <v>943.69</v>
      </c>
      <c r="C1403" s="1">
        <v>212245818</v>
      </c>
    </row>
    <row r="1404" spans="1:3" x14ac:dyDescent="0.2">
      <c r="A1404" t="s">
        <v>1401</v>
      </c>
      <c r="B1404" s="1">
        <v>918.18</v>
      </c>
      <c r="C1404" s="1">
        <v>207326201</v>
      </c>
    </row>
    <row r="1405" spans="1:3" x14ac:dyDescent="0.2">
      <c r="A1405" t="s">
        <v>1402</v>
      </c>
      <c r="B1405" s="1">
        <v>897.07</v>
      </c>
      <c r="C1405" s="1">
        <v>202558764</v>
      </c>
    </row>
    <row r="1406" spans="1:3" x14ac:dyDescent="0.2">
      <c r="A1406" t="s">
        <v>1403</v>
      </c>
      <c r="B1406" s="1">
        <v>938.5</v>
      </c>
      <c r="C1406" s="1">
        <v>212395318</v>
      </c>
    </row>
    <row r="1407" spans="1:3" x14ac:dyDescent="0.2">
      <c r="A1407" t="s">
        <v>1404</v>
      </c>
      <c r="B1407" s="1">
        <v>921.74</v>
      </c>
      <c r="C1407" s="1">
        <v>208758993</v>
      </c>
    </row>
    <row r="1408" spans="1:3" x14ac:dyDescent="0.2">
      <c r="A1408" t="s">
        <v>1405</v>
      </c>
      <c r="B1408" s="1">
        <v>970.86</v>
      </c>
      <c r="C1408" s="1">
        <v>219884737</v>
      </c>
    </row>
    <row r="1409" spans="1:3" x14ac:dyDescent="0.2">
      <c r="A1409" t="s">
        <v>1406</v>
      </c>
      <c r="B1409" s="1">
        <v>1009.4</v>
      </c>
      <c r="C1409" s="1">
        <v>228491834</v>
      </c>
    </row>
    <row r="1410" spans="1:3" x14ac:dyDescent="0.2">
      <c r="A1410" t="s">
        <v>1407</v>
      </c>
      <c r="B1410" s="1">
        <v>1054.3</v>
      </c>
      <c r="C1410" s="1">
        <v>238615583</v>
      </c>
    </row>
    <row r="1411" spans="1:3" x14ac:dyDescent="0.2">
      <c r="A1411" t="s">
        <v>1408</v>
      </c>
      <c r="B1411" s="1">
        <v>1072.81</v>
      </c>
      <c r="C1411" s="1">
        <v>243193434</v>
      </c>
    </row>
    <row r="1412" spans="1:3" x14ac:dyDescent="0.2">
      <c r="A1412" t="s">
        <v>1409</v>
      </c>
      <c r="B1412" s="1">
        <v>1092.18</v>
      </c>
      <c r="C1412" s="1">
        <v>247216306</v>
      </c>
    </row>
    <row r="1413" spans="1:3" x14ac:dyDescent="0.2">
      <c r="A1413" t="s">
        <v>1410</v>
      </c>
      <c r="B1413" s="1">
        <v>1100.9100000000001</v>
      </c>
      <c r="C1413" s="1">
        <v>249866647</v>
      </c>
    </row>
    <row r="1414" spans="1:3" x14ac:dyDescent="0.2">
      <c r="A1414" t="s">
        <v>1411</v>
      </c>
      <c r="B1414" s="1">
        <v>1082.9000000000001</v>
      </c>
      <c r="C1414" s="1">
        <v>246616694</v>
      </c>
    </row>
    <row r="1415" spans="1:3" x14ac:dyDescent="0.2">
      <c r="A1415" t="s">
        <v>1412</v>
      </c>
      <c r="B1415" s="1">
        <v>1085.51</v>
      </c>
      <c r="C1415" s="1">
        <v>247197113</v>
      </c>
    </row>
    <row r="1416" spans="1:3" x14ac:dyDescent="0.2">
      <c r="A1416" t="s">
        <v>1413</v>
      </c>
      <c r="B1416" s="1">
        <v>1087.3499999999999</v>
      </c>
      <c r="C1416" s="1">
        <v>248095771</v>
      </c>
    </row>
    <row r="1417" spans="1:3" x14ac:dyDescent="0.2">
      <c r="A1417" t="s">
        <v>1414</v>
      </c>
      <c r="B1417" s="1">
        <v>1091.44</v>
      </c>
      <c r="C1417" s="1">
        <v>249127893</v>
      </c>
    </row>
    <row r="1418" spans="1:3" x14ac:dyDescent="0.2">
      <c r="A1418" t="s">
        <v>1415</v>
      </c>
      <c r="B1418" s="1">
        <v>1088.3</v>
      </c>
      <c r="C1418" s="1">
        <v>249303372</v>
      </c>
    </row>
    <row r="1419" spans="1:3" x14ac:dyDescent="0.2">
      <c r="A1419" t="s">
        <v>1416</v>
      </c>
      <c r="B1419" s="1">
        <v>1091.42</v>
      </c>
      <c r="C1419" s="1">
        <v>250521977</v>
      </c>
    </row>
    <row r="1420" spans="1:3" x14ac:dyDescent="0.2">
      <c r="A1420" t="s">
        <v>1417</v>
      </c>
      <c r="B1420" s="1">
        <v>1075.18</v>
      </c>
      <c r="C1420" s="1">
        <v>247052951</v>
      </c>
    </row>
    <row r="1421" spans="1:3" x14ac:dyDescent="0.2">
      <c r="A1421" t="s">
        <v>1418</v>
      </c>
      <c r="B1421" s="1">
        <v>1078.3399999999999</v>
      </c>
      <c r="C1421" s="1">
        <v>247730351</v>
      </c>
    </row>
    <row r="1422" spans="1:3" x14ac:dyDescent="0.2">
      <c r="A1422" t="s">
        <v>1419</v>
      </c>
      <c r="B1422" s="1">
        <v>1077.56</v>
      </c>
      <c r="C1422" s="1">
        <v>247563032</v>
      </c>
    </row>
    <row r="1423" spans="1:3" x14ac:dyDescent="0.2">
      <c r="A1423" t="s">
        <v>1420</v>
      </c>
      <c r="B1423" s="1">
        <v>1079.2</v>
      </c>
      <c r="C1423" s="1">
        <v>247939496</v>
      </c>
    </row>
    <row r="1424" spans="1:3" x14ac:dyDescent="0.2">
      <c r="A1424" t="s">
        <v>1421</v>
      </c>
      <c r="B1424" s="1">
        <v>1078.19</v>
      </c>
      <c r="C1424" s="1">
        <v>247708939</v>
      </c>
    </row>
    <row r="1425" spans="1:3" x14ac:dyDescent="0.2">
      <c r="A1425" t="s">
        <v>1422</v>
      </c>
      <c r="B1425" s="1">
        <v>1079.8399999999999</v>
      </c>
      <c r="C1425" s="1">
        <v>248136165</v>
      </c>
    </row>
    <row r="1426" spans="1:3" x14ac:dyDescent="0.2">
      <c r="A1426" t="s">
        <v>1423</v>
      </c>
      <c r="B1426" s="1">
        <v>1082.99</v>
      </c>
      <c r="C1426" s="1">
        <v>248984694</v>
      </c>
    </row>
    <row r="1427" spans="1:3" x14ac:dyDescent="0.2">
      <c r="A1427" t="s">
        <v>1424</v>
      </c>
      <c r="B1427" s="1">
        <v>1076.6400000000001</v>
      </c>
      <c r="C1427" s="1">
        <v>247299049</v>
      </c>
    </row>
    <row r="1428" spans="1:3" x14ac:dyDescent="0.2">
      <c r="A1428" t="s">
        <v>1425</v>
      </c>
      <c r="B1428" s="1">
        <v>1078.6500000000001</v>
      </c>
      <c r="C1428" s="1">
        <v>247897539</v>
      </c>
    </row>
    <row r="1429" spans="1:3" x14ac:dyDescent="0.2">
      <c r="A1429" t="s">
        <v>1426</v>
      </c>
      <c r="B1429" s="1">
        <v>1095.8599999999999</v>
      </c>
      <c r="C1429" s="1">
        <v>251961499</v>
      </c>
    </row>
    <row r="1430" spans="1:3" x14ac:dyDescent="0.2">
      <c r="A1430" t="s">
        <v>1427</v>
      </c>
      <c r="B1430" s="1">
        <v>1096.21</v>
      </c>
      <c r="C1430" s="1">
        <v>251962887</v>
      </c>
    </row>
    <row r="1431" spans="1:3" x14ac:dyDescent="0.2">
      <c r="A1431" t="s">
        <v>1428</v>
      </c>
      <c r="B1431" s="1">
        <v>1081.56</v>
      </c>
      <c r="C1431" s="1">
        <v>248526524</v>
      </c>
    </row>
    <row r="1432" spans="1:3" x14ac:dyDescent="0.2">
      <c r="A1432" t="s">
        <v>1429</v>
      </c>
      <c r="B1432" s="1">
        <v>1082.17</v>
      </c>
      <c r="C1432" s="1">
        <v>248878796</v>
      </c>
    </row>
    <row r="1433" spans="1:3" x14ac:dyDescent="0.2">
      <c r="A1433" t="s">
        <v>1430</v>
      </c>
      <c r="B1433" s="1">
        <v>1077.5899999999999</v>
      </c>
      <c r="C1433" s="1">
        <v>247822149</v>
      </c>
    </row>
    <row r="1434" spans="1:3" x14ac:dyDescent="0.2">
      <c r="A1434" t="s">
        <v>1431</v>
      </c>
      <c r="B1434" s="1">
        <v>1068.58</v>
      </c>
      <c r="C1434" s="1">
        <v>246160915</v>
      </c>
    </row>
    <row r="1435" spans="1:3" x14ac:dyDescent="0.2">
      <c r="A1435" t="s">
        <v>1432</v>
      </c>
      <c r="B1435" s="1">
        <v>1056.5</v>
      </c>
      <c r="C1435" s="1">
        <v>243378468</v>
      </c>
    </row>
    <row r="1436" spans="1:3" x14ac:dyDescent="0.2">
      <c r="A1436" t="s">
        <v>1433</v>
      </c>
      <c r="B1436" s="1">
        <v>1054.3699999999999</v>
      </c>
      <c r="C1436" s="1">
        <v>243698367</v>
      </c>
    </row>
    <row r="1437" spans="1:3" x14ac:dyDescent="0.2">
      <c r="A1437" t="s">
        <v>1434</v>
      </c>
      <c r="B1437" s="1">
        <v>1046.51</v>
      </c>
      <c r="C1437" s="1">
        <v>242505866</v>
      </c>
    </row>
    <row r="1438" spans="1:3" x14ac:dyDescent="0.2">
      <c r="A1438" t="s">
        <v>1435</v>
      </c>
      <c r="B1438" s="1">
        <v>1045.33</v>
      </c>
      <c r="C1438" s="1">
        <v>242232346</v>
      </c>
    </row>
    <row r="1439" spans="1:3" x14ac:dyDescent="0.2">
      <c r="A1439" t="s">
        <v>1436</v>
      </c>
      <c r="B1439" s="1">
        <v>1047.67</v>
      </c>
      <c r="C1439" s="1">
        <v>242760079</v>
      </c>
    </row>
    <row r="1440" spans="1:3" x14ac:dyDescent="0.2">
      <c r="A1440" t="s">
        <v>1437</v>
      </c>
      <c r="B1440" s="1">
        <v>1045.31</v>
      </c>
      <c r="C1440" s="1">
        <v>242324186</v>
      </c>
    </row>
    <row r="1441" spans="1:3" x14ac:dyDescent="0.2">
      <c r="A1441" t="s">
        <v>1438</v>
      </c>
      <c r="B1441" s="1">
        <v>1051.01</v>
      </c>
      <c r="C1441" s="1">
        <v>243580585</v>
      </c>
    </row>
    <row r="1442" spans="1:3" x14ac:dyDescent="0.2">
      <c r="A1442" t="s">
        <v>1439</v>
      </c>
      <c r="B1442" s="1">
        <v>1054.31</v>
      </c>
      <c r="C1442" s="1">
        <v>244346378</v>
      </c>
    </row>
    <row r="1443" spans="1:3" x14ac:dyDescent="0.2">
      <c r="A1443" t="s">
        <v>1440</v>
      </c>
      <c r="B1443" s="1">
        <v>1053.45</v>
      </c>
      <c r="C1443" s="1">
        <v>244146188</v>
      </c>
    </row>
    <row r="1444" spans="1:3" x14ac:dyDescent="0.2">
      <c r="A1444" t="s">
        <v>1441</v>
      </c>
      <c r="B1444" s="1">
        <v>1061.6199999999999</v>
      </c>
      <c r="C1444" s="1">
        <v>246155795</v>
      </c>
    </row>
    <row r="1445" spans="1:3" x14ac:dyDescent="0.2">
      <c r="A1445" t="s">
        <v>1442</v>
      </c>
      <c r="B1445" s="1">
        <v>1065.93</v>
      </c>
      <c r="C1445" s="1">
        <v>247273205</v>
      </c>
    </row>
    <row r="1446" spans="1:3" x14ac:dyDescent="0.2">
      <c r="A1446" t="s">
        <v>1443</v>
      </c>
      <c r="B1446" s="1">
        <v>1077.21</v>
      </c>
      <c r="C1446" s="1">
        <v>249888325</v>
      </c>
    </row>
    <row r="1447" spans="1:3" x14ac:dyDescent="0.2">
      <c r="A1447" t="s">
        <v>1444</v>
      </c>
      <c r="B1447" s="1">
        <v>1080.46</v>
      </c>
      <c r="C1447" s="1">
        <v>250641410</v>
      </c>
    </row>
    <row r="1448" spans="1:3" x14ac:dyDescent="0.2">
      <c r="A1448" t="s">
        <v>1445</v>
      </c>
      <c r="B1448" s="1">
        <v>1078.24</v>
      </c>
      <c r="C1448" s="1">
        <v>250128135</v>
      </c>
    </row>
    <row r="1449" spans="1:3" x14ac:dyDescent="0.2">
      <c r="A1449" t="s">
        <v>1446</v>
      </c>
      <c r="B1449" s="1">
        <v>1073.03</v>
      </c>
      <c r="C1449" s="1">
        <v>248911347</v>
      </c>
    </row>
    <row r="1450" spans="1:3" x14ac:dyDescent="0.2">
      <c r="A1450" t="s">
        <v>1447</v>
      </c>
      <c r="B1450" s="1">
        <v>1064.77</v>
      </c>
      <c r="C1450" s="1">
        <v>246982487</v>
      </c>
    </row>
    <row r="1451" spans="1:3" x14ac:dyDescent="0.2">
      <c r="A1451" t="s">
        <v>1448</v>
      </c>
      <c r="B1451" s="1">
        <v>1060.68</v>
      </c>
      <c r="C1451" s="1">
        <v>246238021</v>
      </c>
    </row>
    <row r="1452" spans="1:3" x14ac:dyDescent="0.2">
      <c r="A1452" t="s">
        <v>1449</v>
      </c>
      <c r="B1452" s="1">
        <v>1052.23</v>
      </c>
      <c r="C1452" s="1">
        <v>244265397</v>
      </c>
    </row>
    <row r="1453" spans="1:3" x14ac:dyDescent="0.2">
      <c r="A1453" t="s">
        <v>1450</v>
      </c>
      <c r="B1453" s="1">
        <v>1057.74</v>
      </c>
      <c r="C1453" s="1">
        <v>245494457</v>
      </c>
    </row>
    <row r="1454" spans="1:3" x14ac:dyDescent="0.2">
      <c r="A1454" t="s">
        <v>1451</v>
      </c>
      <c r="B1454" s="1">
        <v>1055.17</v>
      </c>
      <c r="C1454" s="1">
        <v>244537692</v>
      </c>
    </row>
    <row r="1455" spans="1:3" x14ac:dyDescent="0.2">
      <c r="A1455" t="s">
        <v>1452</v>
      </c>
      <c r="B1455" s="1">
        <v>1065.01</v>
      </c>
      <c r="C1455" s="1">
        <v>247027152</v>
      </c>
    </row>
    <row r="1456" spans="1:3" x14ac:dyDescent="0.2">
      <c r="A1456" t="s">
        <v>1453</v>
      </c>
      <c r="B1456" s="1">
        <v>1066.9000000000001</v>
      </c>
      <c r="C1456" s="1">
        <v>247770892</v>
      </c>
    </row>
    <row r="1457" spans="1:3" x14ac:dyDescent="0.2">
      <c r="A1457" t="s">
        <v>1454</v>
      </c>
      <c r="B1457" s="1">
        <v>1052.6400000000001</v>
      </c>
      <c r="C1457" s="1">
        <v>244856456</v>
      </c>
    </row>
    <row r="1458" spans="1:3" x14ac:dyDescent="0.2">
      <c r="A1458" t="s">
        <v>1455</v>
      </c>
      <c r="B1458" s="1">
        <v>1047.93</v>
      </c>
      <c r="C1458" s="1">
        <v>243711648</v>
      </c>
    </row>
    <row r="1459" spans="1:3" x14ac:dyDescent="0.2">
      <c r="A1459" t="s">
        <v>1456</v>
      </c>
      <c r="B1459" s="1">
        <v>1039.99</v>
      </c>
      <c r="C1459" s="1">
        <v>241865004</v>
      </c>
    </row>
    <row r="1460" spans="1:3" x14ac:dyDescent="0.2">
      <c r="A1460" t="s">
        <v>1457</v>
      </c>
      <c r="B1460" s="1">
        <v>1029.6500000000001</v>
      </c>
      <c r="C1460" s="1">
        <v>239858574</v>
      </c>
    </row>
    <row r="1461" spans="1:3" x14ac:dyDescent="0.2">
      <c r="A1461" t="s">
        <v>1458</v>
      </c>
      <c r="B1461" s="1">
        <v>1026.45</v>
      </c>
      <c r="C1461" s="1">
        <v>239093288</v>
      </c>
    </row>
    <row r="1462" spans="1:3" x14ac:dyDescent="0.2">
      <c r="A1462" t="s">
        <v>1459</v>
      </c>
      <c r="B1462" s="1">
        <v>1021.38</v>
      </c>
      <c r="C1462" s="1">
        <v>237911941</v>
      </c>
    </row>
    <row r="1463" spans="1:3" x14ac:dyDescent="0.2">
      <c r="A1463" t="s">
        <v>1460</v>
      </c>
      <c r="B1463" s="1">
        <v>1043.01</v>
      </c>
      <c r="C1463" s="1">
        <v>243061297</v>
      </c>
    </row>
    <row r="1464" spans="1:3" x14ac:dyDescent="0.2">
      <c r="A1464" t="s">
        <v>1461</v>
      </c>
      <c r="B1464" s="1">
        <v>1049.54</v>
      </c>
      <c r="C1464" s="1">
        <v>244371766</v>
      </c>
    </row>
    <row r="1465" spans="1:3" x14ac:dyDescent="0.2">
      <c r="A1465" t="s">
        <v>1462</v>
      </c>
      <c r="B1465" s="1">
        <v>1042.6099999999999</v>
      </c>
      <c r="C1465" s="1">
        <v>242653647</v>
      </c>
    </row>
    <row r="1466" spans="1:3" x14ac:dyDescent="0.2">
      <c r="A1466" t="s">
        <v>1463</v>
      </c>
      <c r="B1466" s="1">
        <v>1040.5899999999999</v>
      </c>
      <c r="C1466" s="1">
        <v>242033145</v>
      </c>
    </row>
    <row r="1467" spans="1:3" x14ac:dyDescent="0.2">
      <c r="A1467" t="s">
        <v>1464</v>
      </c>
      <c r="B1467" s="1">
        <v>1034.5</v>
      </c>
      <c r="C1467" s="1">
        <v>241509938</v>
      </c>
    </row>
    <row r="1468" spans="1:3" x14ac:dyDescent="0.2">
      <c r="A1468" t="s">
        <v>1465</v>
      </c>
      <c r="B1468" s="1">
        <v>1040.78</v>
      </c>
      <c r="C1468" s="1">
        <v>242961581</v>
      </c>
    </row>
    <row r="1469" spans="1:3" x14ac:dyDescent="0.2">
      <c r="A1469" t="s">
        <v>1466</v>
      </c>
      <c r="B1469" s="1">
        <v>1041.8599999999999</v>
      </c>
      <c r="C1469" s="1">
        <v>243224543</v>
      </c>
    </row>
    <row r="1470" spans="1:3" x14ac:dyDescent="0.2">
      <c r="A1470" t="s">
        <v>1467</v>
      </c>
      <c r="B1470" s="1">
        <v>1059.25</v>
      </c>
      <c r="C1470" s="1">
        <v>247283954</v>
      </c>
    </row>
    <row r="1471" spans="1:3" x14ac:dyDescent="0.2">
      <c r="A1471" t="s">
        <v>1468</v>
      </c>
      <c r="B1471" s="1">
        <v>1060.44</v>
      </c>
      <c r="C1471" s="1">
        <v>247529598</v>
      </c>
    </row>
    <row r="1472" spans="1:3" x14ac:dyDescent="0.2">
      <c r="A1472" t="s">
        <v>1469</v>
      </c>
      <c r="B1472" s="1">
        <v>1050.29</v>
      </c>
      <c r="C1472" s="1">
        <v>245463382</v>
      </c>
    </row>
    <row r="1473" spans="1:3" x14ac:dyDescent="0.2">
      <c r="A1473" t="s">
        <v>1470</v>
      </c>
      <c r="B1473" s="1">
        <v>1050.98</v>
      </c>
      <c r="C1473" s="1">
        <v>248482073</v>
      </c>
    </row>
    <row r="1474" spans="1:3" x14ac:dyDescent="0.2">
      <c r="A1474" t="s">
        <v>1471</v>
      </c>
      <c r="B1474" s="1">
        <v>1065.46</v>
      </c>
      <c r="C1474" s="1">
        <v>251891662</v>
      </c>
    </row>
    <row r="1475" spans="1:3" x14ac:dyDescent="0.2">
      <c r="A1475" t="s">
        <v>1472</v>
      </c>
      <c r="B1475" s="1">
        <v>1076.27</v>
      </c>
      <c r="C1475" s="1">
        <v>254448082</v>
      </c>
    </row>
    <row r="1476" spans="1:3" x14ac:dyDescent="0.2">
      <c r="A1476" t="s">
        <v>1473</v>
      </c>
      <c r="B1476" s="1">
        <v>1082.74</v>
      </c>
      <c r="C1476" s="1">
        <v>255976745</v>
      </c>
    </row>
    <row r="1477" spans="1:3" x14ac:dyDescent="0.2">
      <c r="A1477" t="s">
        <v>1474</v>
      </c>
      <c r="B1477" s="1">
        <v>1086.3800000000001</v>
      </c>
      <c r="C1477" s="1">
        <v>257168949</v>
      </c>
    </row>
    <row r="1478" spans="1:3" x14ac:dyDescent="0.2">
      <c r="A1478" t="s">
        <v>1475</v>
      </c>
      <c r="B1478" s="1">
        <v>1092.8599999999999</v>
      </c>
      <c r="C1478" s="1">
        <v>258906960</v>
      </c>
    </row>
    <row r="1479" spans="1:3" x14ac:dyDescent="0.2">
      <c r="A1479" t="s">
        <v>1476</v>
      </c>
      <c r="B1479" s="1">
        <v>1095.98</v>
      </c>
      <c r="C1479" s="1">
        <v>259629467</v>
      </c>
    </row>
    <row r="1480" spans="1:3" x14ac:dyDescent="0.2">
      <c r="A1480" t="s">
        <v>1477</v>
      </c>
      <c r="B1480" s="1">
        <v>1110.72</v>
      </c>
      <c r="C1480" s="1">
        <v>263268178</v>
      </c>
    </row>
    <row r="1481" spans="1:3" x14ac:dyDescent="0.2">
      <c r="A1481" t="s">
        <v>1478</v>
      </c>
      <c r="B1481" s="1">
        <v>1108.9000000000001</v>
      </c>
      <c r="C1481" s="1">
        <v>263490223</v>
      </c>
    </row>
    <row r="1482" spans="1:3" x14ac:dyDescent="0.2">
      <c r="A1482" t="s">
        <v>1479</v>
      </c>
      <c r="B1482" s="1">
        <v>1105.97</v>
      </c>
      <c r="C1482" s="1">
        <v>262881689</v>
      </c>
    </row>
    <row r="1483" spans="1:3" x14ac:dyDescent="0.2">
      <c r="A1483" t="s">
        <v>1480</v>
      </c>
      <c r="B1483" s="1">
        <v>1102.8699999999999</v>
      </c>
      <c r="C1483" s="1">
        <v>262302537</v>
      </c>
    </row>
    <row r="1484" spans="1:3" x14ac:dyDescent="0.2">
      <c r="A1484" t="s">
        <v>1481</v>
      </c>
      <c r="B1484" s="1">
        <v>1087.6600000000001</v>
      </c>
      <c r="C1484" s="1">
        <v>258851709</v>
      </c>
    </row>
    <row r="1485" spans="1:3" x14ac:dyDescent="0.2">
      <c r="A1485" t="s">
        <v>1482</v>
      </c>
      <c r="B1485" s="1">
        <v>1092.8599999999999</v>
      </c>
      <c r="C1485" s="1">
        <v>260059062</v>
      </c>
    </row>
    <row r="1486" spans="1:3" x14ac:dyDescent="0.2">
      <c r="A1486" t="s">
        <v>1483</v>
      </c>
      <c r="B1486" s="1">
        <v>1113.52</v>
      </c>
      <c r="C1486" s="1">
        <v>264948049</v>
      </c>
    </row>
    <row r="1487" spans="1:3" x14ac:dyDescent="0.2">
      <c r="A1487" t="s">
        <v>1484</v>
      </c>
      <c r="B1487" s="1">
        <v>1112.83</v>
      </c>
      <c r="C1487" s="1">
        <v>264867087</v>
      </c>
    </row>
    <row r="1488" spans="1:3" x14ac:dyDescent="0.2">
      <c r="A1488" t="s">
        <v>1485</v>
      </c>
      <c r="B1488" s="1">
        <v>1127.3</v>
      </c>
      <c r="C1488" s="1">
        <v>268306243</v>
      </c>
    </row>
    <row r="1489" spans="1:3" x14ac:dyDescent="0.2">
      <c r="A1489" t="s">
        <v>1486</v>
      </c>
      <c r="B1489" s="1">
        <v>1133.81</v>
      </c>
      <c r="C1489" s="1">
        <v>270468768</v>
      </c>
    </row>
    <row r="1490" spans="1:3" x14ac:dyDescent="0.2">
      <c r="A1490" t="s">
        <v>1487</v>
      </c>
      <c r="B1490" s="1">
        <v>1155.76</v>
      </c>
      <c r="C1490" s="1">
        <v>275782161</v>
      </c>
    </row>
    <row r="1491" spans="1:3" x14ac:dyDescent="0.2">
      <c r="A1491" t="s">
        <v>1488</v>
      </c>
      <c r="B1491" s="1">
        <v>1155.6600000000001</v>
      </c>
      <c r="C1491" s="1">
        <v>275874189</v>
      </c>
    </row>
    <row r="1492" spans="1:3" x14ac:dyDescent="0.2">
      <c r="A1492" t="s">
        <v>1489</v>
      </c>
      <c r="B1492" s="1">
        <v>1153.07</v>
      </c>
      <c r="C1492" s="1">
        <v>276962813</v>
      </c>
    </row>
    <row r="1493" spans="1:3" x14ac:dyDescent="0.2">
      <c r="A1493" t="s">
        <v>1490</v>
      </c>
      <c r="B1493" s="1">
        <v>1156.72</v>
      </c>
      <c r="C1493" s="1">
        <v>280116571</v>
      </c>
    </row>
    <row r="1494" spans="1:3" x14ac:dyDescent="0.2">
      <c r="A1494" t="s">
        <v>1491</v>
      </c>
      <c r="B1494" s="1">
        <v>1153.05</v>
      </c>
      <c r="C1494" s="1">
        <v>279227655</v>
      </c>
    </row>
    <row r="1495" spans="1:3" x14ac:dyDescent="0.2">
      <c r="A1495" t="s">
        <v>1492</v>
      </c>
      <c r="B1495" s="1">
        <v>1157.71</v>
      </c>
      <c r="C1495" s="1">
        <v>284209466</v>
      </c>
    </row>
    <row r="1496" spans="1:3" x14ac:dyDescent="0.2">
      <c r="A1496" t="s">
        <v>1493</v>
      </c>
      <c r="B1496" s="1">
        <v>1151.5999999999999</v>
      </c>
      <c r="C1496" s="1">
        <v>282812223</v>
      </c>
    </row>
    <row r="1497" spans="1:3" x14ac:dyDescent="0.2">
      <c r="A1497" t="s">
        <v>1494</v>
      </c>
      <c r="B1497" s="1">
        <v>1140.27</v>
      </c>
      <c r="C1497" s="1">
        <v>280029039</v>
      </c>
    </row>
    <row r="1498" spans="1:3" x14ac:dyDescent="0.2">
      <c r="A1498" t="s">
        <v>1495</v>
      </c>
      <c r="B1498" s="1">
        <v>1138.7</v>
      </c>
      <c r="C1498" s="1">
        <v>279696524</v>
      </c>
    </row>
    <row r="1499" spans="1:3" x14ac:dyDescent="0.2">
      <c r="A1499" t="s">
        <v>1496</v>
      </c>
      <c r="B1499" s="1">
        <v>1126.3900000000001</v>
      </c>
      <c r="C1499" s="1">
        <v>277010782</v>
      </c>
    </row>
    <row r="1500" spans="1:3" x14ac:dyDescent="0.2">
      <c r="A1500" t="s">
        <v>1497</v>
      </c>
      <c r="B1500" s="1">
        <v>1132.08</v>
      </c>
      <c r="C1500" s="1">
        <v>278445146</v>
      </c>
    </row>
    <row r="1501" spans="1:3" x14ac:dyDescent="0.2">
      <c r="A1501" t="s">
        <v>1498</v>
      </c>
      <c r="B1501" s="1">
        <v>1123.77</v>
      </c>
      <c r="C1501" s="1">
        <v>276392905</v>
      </c>
    </row>
    <row r="1502" spans="1:3" x14ac:dyDescent="0.2">
      <c r="A1502" t="s">
        <v>1499</v>
      </c>
      <c r="B1502" s="1">
        <v>1113.58</v>
      </c>
      <c r="C1502" s="1">
        <v>273813254</v>
      </c>
    </row>
    <row r="1503" spans="1:3" x14ac:dyDescent="0.2">
      <c r="A1503" t="s">
        <v>1500</v>
      </c>
      <c r="B1503" s="1">
        <v>1100.06</v>
      </c>
      <c r="C1503" s="1">
        <v>270403295</v>
      </c>
    </row>
    <row r="1504" spans="1:3" x14ac:dyDescent="0.2">
      <c r="A1504" t="s">
        <v>1501</v>
      </c>
      <c r="B1504" s="1">
        <v>1089.79</v>
      </c>
      <c r="C1504" s="1">
        <v>267877961</v>
      </c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2" customWidth="1"/>
    <col min="21" max="16384" width="9.140625" style="2"/>
  </cols>
  <sheetData>
    <row r="1" spans="1:14" ht="15" x14ac:dyDescent="0.25">
      <c r="A1" s="5" t="s">
        <v>1505</v>
      </c>
      <c r="B1" s="6" t="s">
        <v>0</v>
      </c>
      <c r="C1" s="6" t="s">
        <v>1502</v>
      </c>
      <c r="D1" s="6" t="s">
        <v>1532</v>
      </c>
      <c r="E1" s="6" t="s">
        <v>1533</v>
      </c>
      <c r="F1" s="5" t="s">
        <v>1528</v>
      </c>
      <c r="G1" s="5" t="s">
        <v>1503</v>
      </c>
      <c r="H1" s="5" t="s">
        <v>1504</v>
      </c>
      <c r="I1" s="24" t="s">
        <v>1526</v>
      </c>
      <c r="J1" s="5" t="s">
        <v>1511</v>
      </c>
      <c r="K1" s="5" t="s">
        <v>1527</v>
      </c>
      <c r="L1" s="5" t="s">
        <v>1506</v>
      </c>
      <c r="M1" s="24" t="s">
        <v>1525</v>
      </c>
      <c r="N1" s="5" t="s">
        <v>1529</v>
      </c>
    </row>
    <row r="2" spans="1:14" x14ac:dyDescent="0.2">
      <c r="A2" s="7">
        <v>0</v>
      </c>
      <c r="B2" s="2" t="str">
        <f>'Исходные данные'!A252</f>
        <v>06.04.2016</v>
      </c>
      <c r="C2" s="2">
        <f>'Исходные данные'!B252</f>
        <v>1368.2</v>
      </c>
      <c r="D2" s="8" t="str">
        <f>'Исходные данные'!A4</f>
        <v>06.04.2017</v>
      </c>
      <c r="E2" s="2">
        <f>'Исходные данные'!B4</f>
        <v>1546.36</v>
      </c>
      <c r="F2" s="15">
        <f t="shared" ref="F2:F65" si="0">E2/C2</f>
        <v>1.1302148808653705</v>
      </c>
      <c r="G2" s="15">
        <f t="shared" ref="G2:G65" si="1">1/POWER(2,A2/248)</f>
        <v>1</v>
      </c>
      <c r="H2" s="15">
        <f t="shared" ref="H2:H65" si="2">G2/SUM(G$2:G$1242)</f>
        <v>2.8808204504124171E-3</v>
      </c>
      <c r="I2" s="15">
        <f>LN(F2)</f>
        <v>0.12240777470396717</v>
      </c>
      <c r="J2" s="21">
        <f t="shared" ref="J2:J65" si="3">H2*I2</f>
        <v>3.5263482065666437E-4</v>
      </c>
      <c r="K2" s="15">
        <f>F2/GEOMEAN(F$2:F$1242)</f>
        <v>1.0342408913599008</v>
      </c>
      <c r="L2" s="15">
        <f t="shared" ref="L2:L65" si="4">LN(K2)</f>
        <v>3.3667719320264369E-2</v>
      </c>
      <c r="M2" s="15">
        <f>POWER(L2-AVERAGE(L$2:L$1242),2)</f>
        <v>1.1335153242281008E-3</v>
      </c>
      <c r="N2" s="21">
        <f t="shared" ref="N2:N65" si="5">M2*H2</f>
        <v>3.2654541268921744E-6</v>
      </c>
    </row>
    <row r="3" spans="1:14" x14ac:dyDescent="0.2">
      <c r="A3" s="7">
        <v>1</v>
      </c>
      <c r="B3" s="2" t="str">
        <f>'Исходные данные'!A253</f>
        <v>05.04.2016</v>
      </c>
      <c r="C3" s="2">
        <f>'Исходные данные'!B253</f>
        <v>1374.83</v>
      </c>
      <c r="D3" s="8" t="str">
        <f>'Исходные данные'!A5</f>
        <v>05.04.2017</v>
      </c>
      <c r="E3" s="2">
        <f>'Исходные данные'!B5</f>
        <v>1539.17</v>
      </c>
      <c r="F3" s="15">
        <f t="shared" si="0"/>
        <v>1.1195347788453847</v>
      </c>
      <c r="G3" s="15">
        <f t="shared" si="1"/>
        <v>0.99720895392295616</v>
      </c>
      <c r="H3" s="15">
        <f t="shared" si="2"/>
        <v>2.8727799477956256E-3</v>
      </c>
      <c r="I3" s="15">
        <f t="shared" ref="I3:I66" si="6">LN(F3)</f>
        <v>0.11291322298357637</v>
      </c>
      <c r="J3" s="21">
        <f t="shared" si="3"/>
        <v>3.2437484282819433E-4</v>
      </c>
      <c r="K3" s="15">
        <f t="shared" ref="K3:K66" si="7">F3/GEOMEAN(F$2:F$1242)</f>
        <v>1.0244677071451369</v>
      </c>
      <c r="L3" s="15">
        <f t="shared" si="4"/>
        <v>2.4173167599873646E-2</v>
      </c>
      <c r="M3" s="15">
        <f t="shared" ref="M3:M66" si="8">POWER(L3-AVERAGE(L$2:L$1242),2)</f>
        <v>5.8434203181157969E-4</v>
      </c>
      <c r="N3" s="21">
        <f t="shared" si="5"/>
        <v>1.6786860716424598E-6</v>
      </c>
    </row>
    <row r="4" spans="1:14" x14ac:dyDescent="0.2">
      <c r="A4" s="7">
        <v>2</v>
      </c>
      <c r="B4" s="2" t="str">
        <f>'Исходные данные'!A254</f>
        <v>04.04.2016</v>
      </c>
      <c r="C4" s="2">
        <f>'Исходные данные'!B254</f>
        <v>1378.39</v>
      </c>
      <c r="D4" s="8" t="str">
        <f>'Исходные данные'!A6</f>
        <v>04.04.2017</v>
      </c>
      <c r="E4" s="2">
        <f>'Исходные данные'!B6</f>
        <v>1513.69</v>
      </c>
      <c r="F4" s="15">
        <f t="shared" si="0"/>
        <v>1.0981579959227794</v>
      </c>
      <c r="G4" s="15">
        <f t="shared" si="1"/>
        <v>0.99442569778411649</v>
      </c>
      <c r="H4" s="15">
        <f t="shared" si="2"/>
        <v>2.8647618865921204E-3</v>
      </c>
      <c r="I4" s="15">
        <f t="shared" si="6"/>
        <v>9.3634227018590921E-2</v>
      </c>
      <c r="J4" s="21">
        <f t="shared" si="3"/>
        <v>2.682397648433734E-4</v>
      </c>
      <c r="K4" s="15">
        <f t="shared" si="7"/>
        <v>1.0049061676550937</v>
      </c>
      <c r="L4" s="15">
        <f t="shared" si="4"/>
        <v>4.8941716348881109E-3</v>
      </c>
      <c r="M4" s="15">
        <f t="shared" si="8"/>
        <v>2.3952915991743102E-5</v>
      </c>
      <c r="N4" s="21">
        <f t="shared" si="5"/>
        <v>6.8619400805888543E-8</v>
      </c>
    </row>
    <row r="5" spans="1:14" x14ac:dyDescent="0.2">
      <c r="A5" s="7">
        <v>3</v>
      </c>
      <c r="B5" s="2" t="str">
        <f>'Исходные данные'!A255</f>
        <v>01.04.2016</v>
      </c>
      <c r="C5" s="2">
        <f>'Исходные данные'!B255</f>
        <v>1368.46</v>
      </c>
      <c r="D5" s="8" t="str">
        <f>'Исходные данные'!A7</f>
        <v>03.04.2017</v>
      </c>
      <c r="E5" s="2">
        <f>'Исходные данные'!B7</f>
        <v>1514.03</v>
      </c>
      <c r="F5" s="15">
        <f t="shared" si="0"/>
        <v>1.1063750493255191</v>
      </c>
      <c r="G5" s="15">
        <f t="shared" si="1"/>
        <v>0.99165020984140462</v>
      </c>
      <c r="H5" s="15">
        <f t="shared" si="2"/>
        <v>2.8567662041668832E-3</v>
      </c>
      <c r="I5" s="15">
        <f t="shared" si="6"/>
        <v>0.10108894988990522</v>
      </c>
      <c r="J5" s="21">
        <f t="shared" si="3"/>
        <v>2.887874956602008E-4</v>
      </c>
      <c r="K5" s="15">
        <f t="shared" si="7"/>
        <v>1.0124254569331594</v>
      </c>
      <c r="L5" s="15">
        <f t="shared" si="4"/>
        <v>1.2348894506202357E-2</v>
      </c>
      <c r="M5" s="15">
        <f t="shared" si="8"/>
        <v>1.5249519552531412E-4</v>
      </c>
      <c r="N5" s="21">
        <f t="shared" si="5"/>
        <v>4.3564312087453827E-7</v>
      </c>
    </row>
    <row r="6" spans="1:14" x14ac:dyDescent="0.2">
      <c r="A6" s="7">
        <v>4</v>
      </c>
      <c r="B6" s="2" t="str">
        <f>'Исходные данные'!A256</f>
        <v>31.03.2016</v>
      </c>
      <c r="C6" s="2">
        <f>'Исходные данные'!B256</f>
        <v>1378.66</v>
      </c>
      <c r="D6" s="8" t="str">
        <f>'Исходные данные'!A8</f>
        <v>31.03.2017</v>
      </c>
      <c r="E6" s="2">
        <f>'Исходные данные'!B8</f>
        <v>1504.92</v>
      </c>
      <c r="F6" s="15">
        <f t="shared" si="0"/>
        <v>1.0915816807624794</v>
      </c>
      <c r="G6" s="15">
        <f t="shared" si="1"/>
        <v>0.98888246841342708</v>
      </c>
      <c r="H6" s="15">
        <f t="shared" si="2"/>
        <v>2.8487928380597116E-3</v>
      </c>
      <c r="I6" s="15">
        <f t="shared" si="6"/>
        <v>8.7627727705436712E-2</v>
      </c>
      <c r="J6" s="21">
        <f t="shared" si="3"/>
        <v>2.4963324310269469E-4</v>
      </c>
      <c r="K6" s="15">
        <f t="shared" si="7"/>
        <v>0.9988882907288541</v>
      </c>
      <c r="L6" s="15">
        <f t="shared" si="4"/>
        <v>-1.1123276782661138E-3</v>
      </c>
      <c r="M6" s="15">
        <f t="shared" si="8"/>
        <v>1.237272863836943E-6</v>
      </c>
      <c r="N6" s="21">
        <f t="shared" si="5"/>
        <v>3.5247340732243122E-9</v>
      </c>
    </row>
    <row r="7" spans="1:14" x14ac:dyDescent="0.2">
      <c r="A7" s="7">
        <v>5</v>
      </c>
      <c r="B7" s="2" t="str">
        <f>'Исходные данные'!A257</f>
        <v>30.03.2016</v>
      </c>
      <c r="C7" s="2">
        <f>'Исходные данные'!B257</f>
        <v>1380.04</v>
      </c>
      <c r="D7" s="8" t="str">
        <f>'Исходные данные'!A9</f>
        <v>30.03.2017</v>
      </c>
      <c r="E7" s="2">
        <f>'Исходные данные'!B9</f>
        <v>1514.62</v>
      </c>
      <c r="F7" s="15">
        <f t="shared" si="0"/>
        <v>1.09751891249529</v>
      </c>
      <c r="G7" s="15">
        <f t="shared" si="1"/>
        <v>0.98612245187930447</v>
      </c>
      <c r="H7" s="15">
        <f t="shared" si="2"/>
        <v>2.8408417259847348E-3</v>
      </c>
      <c r="I7" s="15">
        <f t="shared" si="6"/>
        <v>9.3052098160664135E-2</v>
      </c>
      <c r="J7" s="21">
        <f t="shared" si="3"/>
        <v>2.6434628314524205E-4</v>
      </c>
      <c r="K7" s="15">
        <f t="shared" si="7"/>
        <v>1.0043213530106485</v>
      </c>
      <c r="L7" s="15">
        <f t="shared" si="4"/>
        <v>4.3120427769614061E-3</v>
      </c>
      <c r="M7" s="15">
        <f t="shared" si="8"/>
        <v>1.8593712910344802E-5</v>
      </c>
      <c r="N7" s="21">
        <f t="shared" si="5"/>
        <v>5.2821795476688575E-8</v>
      </c>
    </row>
    <row r="8" spans="1:14" x14ac:dyDescent="0.2">
      <c r="A8" s="7">
        <v>6</v>
      </c>
      <c r="B8" s="2" t="str">
        <f>'Исходные данные'!A258</f>
        <v>29.03.2016</v>
      </c>
      <c r="C8" s="2">
        <f>'Исходные данные'!B258</f>
        <v>1364.67</v>
      </c>
      <c r="D8" s="8" t="str">
        <f>'Исходные данные'!A10</f>
        <v>29.03.2017</v>
      </c>
      <c r="E8" s="2">
        <f>'Исходные данные'!B10</f>
        <v>1512.95</v>
      </c>
      <c r="F8" s="15">
        <f t="shared" si="0"/>
        <v>1.1086563051873346</v>
      </c>
      <c r="G8" s="15">
        <f t="shared" si="1"/>
        <v>0.98337013867850176</v>
      </c>
      <c r="H8" s="15">
        <f t="shared" si="2"/>
        <v>2.8329128058299223E-3</v>
      </c>
      <c r="I8" s="15">
        <f t="shared" si="6"/>
        <v>0.10314874616659106</v>
      </c>
      <c r="J8" s="21">
        <f t="shared" si="3"/>
        <v>2.9221140392063594E-4</v>
      </c>
      <c r="K8" s="15">
        <f t="shared" si="7"/>
        <v>1.0145129963346382</v>
      </c>
      <c r="L8" s="15">
        <f t="shared" si="4"/>
        <v>1.4408690782888239E-2</v>
      </c>
      <c r="M8" s="15">
        <f t="shared" si="8"/>
        <v>2.0761037007688773E-4</v>
      </c>
      <c r="N8" s="21">
        <f t="shared" si="5"/>
        <v>5.8814207601390456E-7</v>
      </c>
    </row>
    <row r="9" spans="1:14" x14ac:dyDescent="0.2">
      <c r="A9" s="7">
        <v>7</v>
      </c>
      <c r="B9" s="2" t="str">
        <f>'Исходные данные'!A259</f>
        <v>28.03.2016</v>
      </c>
      <c r="C9" s="2">
        <f>'Исходные данные'!B259</f>
        <v>1371.4</v>
      </c>
      <c r="D9" s="8" t="str">
        <f>'Исходные данные'!A11</f>
        <v>28.03.2017</v>
      </c>
      <c r="E9" s="2">
        <f>'Исходные данные'!B11</f>
        <v>1505.32</v>
      </c>
      <c r="F9" s="15">
        <f t="shared" si="0"/>
        <v>1.0976520344173837</v>
      </c>
      <c r="G9" s="15">
        <f t="shared" si="1"/>
        <v>0.98062550731066123</v>
      </c>
      <c r="H9" s="15">
        <f t="shared" si="2"/>
        <v>2.8250060156566037E-3</v>
      </c>
      <c r="I9" s="15">
        <f t="shared" si="6"/>
        <v>9.31733843160263E-2</v>
      </c>
      <c r="J9" s="21">
        <f t="shared" si="3"/>
        <v>2.6321537119185895E-4</v>
      </c>
      <c r="K9" s="15">
        <f t="shared" si="7"/>
        <v>1.0044431706735519</v>
      </c>
      <c r="L9" s="15">
        <f t="shared" si="4"/>
        <v>4.4333289323235424E-3</v>
      </c>
      <c r="M9" s="15">
        <f t="shared" si="8"/>
        <v>1.9654405422176762E-5</v>
      </c>
      <c r="N9" s="21">
        <f t="shared" si="5"/>
        <v>5.5523813551803125E-8</v>
      </c>
    </row>
    <row r="10" spans="1:14" x14ac:dyDescent="0.2">
      <c r="A10" s="7">
        <v>8</v>
      </c>
      <c r="B10" s="2" t="str">
        <f>'Исходные данные'!A260</f>
        <v>25.03.2016</v>
      </c>
      <c r="C10" s="2">
        <f>'Исходные данные'!B260</f>
        <v>1376.29</v>
      </c>
      <c r="D10" s="8" t="str">
        <f>'Исходные данные'!A12</f>
        <v>27.03.2017</v>
      </c>
      <c r="E10" s="2">
        <f>'Исходные данные'!B12</f>
        <v>1489.9</v>
      </c>
      <c r="F10" s="15">
        <f t="shared" si="0"/>
        <v>1.0825480095038111</v>
      </c>
      <c r="G10" s="15">
        <f t="shared" si="1"/>
        <v>0.97788853633543282</v>
      </c>
      <c r="H10" s="15">
        <f t="shared" si="2"/>
        <v>2.8171212936989806E-3</v>
      </c>
      <c r="I10" s="15">
        <f t="shared" si="6"/>
        <v>7.9317530491937807E-2</v>
      </c>
      <c r="J10" s="21">
        <f t="shared" si="3"/>
        <v>2.2344710411245617E-4</v>
      </c>
      <c r="K10" s="15">
        <f t="shared" si="7"/>
        <v>0.9906217279955235</v>
      </c>
      <c r="L10" s="15">
        <f t="shared" si="4"/>
        <v>-9.4225248917649777E-3</v>
      </c>
      <c r="M10" s="15">
        <f t="shared" si="8"/>
        <v>8.8783975335931099E-5</v>
      </c>
      <c r="N10" s="21">
        <f t="shared" si="5"/>
        <v>2.5011522745809661E-7</v>
      </c>
    </row>
    <row r="11" spans="1:14" x14ac:dyDescent="0.2">
      <c r="A11" s="7">
        <v>9</v>
      </c>
      <c r="B11" s="2" t="str">
        <f>'Исходные данные'!A261</f>
        <v>24.03.2016</v>
      </c>
      <c r="C11" s="2">
        <f>'Исходные данные'!B261</f>
        <v>1378.19</v>
      </c>
      <c r="D11" s="8" t="str">
        <f>'Исходные данные'!A13</f>
        <v>24.03.2017</v>
      </c>
      <c r="E11" s="2">
        <f>'Исходные данные'!B13</f>
        <v>1497.85</v>
      </c>
      <c r="F11" s="15">
        <f t="shared" si="0"/>
        <v>1.0868240228125294</v>
      </c>
      <c r="G11" s="15">
        <f t="shared" si="1"/>
        <v>0.97515920437230752</v>
      </c>
      <c r="H11" s="15">
        <f t="shared" si="2"/>
        <v>2.809258578363645E-3</v>
      </c>
      <c r="I11" s="15">
        <f t="shared" si="6"/>
        <v>8.3259702496289681E-2</v>
      </c>
      <c r="J11" s="21">
        <f t="shared" si="3"/>
        <v>2.3389803346970676E-4</v>
      </c>
      <c r="K11" s="15">
        <f t="shared" si="7"/>
        <v>0.99453463685095234</v>
      </c>
      <c r="L11" s="15">
        <f t="shared" si="4"/>
        <v>-5.4803528874131629E-3</v>
      </c>
      <c r="M11" s="15">
        <f t="shared" si="8"/>
        <v>3.0034267770578088E-5</v>
      </c>
      <c r="N11" s="21">
        <f t="shared" si="5"/>
        <v>8.4374024379367243E-8</v>
      </c>
    </row>
    <row r="12" spans="1:14" x14ac:dyDescent="0.2">
      <c r="A12" s="7">
        <v>10</v>
      </c>
      <c r="B12" s="2" t="str">
        <f>'Исходные данные'!A262</f>
        <v>23.03.2016</v>
      </c>
      <c r="C12" s="2">
        <f>'Исходные данные'!B262</f>
        <v>1387.02</v>
      </c>
      <c r="D12" s="8" t="str">
        <f>'Исходные данные'!A14</f>
        <v>23.03.2017</v>
      </c>
      <c r="E12" s="2">
        <f>'Исходные данные'!B14</f>
        <v>1512.66</v>
      </c>
      <c r="F12" s="15">
        <f t="shared" si="0"/>
        <v>1.0905826880650604</v>
      </c>
      <c r="G12" s="15">
        <f t="shared" si="1"/>
        <v>0.972437490100451</v>
      </c>
      <c r="H12" s="15">
        <f t="shared" si="2"/>
        <v>2.8014178082291013E-3</v>
      </c>
      <c r="I12" s="15">
        <f t="shared" si="6"/>
        <v>8.6712129612571368E-2</v>
      </c>
      <c r="J12" s="21">
        <f t="shared" si="3"/>
        <v>2.4291690408612744E-4</v>
      </c>
      <c r="K12" s="15">
        <f t="shared" si="7"/>
        <v>0.99797412908107119</v>
      </c>
      <c r="L12" s="15">
        <f t="shared" si="4"/>
        <v>-2.0279257711314654E-3</v>
      </c>
      <c r="M12" s="15">
        <f t="shared" si="8"/>
        <v>4.1124829332192577E-6</v>
      </c>
      <c r="N12" s="21">
        <f t="shared" si="5"/>
        <v>1.1520782925158678E-8</v>
      </c>
    </row>
    <row r="13" spans="1:14" x14ac:dyDescent="0.2">
      <c r="A13" s="7">
        <v>11</v>
      </c>
      <c r="B13" s="2" t="str">
        <f>'Исходные данные'!A263</f>
        <v>22.03.2016</v>
      </c>
      <c r="C13" s="2">
        <f>'Исходные данные'!B263</f>
        <v>1392.44</v>
      </c>
      <c r="D13" s="8" t="str">
        <f>'Исходные данные'!A15</f>
        <v>22.03.2017</v>
      </c>
      <c r="E13" s="2">
        <f>'Исходные данные'!B15</f>
        <v>1515.97</v>
      </c>
      <c r="F13" s="15">
        <f t="shared" si="0"/>
        <v>1.0887147740656689</v>
      </c>
      <c r="G13" s="15">
        <f t="shared" si="1"/>
        <v>0.96972337225853589</v>
      </c>
      <c r="H13" s="15">
        <f t="shared" si="2"/>
        <v>2.793598922045283E-3</v>
      </c>
      <c r="I13" s="15">
        <f t="shared" si="6"/>
        <v>8.4997894186456799E-2</v>
      </c>
      <c r="J13" s="21">
        <f t="shared" si="3"/>
        <v>2.3745002557540475E-4</v>
      </c>
      <c r="K13" s="15">
        <f t="shared" si="7"/>
        <v>0.99626483196207094</v>
      </c>
      <c r="L13" s="15">
        <f t="shared" si="4"/>
        <v>-3.7421611972460506E-3</v>
      </c>
      <c r="M13" s="15">
        <f t="shared" si="8"/>
        <v>1.4003770426174196E-5</v>
      </c>
      <c r="N13" s="21">
        <f t="shared" si="5"/>
        <v>3.9120917967129851E-8</v>
      </c>
    </row>
    <row r="14" spans="1:14" x14ac:dyDescent="0.2">
      <c r="A14" s="7">
        <v>12</v>
      </c>
      <c r="B14" s="2" t="str">
        <f>'Исходные данные'!A264</f>
        <v>21.03.2016</v>
      </c>
      <c r="C14" s="2">
        <f>'Исходные данные'!B264</f>
        <v>1395.02</v>
      </c>
      <c r="D14" s="8" t="str">
        <f>'Исходные данные'!A16</f>
        <v>21.03.2017</v>
      </c>
      <c r="E14" s="2">
        <f>'Исходные данные'!B16</f>
        <v>1511.51</v>
      </c>
      <c r="F14" s="15">
        <f t="shared" si="0"/>
        <v>1.0835041791515534</v>
      </c>
      <c r="G14" s="15">
        <f t="shared" si="1"/>
        <v>0.96701682964457603</v>
      </c>
      <c r="H14" s="15">
        <f t="shared" si="2"/>
        <v>2.7858018587330752E-3</v>
      </c>
      <c r="I14" s="15">
        <f t="shared" si="6"/>
        <v>8.0200399071797449E-2</v>
      </c>
      <c r="J14" s="21">
        <f t="shared" si="3"/>
        <v>2.2342242080534774E-4</v>
      </c>
      <c r="K14" s="15">
        <f t="shared" si="7"/>
        <v>0.99149670298082448</v>
      </c>
      <c r="L14" s="15">
        <f t="shared" si="4"/>
        <v>-8.5396563119054369E-3</v>
      </c>
      <c r="M14" s="15">
        <f t="shared" si="8"/>
        <v>7.2925729925466814E-5</v>
      </c>
      <c r="N14" s="21">
        <f t="shared" si="5"/>
        <v>2.0315663397583168E-7</v>
      </c>
    </row>
    <row r="15" spans="1:14" x14ac:dyDescent="0.2">
      <c r="A15" s="7">
        <v>13</v>
      </c>
      <c r="B15" s="2" t="str">
        <f>'Исходные данные'!A265</f>
        <v>18.03.2016</v>
      </c>
      <c r="C15" s="2">
        <f>'Исходные данные'!B265</f>
        <v>1397.96</v>
      </c>
      <c r="D15" s="8" t="str">
        <f>'Исходные данные'!A17</f>
        <v>20.03.2017</v>
      </c>
      <c r="E15" s="2">
        <f>'Исходные данные'!B17</f>
        <v>1508.72</v>
      </c>
      <c r="F15" s="15">
        <f t="shared" si="0"/>
        <v>1.0792297347563593</v>
      </c>
      <c r="G15" s="15">
        <f t="shared" si="1"/>
        <v>0.96431784111576113</v>
      </c>
      <c r="H15" s="15">
        <f t="shared" si="2"/>
        <v>2.7780265573838364E-3</v>
      </c>
      <c r="I15" s="15">
        <f t="shared" si="6"/>
        <v>7.6247578122984341E-2</v>
      </c>
      <c r="J15" s="21">
        <f t="shared" si="3"/>
        <v>2.1181779696184932E-4</v>
      </c>
      <c r="K15" s="15">
        <f t="shared" si="7"/>
        <v>0.98758522981213914</v>
      </c>
      <c r="L15" s="15">
        <f t="shared" si="4"/>
        <v>-1.2492477260718475E-2</v>
      </c>
      <c r="M15" s="15">
        <f t="shared" si="8"/>
        <v>1.5606198810956881E-4</v>
      </c>
      <c r="N15" s="21">
        <f t="shared" si="5"/>
        <v>4.3354434756650267E-7</v>
      </c>
    </row>
    <row r="16" spans="1:14" x14ac:dyDescent="0.2">
      <c r="A16" s="7">
        <v>14</v>
      </c>
      <c r="B16" s="2" t="str">
        <f>'Исходные данные'!A266</f>
        <v>17.03.2016</v>
      </c>
      <c r="C16" s="2">
        <f>'Исходные данные'!B266</f>
        <v>1385.52</v>
      </c>
      <c r="D16" s="8" t="str">
        <f>'Исходные данные'!A18</f>
        <v>17.03.2017</v>
      </c>
      <c r="E16" s="2">
        <f>'Исходные данные'!B18</f>
        <v>1508.45</v>
      </c>
      <c r="F16" s="15">
        <f t="shared" si="0"/>
        <v>1.0887248109013223</v>
      </c>
      <c r="G16" s="15">
        <f t="shared" si="1"/>
        <v>0.96162638558829183</v>
      </c>
      <c r="H16" s="15">
        <f t="shared" si="2"/>
        <v>2.7702729572589273E-3</v>
      </c>
      <c r="I16" s="15">
        <f t="shared" si="6"/>
        <v>8.5007113120219968E-2</v>
      </c>
      <c r="J16" s="21">
        <f t="shared" si="3"/>
        <v>2.3549290665159594E-4</v>
      </c>
      <c r="K16" s="15">
        <f t="shared" si="7"/>
        <v>0.99627401650390313</v>
      </c>
      <c r="L16" s="15">
        <f t="shared" si="4"/>
        <v>-3.7329422634829051E-3</v>
      </c>
      <c r="M16" s="15">
        <f t="shared" si="8"/>
        <v>1.3934857942497076E-5</v>
      </c>
      <c r="N16" s="21">
        <f t="shared" si="5"/>
        <v>3.8603360121344425E-8</v>
      </c>
    </row>
    <row r="17" spans="1:14" x14ac:dyDescent="0.2">
      <c r="A17" s="7">
        <v>15</v>
      </c>
      <c r="B17" s="2" t="str">
        <f>'Исходные данные'!A267</f>
        <v>16.03.2016</v>
      </c>
      <c r="C17" s="2">
        <f>'Исходные данные'!B267</f>
        <v>1369.92</v>
      </c>
      <c r="D17" s="8" t="str">
        <f>'Исходные данные'!A19</f>
        <v>16.03.2017</v>
      </c>
      <c r="E17" s="2">
        <f>'Исходные данные'!B19</f>
        <v>1496.91</v>
      </c>
      <c r="F17" s="15">
        <f t="shared" si="0"/>
        <v>1.0926988437281009</v>
      </c>
      <c r="G17" s="15">
        <f t="shared" si="1"/>
        <v>0.95894244203721368</v>
      </c>
      <c r="H17" s="15">
        <f t="shared" si="2"/>
        <v>2.7625409977892288E-3</v>
      </c>
      <c r="I17" s="15">
        <f t="shared" si="6"/>
        <v>8.8650639415271987E-2</v>
      </c>
      <c r="J17" s="21">
        <f t="shared" si="3"/>
        <v>2.4490102586491861E-4</v>
      </c>
      <c r="K17" s="15">
        <f t="shared" si="7"/>
        <v>0.99991058802905775</v>
      </c>
      <c r="L17" s="15">
        <f t="shared" si="4"/>
        <v>-8.9415968430812617E-5</v>
      </c>
      <c r="M17" s="15">
        <f t="shared" si="8"/>
        <v>7.9952154104248768E-9</v>
      </c>
      <c r="N17" s="21">
        <f t="shared" si="5"/>
        <v>2.2087110357454958E-11</v>
      </c>
    </row>
    <row r="18" spans="1:14" x14ac:dyDescent="0.2">
      <c r="A18" s="7">
        <v>16</v>
      </c>
      <c r="B18" s="2" t="str">
        <f>'Исходные данные'!A268</f>
        <v>15.03.2016</v>
      </c>
      <c r="C18" s="2">
        <f>'Исходные данные'!B268</f>
        <v>1375.48</v>
      </c>
      <c r="D18" s="8" t="str">
        <f>'Исходные данные'!A20</f>
        <v>15.03.2017</v>
      </c>
      <c r="E18" s="2">
        <f>'Исходные данные'!B20</f>
        <v>1483.67</v>
      </c>
      <c r="F18" s="15">
        <f t="shared" si="0"/>
        <v>1.0786561782068806</v>
      </c>
      <c r="G18" s="15">
        <f t="shared" si="1"/>
        <v>0.95626598949625496</v>
      </c>
      <c r="H18" s="15">
        <f t="shared" si="2"/>
        <v>2.7548306185746769E-3</v>
      </c>
      <c r="I18" s="15">
        <f t="shared" si="6"/>
        <v>7.5715986939650856E-2</v>
      </c>
      <c r="J18" s="21">
        <f t="shared" si="3"/>
        <v>2.0858471913695053E-4</v>
      </c>
      <c r="K18" s="15">
        <f t="shared" si="7"/>
        <v>0.98706037772691091</v>
      </c>
      <c r="L18" s="15">
        <f t="shared" si="4"/>
        <v>-1.3024068444052012E-2</v>
      </c>
      <c r="M18" s="15">
        <f t="shared" si="8"/>
        <v>1.6962635883535206E-4</v>
      </c>
      <c r="N18" s="21">
        <f t="shared" si="5"/>
        <v>4.6729188703696305E-7</v>
      </c>
    </row>
    <row r="19" spans="1:14" x14ac:dyDescent="0.2">
      <c r="A19" s="7">
        <v>17</v>
      </c>
      <c r="B19" s="2" t="str">
        <f>'Исходные данные'!A269</f>
        <v>14.03.2016</v>
      </c>
      <c r="C19" s="2">
        <f>'Исходные данные'!B269</f>
        <v>1383.34</v>
      </c>
      <c r="D19" s="8" t="str">
        <f>'Исходные данные'!A21</f>
        <v>14.03.2017</v>
      </c>
      <c r="E19" s="2">
        <f>'Исходные данные'!B21</f>
        <v>1492.36</v>
      </c>
      <c r="F19" s="15">
        <f t="shared" si="0"/>
        <v>1.0788092587505602</v>
      </c>
      <c r="G19" s="15">
        <f t="shared" si="1"/>
        <v>0.95359700705766104</v>
      </c>
      <c r="H19" s="15">
        <f t="shared" si="2"/>
        <v>2.747141759383784E-3</v>
      </c>
      <c r="I19" s="15">
        <f t="shared" si="6"/>
        <v>7.5857894699853351E-2</v>
      </c>
      <c r="J19" s="21">
        <f t="shared" si="3"/>
        <v>2.0839239030890497E-4</v>
      </c>
      <c r="K19" s="15">
        <f t="shared" si="7"/>
        <v>0.98720045919338728</v>
      </c>
      <c r="L19" s="15">
        <f t="shared" si="4"/>
        <v>-1.2882160683849498E-2</v>
      </c>
      <c r="M19" s="15">
        <f t="shared" si="8"/>
        <v>1.6595006388451844E-4</v>
      </c>
      <c r="N19" s="21">
        <f t="shared" si="5"/>
        <v>4.5588835046956731E-7</v>
      </c>
    </row>
    <row r="20" spans="1:14" x14ac:dyDescent="0.2">
      <c r="A20" s="7">
        <v>18</v>
      </c>
      <c r="B20" s="2" t="str">
        <f>'Исходные данные'!A270</f>
        <v>11.03.2016</v>
      </c>
      <c r="C20" s="2">
        <f>'Исходные данные'!B270</f>
        <v>1379.91</v>
      </c>
      <c r="D20" s="8" t="str">
        <f>'Исходные данные'!A22</f>
        <v>13.03.2017</v>
      </c>
      <c r="E20" s="2">
        <f>'Исходные данные'!B22</f>
        <v>1486.09</v>
      </c>
      <c r="F20" s="15">
        <f t="shared" si="0"/>
        <v>1.0769470472711988</v>
      </c>
      <c r="G20" s="15">
        <f t="shared" si="1"/>
        <v>0.95093547387203192</v>
      </c>
      <c r="H20" s="15">
        <f t="shared" si="2"/>
        <v>2.739474360153172E-3</v>
      </c>
      <c r="I20" s="15">
        <f t="shared" si="6"/>
        <v>7.4130230086411175E-2</v>
      </c>
      <c r="J20" s="21">
        <f t="shared" si="3"/>
        <v>2.0307786463397867E-4</v>
      </c>
      <c r="K20" s="15">
        <f t="shared" si="7"/>
        <v>0.98549638035588283</v>
      </c>
      <c r="L20" s="15">
        <f t="shared" si="4"/>
        <v>-1.460982529729162E-2</v>
      </c>
      <c r="M20" s="15">
        <f t="shared" si="8"/>
        <v>2.1344699521738293E-4</v>
      </c>
      <c r="N20" s="21">
        <f t="shared" si="5"/>
        <v>5.8473257064975725E-7</v>
      </c>
    </row>
    <row r="21" spans="1:14" x14ac:dyDescent="0.2">
      <c r="A21" s="7">
        <v>19</v>
      </c>
      <c r="B21" s="2" t="str">
        <f>'Исходные данные'!A271</f>
        <v>10.03.2016</v>
      </c>
      <c r="C21" s="2">
        <f>'Исходные данные'!B271</f>
        <v>1387.61</v>
      </c>
      <c r="D21" s="8" t="str">
        <f>'Исходные данные'!A23</f>
        <v>10.03.2017</v>
      </c>
      <c r="E21" s="2">
        <f>'Исходные данные'!B23</f>
        <v>1456.27</v>
      </c>
      <c r="F21" s="15">
        <f t="shared" si="0"/>
        <v>1.0494807618855442</v>
      </c>
      <c r="G21" s="15">
        <f t="shared" si="1"/>
        <v>0.94828136914815975</v>
      </c>
      <c r="H21" s="15">
        <f t="shared" si="2"/>
        <v>2.7318283609871052E-3</v>
      </c>
      <c r="I21" s="15">
        <f t="shared" si="6"/>
        <v>4.8295529367847971E-2</v>
      </c>
      <c r="J21" s="21">
        <f t="shared" si="3"/>
        <v>1.3193509683597272E-4</v>
      </c>
      <c r="K21" s="15">
        <f t="shared" si="7"/>
        <v>0.9603624381644168</v>
      </c>
      <c r="L21" s="15">
        <f t="shared" si="4"/>
        <v>-4.0444526015854826E-2</v>
      </c>
      <c r="M21" s="15">
        <f t="shared" si="8"/>
        <v>1.63575968464716E-3</v>
      </c>
      <c r="N21" s="21">
        <f t="shared" si="5"/>
        <v>4.4686146982784354E-6</v>
      </c>
    </row>
    <row r="22" spans="1:14" x14ac:dyDescent="0.2">
      <c r="A22" s="7">
        <v>20</v>
      </c>
      <c r="B22" s="2" t="str">
        <f>'Исходные данные'!A272</f>
        <v>09.03.2016</v>
      </c>
      <c r="C22" s="2">
        <f>'Исходные данные'!B272</f>
        <v>1386.12</v>
      </c>
      <c r="D22" s="8" t="str">
        <f>'Исходные данные'!A24</f>
        <v>09.03.2017</v>
      </c>
      <c r="E22" s="2">
        <f>'Исходные данные'!B24</f>
        <v>1462.01</v>
      </c>
      <c r="F22" s="15">
        <f t="shared" si="0"/>
        <v>1.054749949499322</v>
      </c>
      <c r="G22" s="15">
        <f t="shared" si="1"/>
        <v>0.9456346721528649</v>
      </c>
      <c r="H22" s="15">
        <f t="shared" si="2"/>
        <v>2.7242037021570145E-3</v>
      </c>
      <c r="I22" s="15">
        <f t="shared" si="6"/>
        <v>5.3303724143022813E-2</v>
      </c>
      <c r="J22" s="21">
        <f t="shared" si="3"/>
        <v>1.4521020264917899E-4</v>
      </c>
      <c r="K22" s="15">
        <f t="shared" si="7"/>
        <v>0.96518418435328623</v>
      </c>
      <c r="L22" s="15">
        <f t="shared" si="4"/>
        <v>-3.543633124067997E-2</v>
      </c>
      <c r="M22" s="15">
        <f t="shared" si="8"/>
        <v>1.2557335717991933E-3</v>
      </c>
      <c r="N22" s="21">
        <f t="shared" si="5"/>
        <v>3.4208740452182134E-6</v>
      </c>
    </row>
    <row r="23" spans="1:14" x14ac:dyDescent="0.2">
      <c r="A23" s="7">
        <v>21</v>
      </c>
      <c r="B23" s="2" t="str">
        <f>'Исходные данные'!A273</f>
        <v>04.03.2016</v>
      </c>
      <c r="C23" s="2">
        <f>'Исходные данные'!B273</f>
        <v>1388.5</v>
      </c>
      <c r="D23" s="8" t="str">
        <f>'Исходные данные'!A25</f>
        <v>07.03.2017</v>
      </c>
      <c r="E23" s="2">
        <f>'Исходные данные'!B25</f>
        <v>1512.98</v>
      </c>
      <c r="F23" s="15">
        <f t="shared" si="0"/>
        <v>1.0896507021966151</v>
      </c>
      <c r="G23" s="15">
        <f t="shared" si="1"/>
        <v>0.94299536221083613</v>
      </c>
      <c r="H23" s="15">
        <f t="shared" si="2"/>
        <v>2.7166003241010411E-3</v>
      </c>
      <c r="I23" s="15">
        <f t="shared" si="6"/>
        <v>8.5857188183478664E-2</v>
      </c>
      <c r="J23" s="21">
        <f t="shared" si="3"/>
        <v>2.3323966524564223E-4</v>
      </c>
      <c r="K23" s="15">
        <f t="shared" si="7"/>
        <v>0.99712128427108448</v>
      </c>
      <c r="L23" s="15">
        <f t="shared" si="4"/>
        <v>-2.882867200224203E-3</v>
      </c>
      <c r="M23" s="15">
        <f t="shared" si="8"/>
        <v>8.3109232941286892E-6</v>
      </c>
      <c r="N23" s="21">
        <f t="shared" si="5"/>
        <v>2.257745691440889E-8</v>
      </c>
    </row>
    <row r="24" spans="1:14" x14ac:dyDescent="0.2">
      <c r="A24" s="7">
        <v>22</v>
      </c>
      <c r="B24" s="2" t="str">
        <f>'Исходные данные'!A274</f>
        <v>03.03.2016</v>
      </c>
      <c r="C24" s="2">
        <f>'Исходные данные'!B274</f>
        <v>1369.29</v>
      </c>
      <c r="D24" s="8" t="str">
        <f>'Исходные данные'!A26</f>
        <v>06.03.2017</v>
      </c>
      <c r="E24" s="2">
        <f>'Исходные данные'!B26</f>
        <v>1541.83</v>
      </c>
      <c r="F24" s="15">
        <f t="shared" si="0"/>
        <v>1.1260069086899049</v>
      </c>
      <c r="G24" s="15">
        <f t="shared" si="1"/>
        <v>0.94036341870446694</v>
      </c>
      <c r="H24" s="15">
        <f t="shared" si="2"/>
        <v>2.7090181674235625E-3</v>
      </c>
      <c r="I24" s="15">
        <f t="shared" si="6"/>
        <v>0.11867766530249911</v>
      </c>
      <c r="J24" s="21">
        <f t="shared" si="3"/>
        <v>3.2149995137188307E-4</v>
      </c>
      <c r="K24" s="15">
        <f t="shared" si="7"/>
        <v>1.0303902458169587</v>
      </c>
      <c r="L24" s="15">
        <f t="shared" si="4"/>
        <v>2.9937609918796345E-2</v>
      </c>
      <c r="M24" s="15">
        <f t="shared" si="8"/>
        <v>8.9626048765001159E-4</v>
      </c>
      <c r="N24" s="21">
        <f t="shared" si="5"/>
        <v>2.4279859437877828E-6</v>
      </c>
    </row>
    <row r="25" spans="1:14" x14ac:dyDescent="0.2">
      <c r="A25" s="7">
        <v>23</v>
      </c>
      <c r="B25" s="2" t="str">
        <f>'Исходные данные'!A275</f>
        <v>02.03.2016</v>
      </c>
      <c r="C25" s="2">
        <f>'Исходные данные'!B275</f>
        <v>1354.87</v>
      </c>
      <c r="D25" s="8" t="str">
        <f>'Исходные данные'!A27</f>
        <v>03.03.2017</v>
      </c>
      <c r="E25" s="2">
        <f>'Исходные данные'!B27</f>
        <v>1550.69</v>
      </c>
      <c r="F25" s="15">
        <f t="shared" si="0"/>
        <v>1.144530471558157</v>
      </c>
      <c r="G25" s="15">
        <f t="shared" si="1"/>
        <v>0.93773882107369655</v>
      </c>
      <c r="H25" s="15">
        <f t="shared" si="2"/>
        <v>2.7014571728947354E-3</v>
      </c>
      <c r="I25" s="15">
        <f t="shared" si="6"/>
        <v>0.13499448439696021</v>
      </c>
      <c r="J25" s="21">
        <f t="shared" si="3"/>
        <v>3.6468181817539462E-4</v>
      </c>
      <c r="K25" s="15">
        <f t="shared" si="7"/>
        <v>1.0473408509597202</v>
      </c>
      <c r="L25" s="15">
        <f t="shared" si="4"/>
        <v>4.6254429013257367E-2</v>
      </c>
      <c r="M25" s="15">
        <f t="shared" si="8"/>
        <v>2.1394722033424621E-3</v>
      </c>
      <c r="N25" s="21">
        <f t="shared" si="5"/>
        <v>5.7796925299283983E-6</v>
      </c>
    </row>
    <row r="26" spans="1:14" x14ac:dyDescent="0.2">
      <c r="A26" s="7">
        <v>24</v>
      </c>
      <c r="B26" s="2" t="str">
        <f>'Исходные данные'!A276</f>
        <v>01.03.2016</v>
      </c>
      <c r="C26" s="2">
        <f>'Исходные данные'!B276</f>
        <v>1374.84</v>
      </c>
      <c r="D26" s="8" t="str">
        <f>'Исходные данные'!A28</f>
        <v>02.03.2017</v>
      </c>
      <c r="E26" s="2">
        <f>'Исходные данные'!B28</f>
        <v>1547.26</v>
      </c>
      <c r="F26" s="15">
        <f t="shared" si="0"/>
        <v>1.1254109569113497</v>
      </c>
      <c r="G26" s="15">
        <f t="shared" si="1"/>
        <v>0.93512154881584697</v>
      </c>
      <c r="H26" s="15">
        <f t="shared" si="2"/>
        <v>2.6939172814500253E-3</v>
      </c>
      <c r="I26" s="15">
        <f t="shared" si="6"/>
        <v>0.11814826398470794</v>
      </c>
      <c r="J26" s="21">
        <f t="shared" si="3"/>
        <v>3.1828165012172437E-4</v>
      </c>
      <c r="K26" s="15">
        <f t="shared" si="7"/>
        <v>1.0298449002290573</v>
      </c>
      <c r="L26" s="15">
        <f t="shared" si="4"/>
        <v>2.9408208601005164E-2</v>
      </c>
      <c r="M26" s="15">
        <f t="shared" si="8"/>
        <v>8.6484273312023249E-4</v>
      </c>
      <c r="N26" s="21">
        <f t="shared" si="5"/>
        <v>2.3298147844890666E-6</v>
      </c>
    </row>
    <row r="27" spans="1:14" x14ac:dyDescent="0.2">
      <c r="A27" s="7">
        <v>25</v>
      </c>
      <c r="B27" s="2" t="str">
        <f>'Исходные данные'!A277</f>
        <v>29.02.2016</v>
      </c>
      <c r="C27" s="2">
        <f>'Исходные данные'!B277</f>
        <v>1368.34</v>
      </c>
      <c r="D27" s="8" t="str">
        <f>'Исходные данные'!A29</f>
        <v>01.03.2017</v>
      </c>
      <c r="E27" s="2">
        <f>'Исходные данные'!B29</f>
        <v>1554.22</v>
      </c>
      <c r="F27" s="15">
        <f t="shared" si="0"/>
        <v>1.1358434307262815</v>
      </c>
      <c r="G27" s="15">
        <f t="shared" si="1"/>
        <v>0.93251158148546542</v>
      </c>
      <c r="H27" s="15">
        <f t="shared" si="2"/>
        <v>2.6863984341897536E-3</v>
      </c>
      <c r="I27" s="15">
        <f t="shared" si="6"/>
        <v>0.12737548573531948</v>
      </c>
      <c r="J27" s="21">
        <f t="shared" si="3"/>
        <v>3.4218130543352157E-4</v>
      </c>
      <c r="K27" s="15">
        <f t="shared" si="7"/>
        <v>1.03939148398062</v>
      </c>
      <c r="L27" s="15">
        <f t="shared" si="4"/>
        <v>3.8635430351616623E-2</v>
      </c>
      <c r="M27" s="15">
        <f t="shared" si="8"/>
        <v>1.4926964784546168E-3</v>
      </c>
      <c r="N27" s="21">
        <f t="shared" si="5"/>
        <v>4.0099774824410416E-6</v>
      </c>
    </row>
    <row r="28" spans="1:14" x14ac:dyDescent="0.2">
      <c r="A28" s="7">
        <v>26</v>
      </c>
      <c r="B28" s="2" t="str">
        <f>'Исходные данные'!A278</f>
        <v>26.02.2016</v>
      </c>
      <c r="C28" s="2">
        <f>'Исходные данные'!B278</f>
        <v>1343.83</v>
      </c>
      <c r="D28" s="8" t="str">
        <f>'Исходные данные'!A30</f>
        <v>28.02.2017</v>
      </c>
      <c r="E28" s="2">
        <f>'Исходные данные'!B30</f>
        <v>1536.19</v>
      </c>
      <c r="F28" s="15">
        <f t="shared" si="0"/>
        <v>1.1431431058988117</v>
      </c>
      <c r="G28" s="15">
        <f t="shared" si="1"/>
        <v>0.92990889869416249</v>
      </c>
      <c r="H28" s="15">
        <f t="shared" si="2"/>
        <v>2.6789005723786316E-3</v>
      </c>
      <c r="I28" s="15">
        <f t="shared" si="6"/>
        <v>0.13378157898676482</v>
      </c>
      <c r="J28" s="21">
        <f t="shared" si="3"/>
        <v>3.5838754852136141E-4</v>
      </c>
      <c r="K28" s="15">
        <f t="shared" si="7"/>
        <v>1.0460712956561617</v>
      </c>
      <c r="L28" s="15">
        <f t="shared" si="4"/>
        <v>4.5041523603062031E-2</v>
      </c>
      <c r="M28" s="15">
        <f t="shared" si="8"/>
        <v>2.0287388484851914E-3</v>
      </c>
      <c r="N28" s="21">
        <f t="shared" si="5"/>
        <v>5.4347896624137451E-6</v>
      </c>
    </row>
    <row r="29" spans="1:14" x14ac:dyDescent="0.2">
      <c r="A29" s="7">
        <v>27</v>
      </c>
      <c r="B29" s="2" t="str">
        <f>'Исходные данные'!A279</f>
        <v>25.02.2016</v>
      </c>
      <c r="C29" s="2">
        <f>'Исходные данные'!B279</f>
        <v>1328.06</v>
      </c>
      <c r="D29" s="8" t="str">
        <f>'Исходные данные'!A31</f>
        <v>27.02.2017</v>
      </c>
      <c r="E29" s="2">
        <f>'Исходные данные'!B31</f>
        <v>1557.27</v>
      </c>
      <c r="F29" s="15">
        <f t="shared" si="0"/>
        <v>1.1725900938210623</v>
      </c>
      <c r="G29" s="15">
        <f t="shared" si="1"/>
        <v>0.92731348011045389</v>
      </c>
      <c r="H29" s="15">
        <f t="shared" si="2"/>
        <v>2.6714236374453036E-3</v>
      </c>
      <c r="I29" s="15">
        <f t="shared" si="6"/>
        <v>0.15921505746612374</v>
      </c>
      <c r="J29" s="21">
        <f t="shared" si="3"/>
        <v>4.2533086795221533E-4</v>
      </c>
      <c r="K29" s="15">
        <f t="shared" si="7"/>
        <v>1.0730177458862755</v>
      </c>
      <c r="L29" s="15">
        <f t="shared" si="4"/>
        <v>7.0475002082421009E-2</v>
      </c>
      <c r="M29" s="15">
        <f t="shared" si="8"/>
        <v>4.9667259185172414E-3</v>
      </c>
      <c r="N29" s="21">
        <f t="shared" si="5"/>
        <v>1.3268229019439195E-5</v>
      </c>
    </row>
    <row r="30" spans="1:14" x14ac:dyDescent="0.2">
      <c r="A30" s="7">
        <v>28</v>
      </c>
      <c r="B30" s="2" t="str">
        <f>'Исходные данные'!A280</f>
        <v>24.02.2016</v>
      </c>
      <c r="C30" s="2">
        <f>'Исходные данные'!B280</f>
        <v>1329.38</v>
      </c>
      <c r="D30" s="8" t="str">
        <f>'Исходные данные'!A32</f>
        <v>22.02.2017</v>
      </c>
      <c r="E30" s="2">
        <f>'Исходные данные'!B32</f>
        <v>1583.03</v>
      </c>
      <c r="F30" s="15">
        <f t="shared" si="0"/>
        <v>1.1908032315816395</v>
      </c>
      <c r="G30" s="15">
        <f t="shared" si="1"/>
        <v>0.92472530545960185</v>
      </c>
      <c r="H30" s="15">
        <f t="shared" si="2"/>
        <v>2.66396757098189E-3</v>
      </c>
      <c r="I30" s="15">
        <f t="shared" si="6"/>
        <v>0.1746280639462281</v>
      </c>
      <c r="J30" s="21">
        <f t="shared" si="3"/>
        <v>4.6520349933610341E-4</v>
      </c>
      <c r="K30" s="15">
        <f t="shared" si="7"/>
        <v>1.0896842861618179</v>
      </c>
      <c r="L30" s="15">
        <f t="shared" si="4"/>
        <v>8.5888008562525361E-2</v>
      </c>
      <c r="M30" s="15">
        <f t="shared" si="8"/>
        <v>7.3767500148364251E-3</v>
      </c>
      <c r="N30" s="21">
        <f t="shared" si="5"/>
        <v>1.9651422818764412E-5</v>
      </c>
    </row>
    <row r="31" spans="1:14" x14ac:dyDescent="0.2">
      <c r="A31" s="7">
        <v>29</v>
      </c>
      <c r="B31" s="2" t="str">
        <f>'Исходные данные'!A281</f>
        <v>20.02.2016</v>
      </c>
      <c r="C31" s="2">
        <f>'Исходные данные'!B281</f>
        <v>1334.32</v>
      </c>
      <c r="D31" s="8" t="str">
        <f>'Исходные данные'!A33</f>
        <v>21.02.2017</v>
      </c>
      <c r="E31" s="2">
        <f>'Исходные данные'!B33</f>
        <v>1573.27</v>
      </c>
      <c r="F31" s="15">
        <f t="shared" si="0"/>
        <v>1.1790799808141976</v>
      </c>
      <c r="G31" s="15">
        <f t="shared" si="1"/>
        <v>0.92214435452345578</v>
      </c>
      <c r="H31" s="15">
        <f t="shared" si="2"/>
        <v>2.6565323147435295E-3</v>
      </c>
      <c r="I31" s="15">
        <f t="shared" si="6"/>
        <v>0.16473445709506207</v>
      </c>
      <c r="J31" s="21">
        <f t="shared" si="3"/>
        <v>4.3762240862476389E-4</v>
      </c>
      <c r="K31" s="15">
        <f t="shared" si="7"/>
        <v>1.0789565338302689</v>
      </c>
      <c r="L31" s="15">
        <f t="shared" si="4"/>
        <v>7.5994401711359211E-2</v>
      </c>
      <c r="M31" s="15">
        <f t="shared" si="8"/>
        <v>5.7751490914674311E-3</v>
      </c>
      <c r="N31" s="21">
        <f t="shared" si="5"/>
        <v>1.5341870183944966E-5</v>
      </c>
    </row>
    <row r="32" spans="1:14" x14ac:dyDescent="0.2">
      <c r="A32" s="7">
        <v>30</v>
      </c>
      <c r="B32" s="2" t="str">
        <f>'Исходные данные'!A282</f>
        <v>19.02.2016</v>
      </c>
      <c r="C32" s="2">
        <f>'Исходные данные'!B282</f>
        <v>1334.96</v>
      </c>
      <c r="D32" s="8" t="str">
        <f>'Исходные данные'!A34</f>
        <v>20.02.2017</v>
      </c>
      <c r="E32" s="2">
        <f>'Исходные данные'!B34</f>
        <v>1558.4</v>
      </c>
      <c r="F32" s="15">
        <f t="shared" si="0"/>
        <v>1.1673758015221429</v>
      </c>
      <c r="G32" s="15">
        <f t="shared" si="1"/>
        <v>0.91957060714029504</v>
      </c>
      <c r="H32" s="15">
        <f t="shared" si="2"/>
        <v>2.6491178106479245E-3</v>
      </c>
      <c r="I32" s="15">
        <f t="shared" si="6"/>
        <v>0.15475832504962325</v>
      </c>
      <c r="J32" s="21">
        <f t="shared" si="3"/>
        <v>4.0997303523499781E-4</v>
      </c>
      <c r="K32" s="15">
        <f t="shared" si="7"/>
        <v>1.0682462334895211</v>
      </c>
      <c r="L32" s="15">
        <f t="shared" si="4"/>
        <v>6.6018269665920476E-2</v>
      </c>
      <c r="M32" s="15">
        <f t="shared" si="8"/>
        <v>4.3584119296821919E-3</v>
      </c>
      <c r="N32" s="21">
        <f t="shared" si="5"/>
        <v>1.1545946669061484E-5</v>
      </c>
    </row>
    <row r="33" spans="1:14" x14ac:dyDescent="0.2">
      <c r="A33" s="7">
        <v>31</v>
      </c>
      <c r="B33" s="2" t="str">
        <f>'Исходные данные'!A283</f>
        <v>18.02.2016</v>
      </c>
      <c r="C33" s="2">
        <f>'Исходные данные'!B283</f>
        <v>1341.01</v>
      </c>
      <c r="D33" s="8" t="str">
        <f>'Исходные данные'!A35</f>
        <v>17.02.2017</v>
      </c>
      <c r="E33" s="2">
        <f>'Исходные данные'!B35</f>
        <v>1571.38</v>
      </c>
      <c r="F33" s="15">
        <f t="shared" si="0"/>
        <v>1.1717884281250699</v>
      </c>
      <c r="G33" s="15">
        <f t="shared" si="1"/>
        <v>0.91700404320467122</v>
      </c>
      <c r="H33" s="15">
        <f t="shared" si="2"/>
        <v>2.6417240007748882E-3</v>
      </c>
      <c r="I33" s="15">
        <f t="shared" si="6"/>
        <v>0.15853115278116398</v>
      </c>
      <c r="J33" s="21">
        <f t="shared" si="3"/>
        <v>4.1879555117251157E-4</v>
      </c>
      <c r="K33" s="15">
        <f t="shared" si="7"/>
        <v>1.0722841549045667</v>
      </c>
      <c r="L33" s="15">
        <f t="shared" si="4"/>
        <v>6.9791097397461171E-2</v>
      </c>
      <c r="M33" s="15">
        <f t="shared" si="8"/>
        <v>4.8707972759419078E-3</v>
      </c>
      <c r="N33" s="21">
        <f t="shared" si="5"/>
        <v>1.2867302066764684E-5</v>
      </c>
    </row>
    <row r="34" spans="1:14" x14ac:dyDescent="0.2">
      <c r="A34" s="7">
        <v>32</v>
      </c>
      <c r="B34" s="2" t="str">
        <f>'Исходные данные'!A284</f>
        <v>17.02.2016</v>
      </c>
      <c r="C34" s="2">
        <f>'Исходные данные'!B284</f>
        <v>1334.97</v>
      </c>
      <c r="D34" s="8" t="str">
        <f>'Исходные данные'!A36</f>
        <v>16.02.2017</v>
      </c>
      <c r="E34" s="2">
        <f>'Исходные данные'!B36</f>
        <v>1582.82</v>
      </c>
      <c r="F34" s="15">
        <f t="shared" si="0"/>
        <v>1.1856596028375168</v>
      </c>
      <c r="G34" s="15">
        <f t="shared" si="1"/>
        <v>0.91444464266725156</v>
      </c>
      <c r="H34" s="15">
        <f t="shared" si="2"/>
        <v>2.6343508273658934E-3</v>
      </c>
      <c r="I34" s="15">
        <f t="shared" si="6"/>
        <v>0.17029924659492593</v>
      </c>
      <c r="J34" s="21">
        <f t="shared" si="3"/>
        <v>4.486279611671314E-4</v>
      </c>
      <c r="K34" s="15">
        <f t="shared" si="7"/>
        <v>1.0849774368120086</v>
      </c>
      <c r="L34" s="15">
        <f t="shared" si="4"/>
        <v>8.1559191211223125E-2</v>
      </c>
      <c r="M34" s="15">
        <f t="shared" si="8"/>
        <v>6.6519016710288514E-3</v>
      </c>
      <c r="N34" s="21">
        <f t="shared" si="5"/>
        <v>1.7523442670631425E-5</v>
      </c>
    </row>
    <row r="35" spans="1:14" x14ac:dyDescent="0.2">
      <c r="A35" s="7">
        <v>33</v>
      </c>
      <c r="B35" s="2" t="str">
        <f>'Исходные данные'!A285</f>
        <v>16.02.2016</v>
      </c>
      <c r="C35" s="2">
        <f>'Исходные данные'!B285</f>
        <v>1331.26</v>
      </c>
      <c r="D35" s="8" t="str">
        <f>'Исходные данные'!A37</f>
        <v>15.02.2017</v>
      </c>
      <c r="E35" s="2">
        <f>'Исходные данные'!B37</f>
        <v>1582.83</v>
      </c>
      <c r="F35" s="15">
        <f t="shared" si="0"/>
        <v>1.1889713504499497</v>
      </c>
      <c r="G35" s="15">
        <f t="shared" si="1"/>
        <v>0.91189238553466134</v>
      </c>
      <c r="H35" s="15">
        <f t="shared" si="2"/>
        <v>2.6269982328236165E-3</v>
      </c>
      <c r="I35" s="15">
        <f t="shared" si="6"/>
        <v>0.17308852191788074</v>
      </c>
      <c r="J35" s="21">
        <f t="shared" si="3"/>
        <v>4.5470324120032451E-4</v>
      </c>
      <c r="K35" s="15">
        <f t="shared" si="7"/>
        <v>1.0880079621223984</v>
      </c>
      <c r="L35" s="15">
        <f t="shared" si="4"/>
        <v>8.4348466534177907E-2</v>
      </c>
      <c r="M35" s="15">
        <f t="shared" si="8"/>
        <v>7.1146638066673261E-3</v>
      </c>
      <c r="N35" s="21">
        <f t="shared" si="5"/>
        <v>1.8690209247249209E-5</v>
      </c>
    </row>
    <row r="36" spans="1:14" x14ac:dyDescent="0.2">
      <c r="A36" s="7">
        <v>34</v>
      </c>
      <c r="B36" s="2" t="str">
        <f>'Исходные данные'!A286</f>
        <v>15.02.2016</v>
      </c>
      <c r="C36" s="2">
        <f>'Исходные данные'!B286</f>
        <v>1328.04</v>
      </c>
      <c r="D36" s="8" t="str">
        <f>'Исходные данные'!A38</f>
        <v>14.02.2017</v>
      </c>
      <c r="E36" s="2">
        <f>'Исходные данные'!B38</f>
        <v>1582.54</v>
      </c>
      <c r="F36" s="15">
        <f t="shared" si="0"/>
        <v>1.1916357941025872</v>
      </c>
      <c r="G36" s="15">
        <f t="shared" si="1"/>
        <v>0.90934725186932863</v>
      </c>
      <c r="H36" s="15">
        <f t="shared" si="2"/>
        <v>2.6196661597114928E-3</v>
      </c>
      <c r="I36" s="15">
        <f t="shared" si="6"/>
        <v>0.17532698009548803</v>
      </c>
      <c r="J36" s="21">
        <f t="shared" si="3"/>
        <v>4.5929815664056046E-4</v>
      </c>
      <c r="K36" s="15">
        <f t="shared" si="7"/>
        <v>1.0904461503155782</v>
      </c>
      <c r="L36" s="15">
        <f t="shared" si="4"/>
        <v>8.6586924711785251E-2</v>
      </c>
      <c r="M36" s="15">
        <f t="shared" si="8"/>
        <v>7.4972955310443623E-3</v>
      </c>
      <c r="N36" s="21">
        <f t="shared" si="5"/>
        <v>1.9640411392033122E-5</v>
      </c>
    </row>
    <row r="37" spans="1:14" x14ac:dyDescent="0.2">
      <c r="A37" s="7">
        <v>35</v>
      </c>
      <c r="B37" s="2" t="str">
        <f>'Исходные данные'!A287</f>
        <v>12.02.2016</v>
      </c>
      <c r="C37" s="2">
        <f>'Исходные данные'!B287</f>
        <v>1331.83</v>
      </c>
      <c r="D37" s="8" t="str">
        <f>'Исходные данные'!A39</f>
        <v>13.02.2017</v>
      </c>
      <c r="E37" s="2">
        <f>'Исходные данные'!B39</f>
        <v>1599.7</v>
      </c>
      <c r="F37" s="15">
        <f t="shared" si="0"/>
        <v>1.2011292732555958</v>
      </c>
      <c r="G37" s="15">
        <f t="shared" si="1"/>
        <v>0.90680922178932821</v>
      </c>
      <c r="H37" s="15">
        <f t="shared" si="2"/>
        <v>2.6123545507532658E-3</v>
      </c>
      <c r="I37" s="15">
        <f t="shared" si="6"/>
        <v>0.18326217531994202</v>
      </c>
      <c r="J37" s="21">
        <f t="shared" si="3"/>
        <v>4.7874577767799338E-4</v>
      </c>
      <c r="K37" s="15">
        <f t="shared" si="7"/>
        <v>1.099133475626493</v>
      </c>
      <c r="L37" s="15">
        <f t="shared" si="4"/>
        <v>9.4522119936239268E-2</v>
      </c>
      <c r="M37" s="15">
        <f t="shared" si="8"/>
        <v>8.9344311572407964E-3</v>
      </c>
      <c r="N37" s="21">
        <f t="shared" si="5"/>
        <v>2.3339901892009762E-5</v>
      </c>
    </row>
    <row r="38" spans="1:14" x14ac:dyDescent="0.2">
      <c r="A38" s="7">
        <v>36</v>
      </c>
      <c r="B38" s="2" t="str">
        <f>'Исходные данные'!A288</f>
        <v>11.02.2016</v>
      </c>
      <c r="C38" s="2">
        <f>'Исходные данные'!B288</f>
        <v>1327.16</v>
      </c>
      <c r="D38" s="8" t="str">
        <f>'Исходные данные'!A40</f>
        <v>10.02.2017</v>
      </c>
      <c r="E38" s="2">
        <f>'Исходные данные'!B40</f>
        <v>1605.64</v>
      </c>
      <c r="F38" s="15">
        <f t="shared" si="0"/>
        <v>1.2098315199373098</v>
      </c>
      <c r="G38" s="15">
        <f t="shared" si="1"/>
        <v>0.90427827546822614</v>
      </c>
      <c r="H38" s="15">
        <f t="shared" si="2"/>
        <v>2.6050633488325387E-3</v>
      </c>
      <c r="I38" s="15">
        <f t="shared" si="6"/>
        <v>0.1904811101926682</v>
      </c>
      <c r="J38" s="21">
        <f t="shared" si="3"/>
        <v>4.9621535880785207E-4</v>
      </c>
      <c r="K38" s="15">
        <f t="shared" si="7"/>
        <v>1.1070967572265709</v>
      </c>
      <c r="L38" s="15">
        <f t="shared" si="4"/>
        <v>0.10174105480896531</v>
      </c>
      <c r="M38" s="15">
        <f t="shared" si="8"/>
        <v>1.0351242233640878E-2</v>
      </c>
      <c r="N38" s="21">
        <f t="shared" si="5"/>
        <v>2.6965641757745314E-5</v>
      </c>
    </row>
    <row r="39" spans="1:14" x14ac:dyDescent="0.2">
      <c r="A39" s="7">
        <v>37</v>
      </c>
      <c r="B39" s="2" t="str">
        <f>'Исходные данные'!A289</f>
        <v>10.02.2016</v>
      </c>
      <c r="C39" s="2">
        <f>'Исходные данные'!B289</f>
        <v>1359.23</v>
      </c>
      <c r="D39" s="8" t="str">
        <f>'Исходные данные'!A41</f>
        <v>09.02.2017</v>
      </c>
      <c r="E39" s="2">
        <f>'Исходные данные'!B41</f>
        <v>1608.05</v>
      </c>
      <c r="F39" s="15">
        <f t="shared" si="0"/>
        <v>1.1830595263494772</v>
      </c>
      <c r="G39" s="15">
        <f t="shared" si="1"/>
        <v>0.90175439313492456</v>
      </c>
      <c r="H39" s="15">
        <f t="shared" si="2"/>
        <v>2.597792496992329E-3</v>
      </c>
      <c r="I39" s="15">
        <f t="shared" si="6"/>
        <v>0.16810390186176122</v>
      </c>
      <c r="J39" s="21">
        <f t="shared" si="3"/>
        <v>4.3669905497161811E-4</v>
      </c>
      <c r="K39" s="15">
        <f t="shared" si="7"/>
        <v>1.0825981499435371</v>
      </c>
      <c r="L39" s="15">
        <f t="shared" si="4"/>
        <v>7.9363846478058317E-2</v>
      </c>
      <c r="M39" s="15">
        <f t="shared" si="8"/>
        <v>6.2986201277928054E-3</v>
      </c>
      <c r="N39" s="21">
        <f t="shared" si="5"/>
        <v>1.6362508109385015E-5</v>
      </c>
    </row>
    <row r="40" spans="1:14" x14ac:dyDescent="0.2">
      <c r="A40" s="7">
        <v>38</v>
      </c>
      <c r="B40" s="2" t="str">
        <f>'Исходные данные'!A290</f>
        <v>09.02.2016</v>
      </c>
      <c r="C40" s="2">
        <f>'Исходные данные'!B290</f>
        <v>1351.54</v>
      </c>
      <c r="D40" s="8" t="str">
        <f>'Исходные данные'!A42</f>
        <v>08.02.2017</v>
      </c>
      <c r="E40" s="2">
        <f>'Исходные данные'!B42</f>
        <v>1610.58</v>
      </c>
      <c r="F40" s="15">
        <f t="shared" si="0"/>
        <v>1.1916628438669961</v>
      </c>
      <c r="G40" s="15">
        <f t="shared" si="1"/>
        <v>0.89923755507350822</v>
      </c>
      <c r="H40" s="15">
        <f t="shared" si="2"/>
        <v>2.5905419384346247E-3</v>
      </c>
      <c r="I40" s="15">
        <f t="shared" si="6"/>
        <v>0.17534967952893629</v>
      </c>
      <c r="J40" s="21">
        <f t="shared" si="3"/>
        <v>4.5425069871078087E-4</v>
      </c>
      <c r="K40" s="15">
        <f t="shared" si="7"/>
        <v>1.0904709031063322</v>
      </c>
      <c r="L40" s="15">
        <f t="shared" si="4"/>
        <v>8.6609624145233391E-2</v>
      </c>
      <c r="M40" s="15">
        <f t="shared" si="8"/>
        <v>7.5012269945785902E-3</v>
      </c>
      <c r="N40" s="21">
        <f t="shared" si="5"/>
        <v>1.9432243119173756E-5</v>
      </c>
    </row>
    <row r="41" spans="1:14" x14ac:dyDescent="0.2">
      <c r="A41" s="7">
        <v>39</v>
      </c>
      <c r="B41" s="2" t="str">
        <f>'Исходные данные'!A291</f>
        <v>08.02.2016</v>
      </c>
      <c r="C41" s="2">
        <f>'Исходные данные'!B291</f>
        <v>1363.65</v>
      </c>
      <c r="D41" s="8" t="str">
        <f>'Исходные данные'!A43</f>
        <v>07.02.2017</v>
      </c>
      <c r="E41" s="2">
        <f>'Исходные данные'!B43</f>
        <v>1623.81</v>
      </c>
      <c r="F41" s="15">
        <f t="shared" si="0"/>
        <v>1.1907820921790782</v>
      </c>
      <c r="G41" s="15">
        <f t="shared" si="1"/>
        <v>0.89672774162308988</v>
      </c>
      <c r="H41" s="15">
        <f t="shared" si="2"/>
        <v>2.5833116165199393E-3</v>
      </c>
      <c r="I41" s="15">
        <f t="shared" si="6"/>
        <v>0.17461031156729717</v>
      </c>
      <c r="J41" s="21">
        <f t="shared" si="3"/>
        <v>4.5107284623596472E-4</v>
      </c>
      <c r="K41" s="15">
        <f t="shared" si="7"/>
        <v>1.0896649418451592</v>
      </c>
      <c r="L41" s="15">
        <f t="shared" si="4"/>
        <v>8.5870256183594396E-2</v>
      </c>
      <c r="M41" s="15">
        <f t="shared" si="8"/>
        <v>7.3737008970361272E-3</v>
      </c>
      <c r="N41" s="21">
        <f t="shared" si="5"/>
        <v>1.9048567184056924E-5</v>
      </c>
    </row>
    <row r="42" spans="1:14" x14ac:dyDescent="0.2">
      <c r="A42" s="7">
        <v>40</v>
      </c>
      <c r="B42" s="2" t="str">
        <f>'Исходные данные'!A292</f>
        <v>05.02.2016</v>
      </c>
      <c r="C42" s="2">
        <f>'Исходные данные'!B292</f>
        <v>1378.88</v>
      </c>
      <c r="D42" s="8" t="str">
        <f>'Исходные данные'!A44</f>
        <v>06.02.2017</v>
      </c>
      <c r="E42" s="2">
        <f>'Исходные данные'!B44</f>
        <v>1618.65</v>
      </c>
      <c r="F42" s="15">
        <f t="shared" si="0"/>
        <v>1.173887502900905</v>
      </c>
      <c r="G42" s="15">
        <f t="shared" si="1"/>
        <v>0.89422493317765628</v>
      </c>
      <c r="H42" s="15">
        <f t="shared" si="2"/>
        <v>2.5761014747668694E-3</v>
      </c>
      <c r="I42" s="15">
        <f t="shared" si="6"/>
        <v>0.16032089305037911</v>
      </c>
      <c r="J42" s="21">
        <f t="shared" si="3"/>
        <v>4.1300288902302315E-4</v>
      </c>
      <c r="K42" s="15">
        <f t="shared" si="7"/>
        <v>1.074204983415981</v>
      </c>
      <c r="L42" s="15">
        <f t="shared" si="4"/>
        <v>7.1580837666676361E-2</v>
      </c>
      <c r="M42" s="15">
        <f t="shared" si="8"/>
        <v>5.1238163210630691E-3</v>
      </c>
      <c r="N42" s="21">
        <f t="shared" si="5"/>
        <v>1.3199470781125128E-5</v>
      </c>
    </row>
    <row r="43" spans="1:14" x14ac:dyDescent="0.2">
      <c r="A43" s="7">
        <v>41</v>
      </c>
      <c r="B43" s="2" t="str">
        <f>'Исходные данные'!A293</f>
        <v>04.02.2016</v>
      </c>
      <c r="C43" s="2">
        <f>'Исходные данные'!B293</f>
        <v>1370.61</v>
      </c>
      <c r="D43" s="8" t="str">
        <f>'Исходные данные'!A45</f>
        <v>03.02.2017</v>
      </c>
      <c r="E43" s="2">
        <f>'Исходные данные'!B45</f>
        <v>1620.21</v>
      </c>
      <c r="F43" s="15">
        <f t="shared" si="0"/>
        <v>1.1821086961280016</v>
      </c>
      <c r="G43" s="15">
        <f t="shared" si="1"/>
        <v>0.89172911018591616</v>
      </c>
      <c r="H43" s="15">
        <f t="shared" si="2"/>
        <v>2.5689114568516547E-3</v>
      </c>
      <c r="I43" s="15">
        <f t="shared" si="6"/>
        <v>0.16729987425504628</v>
      </c>
      <c r="J43" s="21">
        <f t="shared" si="3"/>
        <v>4.2977856370362958E-4</v>
      </c>
      <c r="K43" s="15">
        <f t="shared" si="7"/>
        <v>1.0817280609786513</v>
      </c>
      <c r="L43" s="15">
        <f t="shared" si="4"/>
        <v>7.8559818871343459E-2</v>
      </c>
      <c r="M43" s="15">
        <f t="shared" si="8"/>
        <v>6.1716451410982875E-3</v>
      </c>
      <c r="N43" s="21">
        <f t="shared" si="5"/>
        <v>1.5854409910590237E-5</v>
      </c>
    </row>
    <row r="44" spans="1:14" x14ac:dyDescent="0.2">
      <c r="A44" s="7">
        <v>42</v>
      </c>
      <c r="B44" s="2" t="str">
        <f>'Исходные данные'!A294</f>
        <v>03.02.2016</v>
      </c>
      <c r="C44" s="2">
        <f>'Исходные данные'!B294</f>
        <v>1349.74</v>
      </c>
      <c r="D44" s="8" t="str">
        <f>'Исходные данные'!A46</f>
        <v>02.02.2017</v>
      </c>
      <c r="E44" s="2">
        <f>'Исходные данные'!B46</f>
        <v>1621.45</v>
      </c>
      <c r="F44" s="15">
        <f t="shared" si="0"/>
        <v>1.201305436602605</v>
      </c>
      <c r="G44" s="15">
        <f t="shared" si="1"/>
        <v>0.88924025315114597</v>
      </c>
      <c r="H44" s="15">
        <f t="shared" si="2"/>
        <v>2.561741506607736E-3</v>
      </c>
      <c r="I44" s="15">
        <f t="shared" si="6"/>
        <v>0.18340882933439001</v>
      </c>
      <c r="J44" s="21">
        <f t="shared" si="3"/>
        <v>4.6984601078424139E-4</v>
      </c>
      <c r="K44" s="15">
        <f t="shared" si="7"/>
        <v>1.0992946797834371</v>
      </c>
      <c r="L44" s="15">
        <f t="shared" si="4"/>
        <v>9.466877395068711E-2</v>
      </c>
      <c r="M44" s="15">
        <f t="shared" si="8"/>
        <v>8.962176761326289E-3</v>
      </c>
      <c r="N44" s="21">
        <f t="shared" si="5"/>
        <v>2.2958780199044848E-5</v>
      </c>
    </row>
    <row r="45" spans="1:14" x14ac:dyDescent="0.2">
      <c r="A45" s="7">
        <v>43</v>
      </c>
      <c r="B45" s="2" t="str">
        <f>'Исходные данные'!A295</f>
        <v>02.02.2016</v>
      </c>
      <c r="C45" s="2">
        <f>'Исходные данные'!B295</f>
        <v>1368.56</v>
      </c>
      <c r="D45" s="8" t="str">
        <f>'Исходные данные'!A47</f>
        <v>01.02.2017</v>
      </c>
      <c r="E45" s="2">
        <f>'Исходные данные'!B47</f>
        <v>1639.38</v>
      </c>
      <c r="F45" s="15">
        <f t="shared" si="0"/>
        <v>1.1978868299526511</v>
      </c>
      <c r="G45" s="15">
        <f t="shared" si="1"/>
        <v>0.88675834263103903</v>
      </c>
      <c r="H45" s="15">
        <f t="shared" si="2"/>
        <v>2.5545915680253183E-3</v>
      </c>
      <c r="I45" s="15">
        <f t="shared" si="6"/>
        <v>0.18055902941526425</v>
      </c>
      <c r="J45" s="21">
        <f t="shared" si="3"/>
        <v>4.6125457407506946E-4</v>
      </c>
      <c r="K45" s="15">
        <f t="shared" si="7"/>
        <v>1.0961663695402115</v>
      </c>
      <c r="L45" s="15">
        <f t="shared" si="4"/>
        <v>9.1818974031561501E-2</v>
      </c>
      <c r="M45" s="15">
        <f t="shared" si="8"/>
        <v>8.4307239922085594E-3</v>
      </c>
      <c r="N45" s="21">
        <f t="shared" si="5"/>
        <v>2.1537056422844736E-5</v>
      </c>
    </row>
    <row r="46" spans="1:14" x14ac:dyDescent="0.2">
      <c r="A46" s="7">
        <v>44</v>
      </c>
      <c r="B46" s="2" t="str">
        <f>'Исходные данные'!A296</f>
        <v>01.02.2016</v>
      </c>
      <c r="C46" s="2">
        <f>'Исходные данные'!B296</f>
        <v>1366.02</v>
      </c>
      <c r="D46" s="8" t="str">
        <f>'Исходные данные'!A48</f>
        <v>31.01.2017</v>
      </c>
      <c r="E46" s="2">
        <f>'Исходные данные'!B48</f>
        <v>1636.45</v>
      </c>
      <c r="F46" s="15">
        <f t="shared" si="0"/>
        <v>1.1979692830266029</v>
      </c>
      <c r="G46" s="15">
        <f t="shared" si="1"/>
        <v>0.88428335923755275</v>
      </c>
      <c r="H46" s="15">
        <f t="shared" si="2"/>
        <v>2.5474615852509319E-3</v>
      </c>
      <c r="I46" s="15">
        <f t="shared" si="6"/>
        <v>0.18062785915302498</v>
      </c>
      <c r="J46" s="21">
        <f t="shared" si="3"/>
        <v>4.6014253241844709E-4</v>
      </c>
      <c r="K46" s="15">
        <f t="shared" si="7"/>
        <v>1.0962418209805906</v>
      </c>
      <c r="L46" s="15">
        <f t="shared" si="4"/>
        <v>9.1887803769322138E-2</v>
      </c>
      <c r="M46" s="15">
        <f t="shared" si="8"/>
        <v>8.4433684815494459E-3</v>
      </c>
      <c r="N46" s="21">
        <f t="shared" si="5"/>
        <v>2.1509156856865706E-5</v>
      </c>
    </row>
    <row r="47" spans="1:14" x14ac:dyDescent="0.2">
      <c r="A47" s="7">
        <v>45</v>
      </c>
      <c r="B47" s="2" t="str">
        <f>'Исходные данные'!A297</f>
        <v>29.01.2016</v>
      </c>
      <c r="C47" s="2">
        <f>'Исходные данные'!B297</f>
        <v>1372.32</v>
      </c>
      <c r="D47" s="8" t="str">
        <f>'Исходные данные'!A49</f>
        <v>30.01.2017</v>
      </c>
      <c r="E47" s="2">
        <f>'Исходные данные'!B49</f>
        <v>1635.12</v>
      </c>
      <c r="F47" s="15">
        <f t="shared" si="0"/>
        <v>1.1915005246589716</v>
      </c>
      <c r="G47" s="15">
        <f t="shared" si="1"/>
        <v>0.88181528363675776</v>
      </c>
      <c r="H47" s="15">
        <f t="shared" si="2"/>
        <v>2.5403515025869978E-3</v>
      </c>
      <c r="I47" s="15">
        <f t="shared" si="6"/>
        <v>0.17521345789141099</v>
      </c>
      <c r="J47" s="21">
        <f t="shared" si="3"/>
        <v>4.4510377102790957E-4</v>
      </c>
      <c r="K47" s="15">
        <f t="shared" si="7"/>
        <v>1.0903223674913496</v>
      </c>
      <c r="L47" s="15">
        <f t="shared" si="4"/>
        <v>8.6473402507708255E-2</v>
      </c>
      <c r="M47" s="15">
        <f t="shared" si="8"/>
        <v>7.4776493412601194E-3</v>
      </c>
      <c r="N47" s="21">
        <f t="shared" si="5"/>
        <v>1.8995857739888817E-5</v>
      </c>
    </row>
    <row r="48" spans="1:14" x14ac:dyDescent="0.2">
      <c r="A48" s="7">
        <v>46</v>
      </c>
      <c r="B48" s="2" t="str">
        <f>'Исходные данные'!A298</f>
        <v>28.01.2016</v>
      </c>
      <c r="C48" s="2">
        <f>'Исходные данные'!B298</f>
        <v>1354.79</v>
      </c>
      <c r="D48" s="8" t="str">
        <f>'Исходные данные'!A50</f>
        <v>27.01.2017</v>
      </c>
      <c r="E48" s="2">
        <f>'Исходные данные'!B50</f>
        <v>1648.24</v>
      </c>
      <c r="F48" s="15">
        <f t="shared" si="0"/>
        <v>1.2166018349707335</v>
      </c>
      <c r="G48" s="15">
        <f t="shared" si="1"/>
        <v>0.87935409654868602</v>
      </c>
      <c r="H48" s="15">
        <f t="shared" si="2"/>
        <v>2.5332612644913895E-3</v>
      </c>
      <c r="I48" s="15">
        <f t="shared" si="6"/>
        <v>0.19606159118109923</v>
      </c>
      <c r="J48" s="21">
        <f t="shared" si="3"/>
        <v>4.966752343936253E-4</v>
      </c>
      <c r="K48" s="15">
        <f t="shared" si="7"/>
        <v>1.1132921602189596</v>
      </c>
      <c r="L48" s="15">
        <f t="shared" si="4"/>
        <v>0.10732153579739644</v>
      </c>
      <c r="M48" s="15">
        <f t="shared" si="8"/>
        <v>1.1517912045911839E-2</v>
      </c>
      <c r="N48" s="21">
        <f t="shared" si="5"/>
        <v>2.9177880433727231E-5</v>
      </c>
    </row>
    <row r="49" spans="1:14" x14ac:dyDescent="0.2">
      <c r="A49" s="7">
        <v>47</v>
      </c>
      <c r="B49" s="2" t="str">
        <f>'Исходные данные'!A299</f>
        <v>27.01.2016</v>
      </c>
      <c r="C49" s="2">
        <f>'Исходные данные'!B299</f>
        <v>1344.93</v>
      </c>
      <c r="D49" s="8" t="str">
        <f>'Исходные данные'!A51</f>
        <v>26.01.2017</v>
      </c>
      <c r="E49" s="2">
        <f>'Исходные данные'!B51</f>
        <v>1651</v>
      </c>
      <c r="F49" s="15">
        <f t="shared" si="0"/>
        <v>1.2275731822474032</v>
      </c>
      <c r="G49" s="15">
        <f t="shared" si="1"/>
        <v>0.8768997787471815</v>
      </c>
      <c r="H49" s="15">
        <f t="shared" si="2"/>
        <v>2.5261908155770041E-3</v>
      </c>
      <c r="I49" s="15">
        <f t="shared" si="6"/>
        <v>0.20503919784822164</v>
      </c>
      <c r="J49" s="21">
        <f t="shared" si="3"/>
        <v>5.1796813843745372E-4</v>
      </c>
      <c r="K49" s="15">
        <f t="shared" si="7"/>
        <v>1.1233318581374243</v>
      </c>
      <c r="L49" s="15">
        <f t="shared" si="4"/>
        <v>0.11629914246451883</v>
      </c>
      <c r="M49" s="15">
        <f t="shared" si="8"/>
        <v>1.3525490537982441E-2</v>
      </c>
      <c r="N49" s="21">
        <f t="shared" si="5"/>
        <v>3.4167969973224916E-5</v>
      </c>
    </row>
    <row r="50" spans="1:14" x14ac:dyDescent="0.2">
      <c r="A50" s="7">
        <v>48</v>
      </c>
      <c r="B50" s="2" t="str">
        <f>'Исходные данные'!A300</f>
        <v>26.01.2016</v>
      </c>
      <c r="C50" s="2">
        <f>'Исходные данные'!B300</f>
        <v>1296.42</v>
      </c>
      <c r="D50" s="8" t="str">
        <f>'Исходные данные'!A52</f>
        <v>25.01.2017</v>
      </c>
      <c r="E50" s="2">
        <f>'Исходные данные'!B52</f>
        <v>1609.18</v>
      </c>
      <c r="F50" s="15">
        <f t="shared" si="0"/>
        <v>1.2412489779546751</v>
      </c>
      <c r="G50" s="15">
        <f t="shared" si="1"/>
        <v>0.87445231105974852</v>
      </c>
      <c r="H50" s="15">
        <f t="shared" si="2"/>
        <v>2.5191401006113235E-3</v>
      </c>
      <c r="I50" s="15">
        <f t="shared" si="6"/>
        <v>0.21611811297684599</v>
      </c>
      <c r="J50" s="21">
        <f t="shared" si="3"/>
        <v>5.4443180486842121E-4</v>
      </c>
      <c r="K50" s="15">
        <f t="shared" si="7"/>
        <v>1.1358463519578517</v>
      </c>
      <c r="L50" s="15">
        <f t="shared" si="4"/>
        <v>0.12737805759314308</v>
      </c>
      <c r="M50" s="15">
        <f t="shared" si="8"/>
        <v>1.6225169556202068E-2</v>
      </c>
      <c r="N50" s="21">
        <f t="shared" si="5"/>
        <v>4.087347526824666E-5</v>
      </c>
    </row>
    <row r="51" spans="1:14" x14ac:dyDescent="0.2">
      <c r="A51" s="7">
        <v>49</v>
      </c>
      <c r="B51" s="2" t="str">
        <f>'Исходные данные'!A301</f>
        <v>25.01.2016</v>
      </c>
      <c r="C51" s="2">
        <f>'Исходные данные'!B301</f>
        <v>1317.62</v>
      </c>
      <c r="D51" s="8" t="str">
        <f>'Исходные данные'!A53</f>
        <v>24.01.2017</v>
      </c>
      <c r="E51" s="2">
        <f>'Исходные данные'!B53</f>
        <v>1595.17</v>
      </c>
      <c r="F51" s="15">
        <f t="shared" si="0"/>
        <v>1.2106449507445243</v>
      </c>
      <c r="G51" s="15">
        <f t="shared" si="1"/>
        <v>0.87201167436740323</v>
      </c>
      <c r="H51" s="15">
        <f t="shared" si="2"/>
        <v>2.5121090645159883E-3</v>
      </c>
      <c r="I51" s="15">
        <f t="shared" si="6"/>
        <v>0.19115323474970447</v>
      </c>
      <c r="J51" s="21">
        <f t="shared" si="3"/>
        <v>4.8019777372628521E-4</v>
      </c>
      <c r="K51" s="15">
        <f t="shared" si="7"/>
        <v>1.1078411142664188</v>
      </c>
      <c r="L51" s="15">
        <f t="shared" si="4"/>
        <v>0.10241317936600156</v>
      </c>
      <c r="M51" s="15">
        <f t="shared" si="8"/>
        <v>1.0488459307852801E-2</v>
      </c>
      <c r="N51" s="21">
        <f t="shared" si="5"/>
        <v>2.6348153700064109E-5</v>
      </c>
    </row>
    <row r="52" spans="1:14" x14ac:dyDescent="0.2">
      <c r="A52" s="7">
        <v>50</v>
      </c>
      <c r="B52" s="2" t="str">
        <f>'Исходные данные'!A302</f>
        <v>22.01.2016</v>
      </c>
      <c r="C52" s="2">
        <f>'Исходные данные'!B302</f>
        <v>1316.8</v>
      </c>
      <c r="D52" s="8" t="str">
        <f>'Исходные данные'!A54</f>
        <v>23.01.2017</v>
      </c>
      <c r="E52" s="2">
        <f>'Исходные данные'!B54</f>
        <v>1580.44</v>
      </c>
      <c r="F52" s="15">
        <f t="shared" si="0"/>
        <v>1.2002126366950183</v>
      </c>
      <c r="G52" s="15">
        <f t="shared" si="1"/>
        <v>0.86957784960452389</v>
      </c>
      <c r="H52" s="15">
        <f t="shared" si="2"/>
        <v>2.5050976523663653E-3</v>
      </c>
      <c r="I52" s="15">
        <f t="shared" si="6"/>
        <v>0.1824987383422256</v>
      </c>
      <c r="J52" s="21">
        <f t="shared" si="3"/>
        <v>4.5717716098093292E-4</v>
      </c>
      <c r="K52" s="15">
        <f t="shared" si="7"/>
        <v>1.0982946767135473</v>
      </c>
      <c r="L52" s="15">
        <f t="shared" si="4"/>
        <v>9.3758682958522716E-2</v>
      </c>
      <c r="M52" s="15">
        <f t="shared" si="8"/>
        <v>8.7906906301167733E-3</v>
      </c>
      <c r="N52" s="21">
        <f t="shared" si="5"/>
        <v>2.2021538460184533E-5</v>
      </c>
    </row>
    <row r="53" spans="1:14" x14ac:dyDescent="0.2">
      <c r="A53" s="7">
        <v>51</v>
      </c>
      <c r="B53" s="2" t="str">
        <f>'Исходные данные'!A303</f>
        <v>21.01.2016</v>
      </c>
      <c r="C53" s="2">
        <f>'Исходные данные'!B303</f>
        <v>1278.07</v>
      </c>
      <c r="D53" s="8" t="str">
        <f>'Исходные данные'!A55</f>
        <v>20.01.2017</v>
      </c>
      <c r="E53" s="2">
        <f>'Исходные данные'!B55</f>
        <v>1591.19</v>
      </c>
      <c r="F53" s="15">
        <f t="shared" si="0"/>
        <v>1.2449944056272348</v>
      </c>
      <c r="G53" s="15">
        <f t="shared" si="1"/>
        <v>0.86715081775870095</v>
      </c>
      <c r="H53" s="15">
        <f t="shared" si="2"/>
        <v>2.4981058093911167E-3</v>
      </c>
      <c r="I53" s="15">
        <f t="shared" si="6"/>
        <v>0.21913103643447474</v>
      </c>
      <c r="J53" s="21">
        <f t="shared" si="3"/>
        <v>5.4741251513485778E-4</v>
      </c>
      <c r="K53" s="15">
        <f t="shared" si="7"/>
        <v>1.1392737306981018</v>
      </c>
      <c r="L53" s="15">
        <f t="shared" si="4"/>
        <v>0.1303909810507719</v>
      </c>
      <c r="M53" s="15">
        <f t="shared" si="8"/>
        <v>1.7001807939382749E-2</v>
      </c>
      <c r="N53" s="21">
        <f t="shared" si="5"/>
        <v>4.2472315183524058E-5</v>
      </c>
    </row>
    <row r="54" spans="1:14" x14ac:dyDescent="0.2">
      <c r="A54" s="7">
        <v>52</v>
      </c>
      <c r="B54" s="2" t="str">
        <f>'Исходные данные'!A304</f>
        <v>20.01.2016</v>
      </c>
      <c r="C54" s="2">
        <f>'Исходные данные'!B304</f>
        <v>1252.55</v>
      </c>
      <c r="D54" s="8" t="str">
        <f>'Исходные данные'!A56</f>
        <v>19.01.2017</v>
      </c>
      <c r="E54" s="2">
        <f>'Исходные данные'!B56</f>
        <v>1573.59</v>
      </c>
      <c r="F54" s="15">
        <f t="shared" si="0"/>
        <v>1.2563091293760729</v>
      </c>
      <c r="G54" s="15">
        <f t="shared" si="1"/>
        <v>0.86473055987059022</v>
      </c>
      <c r="H54" s="15">
        <f t="shared" si="2"/>
        <v>2.4911334809717754E-3</v>
      </c>
      <c r="I54" s="15">
        <f t="shared" si="6"/>
        <v>0.22817815987763573</v>
      </c>
      <c r="J54" s="21">
        <f t="shared" si="3"/>
        <v>5.6842225369770896E-4</v>
      </c>
      <c r="K54" s="15">
        <f t="shared" si="7"/>
        <v>1.1496276467308912</v>
      </c>
      <c r="L54" s="15">
        <f t="shared" si="4"/>
        <v>0.13943810449393285</v>
      </c>
      <c r="M54" s="15">
        <f t="shared" si="8"/>
        <v>1.9442984984860929E-2</v>
      </c>
      <c r="N54" s="21">
        <f t="shared" si="5"/>
        <v>4.843507086581857E-5</v>
      </c>
    </row>
    <row r="55" spans="1:14" x14ac:dyDescent="0.2">
      <c r="A55" s="7">
        <v>53</v>
      </c>
      <c r="B55" s="2" t="str">
        <f>'Исходные данные'!A305</f>
        <v>19.01.2016</v>
      </c>
      <c r="C55" s="2">
        <f>'Исходные данные'!B305</f>
        <v>1273.6400000000001</v>
      </c>
      <c r="D55" s="8" t="str">
        <f>'Исходные данные'!A57</f>
        <v>18.01.2017</v>
      </c>
      <c r="E55" s="2">
        <f>'Исходные данные'!B57</f>
        <v>1572.72</v>
      </c>
      <c r="F55" s="15">
        <f t="shared" si="0"/>
        <v>1.2348230269149838</v>
      </c>
      <c r="G55" s="15">
        <f t="shared" si="1"/>
        <v>0.86231705703376349</v>
      </c>
      <c r="H55" s="15">
        <f t="shared" si="2"/>
        <v>2.4841806126423165E-3</v>
      </c>
      <c r="I55" s="15">
        <f t="shared" si="6"/>
        <v>0.21092766176724725</v>
      </c>
      <c r="J55" s="21">
        <f t="shared" si="3"/>
        <v>5.2398240803217162E-4</v>
      </c>
      <c r="K55" s="15">
        <f t="shared" si="7"/>
        <v>1.1299660707443919</v>
      </c>
      <c r="L55" s="15">
        <f t="shared" si="4"/>
        <v>0.12218760638354449</v>
      </c>
      <c r="M55" s="15">
        <f t="shared" si="8"/>
        <v>1.4929811153739996E-2</v>
      </c>
      <c r="N55" s="21">
        <f t="shared" si="5"/>
        <v>3.7088347418531912E-5</v>
      </c>
    </row>
    <row r="56" spans="1:14" x14ac:dyDescent="0.2">
      <c r="A56" s="7">
        <v>54</v>
      </c>
      <c r="B56" s="2" t="str">
        <f>'Исходные данные'!A306</f>
        <v>18.01.2016</v>
      </c>
      <c r="C56" s="2">
        <f>'Исходные данные'!B306</f>
        <v>1257.05</v>
      </c>
      <c r="D56" s="8" t="str">
        <f>'Исходные данные'!A58</f>
        <v>17.01.2017</v>
      </c>
      <c r="E56" s="2">
        <f>'Исходные данные'!B58</f>
        <v>1580.23</v>
      </c>
      <c r="F56" s="15">
        <f t="shared" si="0"/>
        <v>1.2570939898969811</v>
      </c>
      <c r="G56" s="15">
        <f t="shared" si="1"/>
        <v>0.85991029039456135</v>
      </c>
      <c r="H56" s="15">
        <f t="shared" si="2"/>
        <v>2.4772471500887324E-3</v>
      </c>
      <c r="I56" s="15">
        <f t="shared" si="6"/>
        <v>0.22880270000046846</v>
      </c>
      <c r="J56" s="21">
        <f t="shared" si="3"/>
        <v>5.6680083650876764E-4</v>
      </c>
      <c r="K56" s="15">
        <f t="shared" si="7"/>
        <v>1.1503458595756166</v>
      </c>
      <c r="L56" s="15">
        <f t="shared" si="4"/>
        <v>0.14006264461676557</v>
      </c>
      <c r="M56" s="15">
        <f t="shared" si="8"/>
        <v>1.961754441704236E-2</v>
      </c>
      <c r="N56" s="21">
        <f t="shared" si="5"/>
        <v>4.8597505998857305E-5</v>
      </c>
    </row>
    <row r="57" spans="1:14" x14ac:dyDescent="0.2">
      <c r="A57" s="7">
        <v>55</v>
      </c>
      <c r="B57" s="2" t="str">
        <f>'Исходные данные'!A307</f>
        <v>15.01.2016</v>
      </c>
      <c r="C57" s="2">
        <f>'Исходные данные'!B307</f>
        <v>1245.01</v>
      </c>
      <c r="D57" s="8" t="str">
        <f>'Исходные данные'!A59</f>
        <v>16.01.2017</v>
      </c>
      <c r="E57" s="2">
        <f>'Исходные данные'!B59</f>
        <v>1587.61</v>
      </c>
      <c r="F57" s="15">
        <f t="shared" si="0"/>
        <v>1.2751785126223885</v>
      </c>
      <c r="G57" s="15">
        <f t="shared" si="1"/>
        <v>0.85751024115194607</v>
      </c>
      <c r="H57" s="15">
        <f t="shared" si="2"/>
        <v>2.4703330391486096E-3</v>
      </c>
      <c r="I57" s="15">
        <f t="shared" si="6"/>
        <v>0.24308617870983071</v>
      </c>
      <c r="J57" s="21">
        <f t="shared" si="3"/>
        <v>6.0050381862727811E-4</v>
      </c>
      <c r="K57" s="15">
        <f t="shared" si="7"/>
        <v>1.1668947063657269</v>
      </c>
      <c r="L57" s="15">
        <f t="shared" si="4"/>
        <v>0.15434612332612785</v>
      </c>
      <c r="M57" s="15">
        <f t="shared" si="8"/>
        <v>2.3822725785804258E-2</v>
      </c>
      <c r="N57" s="21">
        <f t="shared" si="5"/>
        <v>5.8850066591249781E-5</v>
      </c>
    </row>
    <row r="58" spans="1:14" x14ac:dyDescent="0.2">
      <c r="A58" s="7">
        <v>56</v>
      </c>
      <c r="B58" s="2" t="str">
        <f>'Исходные данные'!A308</f>
        <v>14.01.2016</v>
      </c>
      <c r="C58" s="2">
        <f>'Исходные данные'!B308</f>
        <v>1294.45</v>
      </c>
      <c r="D58" s="8" t="str">
        <f>'Исходные данные'!A60</f>
        <v>13.01.2017</v>
      </c>
      <c r="E58" s="2">
        <f>'Исходные данные'!B60</f>
        <v>1592.72</v>
      </c>
      <c r="F58" s="15">
        <f t="shared" si="0"/>
        <v>1.2304221870292402</v>
      </c>
      <c r="G58" s="15">
        <f t="shared" si="1"/>
        <v>0.85511689055735396</v>
      </c>
      <c r="H58" s="15">
        <f t="shared" si="2"/>
        <v>2.4634382258107018E-3</v>
      </c>
      <c r="I58" s="15">
        <f t="shared" si="6"/>
        <v>0.20735735197763019</v>
      </c>
      <c r="J58" s="21">
        <f t="shared" si="3"/>
        <v>5.1081202726457854E-4</v>
      </c>
      <c r="K58" s="15">
        <f t="shared" si="7"/>
        <v>1.1259389351587423</v>
      </c>
      <c r="L58" s="15">
        <f t="shared" si="4"/>
        <v>0.11861729659392743</v>
      </c>
      <c r="M58" s="15">
        <f t="shared" si="8"/>
        <v>1.4070063051251741E-2</v>
      </c>
      <c r="N58" s="21">
        <f t="shared" si="5"/>
        <v>3.4660731160020302E-5</v>
      </c>
    </row>
    <row r="59" spans="1:14" x14ac:dyDescent="0.2">
      <c r="A59" s="7">
        <v>57</v>
      </c>
      <c r="B59" s="2" t="str">
        <f>'Исходные данные'!A309</f>
        <v>13.01.2016</v>
      </c>
      <c r="C59" s="2">
        <f>'Исходные данные'!B309</f>
        <v>1300.5899999999999</v>
      </c>
      <c r="D59" s="8" t="str">
        <f>'Исходные данные'!A61</f>
        <v>12.01.2017</v>
      </c>
      <c r="E59" s="2">
        <f>'Исходные данные'!B61</f>
        <v>1592.31</v>
      </c>
      <c r="F59" s="15">
        <f t="shared" si="0"/>
        <v>1.2242982031231979</v>
      </c>
      <c r="G59" s="15">
        <f t="shared" si="1"/>
        <v>0.85273021991455</v>
      </c>
      <c r="H59" s="15">
        <f t="shared" si="2"/>
        <v>2.4565626562145131E-3</v>
      </c>
      <c r="I59" s="15">
        <f t="shared" si="6"/>
        <v>0.20236778441977732</v>
      </c>
      <c r="J59" s="21">
        <f t="shared" si="3"/>
        <v>4.971291420264941E-4</v>
      </c>
      <c r="K59" s="15">
        <f t="shared" si="7"/>
        <v>1.1203349790607573</v>
      </c>
      <c r="L59" s="15">
        <f t="shared" si="4"/>
        <v>0.11362772903607452</v>
      </c>
      <c r="M59" s="15">
        <f t="shared" si="8"/>
        <v>1.2911260805895565E-2</v>
      </c>
      <c r="N59" s="21">
        <f t="shared" si="5"/>
        <v>3.1717321140409141E-5</v>
      </c>
    </row>
    <row r="60" spans="1:14" x14ac:dyDescent="0.2">
      <c r="A60" s="7">
        <v>58</v>
      </c>
      <c r="B60" s="2" t="str">
        <f>'Исходные данные'!A310</f>
        <v>12.01.2016</v>
      </c>
      <c r="C60" s="2">
        <f>'Исходные данные'!B310</f>
        <v>1303.48</v>
      </c>
      <c r="D60" s="8" t="str">
        <f>'Исходные данные'!A62</f>
        <v>11.01.2017</v>
      </c>
      <c r="E60" s="2">
        <f>'Исходные данные'!B62</f>
        <v>1582.63</v>
      </c>
      <c r="F60" s="15">
        <f t="shared" si="0"/>
        <v>1.2141574861140947</v>
      </c>
      <c r="G60" s="15">
        <f t="shared" si="1"/>
        <v>0.8503502105794809</v>
      </c>
      <c r="H60" s="15">
        <f t="shared" si="2"/>
        <v>2.4497062766498739E-3</v>
      </c>
      <c r="I60" s="15">
        <f t="shared" si="6"/>
        <v>0.19405040919417413</v>
      </c>
      <c r="J60" s="21">
        <f t="shared" si="3"/>
        <v>4.7536650538944477E-4</v>
      </c>
      <c r="K60" s="15">
        <f t="shared" si="7"/>
        <v>1.1110553771230327</v>
      </c>
      <c r="L60" s="15">
        <f t="shared" si="4"/>
        <v>0.10531035381047131</v>
      </c>
      <c r="M60" s="15">
        <f t="shared" si="8"/>
        <v>1.1090270619686643E-2</v>
      </c>
      <c r="N60" s="21">
        <f t="shared" si="5"/>
        <v>2.7167905546792058E-5</v>
      </c>
    </row>
    <row r="61" spans="1:14" x14ac:dyDescent="0.2">
      <c r="A61" s="7">
        <v>59</v>
      </c>
      <c r="B61" s="2" t="str">
        <f>'Исходные данные'!A311</f>
        <v>11.01.2016</v>
      </c>
      <c r="C61" s="2">
        <f>'Исходные данные'!B311</f>
        <v>1301.02</v>
      </c>
      <c r="D61" s="8" t="str">
        <f>'Исходные данные'!A63</f>
        <v>10.01.2017</v>
      </c>
      <c r="E61" s="2">
        <f>'Исходные данные'!B63</f>
        <v>1592.95</v>
      </c>
      <c r="F61" s="15">
        <f t="shared" si="0"/>
        <v>1.2243854821601514</v>
      </c>
      <c r="G61" s="15">
        <f t="shared" si="1"/>
        <v>0.84797684396012962</v>
      </c>
      <c r="H61" s="15">
        <f t="shared" si="2"/>
        <v>2.4428690335565203E-3</v>
      </c>
      <c r="I61" s="15">
        <f t="shared" si="6"/>
        <v>0.20243907091342694</v>
      </c>
      <c r="J61" s="21">
        <f t="shared" si="3"/>
        <v>4.945321375163631E-4</v>
      </c>
      <c r="K61" s="15">
        <f t="shared" si="7"/>
        <v>1.1204148466598343</v>
      </c>
      <c r="L61" s="15">
        <f t="shared" si="4"/>
        <v>0.11369901552972411</v>
      </c>
      <c r="M61" s="15">
        <f t="shared" si="8"/>
        <v>1.2927466132428438E-2</v>
      </c>
      <c r="N61" s="21">
        <f t="shared" si="5"/>
        <v>3.1580106697260103E-5</v>
      </c>
    </row>
    <row r="62" spans="1:14" x14ac:dyDescent="0.2">
      <c r="A62" s="7">
        <v>60</v>
      </c>
      <c r="B62" s="2" t="str">
        <f>'Исходные данные'!A312</f>
        <v>31.12.2015</v>
      </c>
      <c r="C62" s="2">
        <f>'Исходные данные'!B312</f>
        <v>1356.41</v>
      </c>
      <c r="D62" s="8" t="str">
        <f>'Исходные данные'!A64</f>
        <v>09.01.2017</v>
      </c>
      <c r="E62" s="2">
        <f>'Исходные данные'!B64</f>
        <v>1561.58</v>
      </c>
      <c r="F62" s="15">
        <f t="shared" si="0"/>
        <v>1.151259574907292</v>
      </c>
      <c r="G62" s="15">
        <f t="shared" si="1"/>
        <v>0.84561010151637073</v>
      </c>
      <c r="H62" s="15">
        <f t="shared" si="2"/>
        <v>2.4360508735236808E-3</v>
      </c>
      <c r="I62" s="15">
        <f t="shared" si="6"/>
        <v>0.14085662551895406</v>
      </c>
      <c r="J62" s="21">
        <f t="shared" si="3"/>
        <v>3.4313390563704601E-4</v>
      </c>
      <c r="K62" s="15">
        <f t="shared" si="7"/>
        <v>1.0534985418233669</v>
      </c>
      <c r="L62" s="15">
        <f t="shared" si="4"/>
        <v>5.2116570135251172E-2</v>
      </c>
      <c r="M62" s="15">
        <f t="shared" si="8"/>
        <v>2.7161368826625516E-3</v>
      </c>
      <c r="N62" s="21">
        <f t="shared" si="5"/>
        <v>6.6166476256199965E-6</v>
      </c>
    </row>
    <row r="63" spans="1:14" x14ac:dyDescent="0.2">
      <c r="A63" s="7">
        <v>61</v>
      </c>
      <c r="B63" s="2" t="str">
        <f>'Исходные данные'!A313</f>
        <v>30.12.2015</v>
      </c>
      <c r="C63" s="2">
        <f>'Исходные данные'!B313</f>
        <v>1349.93</v>
      </c>
      <c r="D63" s="8" t="str">
        <f>'Исходные данные'!A65</f>
        <v>30.12.2016</v>
      </c>
      <c r="E63" s="2">
        <f>'Исходные данные'!B65</f>
        <v>1559.01</v>
      </c>
      <c r="F63" s="15">
        <f t="shared" si="0"/>
        <v>1.1548821049980369</v>
      </c>
      <c r="G63" s="15">
        <f t="shared" si="1"/>
        <v>0.84324996475982483</v>
      </c>
      <c r="H63" s="15">
        <f t="shared" si="2"/>
        <v>2.4292517432896532E-3</v>
      </c>
      <c r="I63" s="15">
        <f t="shared" si="6"/>
        <v>0.1439982651691197</v>
      </c>
      <c r="J63" s="21">
        <f t="shared" si="3"/>
        <v>3.4980803669276982E-4</v>
      </c>
      <c r="K63" s="15">
        <f t="shared" si="7"/>
        <v>1.0568134590249183</v>
      </c>
      <c r="L63" s="15">
        <f t="shared" si="4"/>
        <v>5.525820978541679E-2</v>
      </c>
      <c r="M63" s="15">
        <f t="shared" si="8"/>
        <v>3.053469748689129E-3</v>
      </c>
      <c r="N63" s="21">
        <f t="shared" si="5"/>
        <v>7.4176467100852862E-6</v>
      </c>
    </row>
    <row r="64" spans="1:14" x14ac:dyDescent="0.2">
      <c r="A64" s="7">
        <v>62</v>
      </c>
      <c r="B64" s="2" t="str">
        <f>'Исходные данные'!A314</f>
        <v>29.12.2015</v>
      </c>
      <c r="C64" s="2">
        <f>'Исходные данные'!B314</f>
        <v>1337.18</v>
      </c>
      <c r="D64" s="8" t="str">
        <f>'Исходные данные'!A66</f>
        <v>29.12.2016</v>
      </c>
      <c r="E64" s="2">
        <f>'Исходные данные'!B66</f>
        <v>1542.06</v>
      </c>
      <c r="F64" s="15">
        <f t="shared" si="0"/>
        <v>1.1532179661676063</v>
      </c>
      <c r="G64" s="15">
        <f t="shared" si="1"/>
        <v>0.84089641525371461</v>
      </c>
      <c r="H64" s="15">
        <f t="shared" si="2"/>
        <v>2.4224715897413931E-3</v>
      </c>
      <c r="I64" s="15">
        <f t="shared" si="6"/>
        <v>0.14255626606381028</v>
      </c>
      <c r="J64" s="21">
        <f t="shared" si="3"/>
        <v>3.453385044791955E-4</v>
      </c>
      <c r="K64" s="15">
        <f t="shared" si="7"/>
        <v>1.0552906331831515</v>
      </c>
      <c r="L64" s="15">
        <f t="shared" si="4"/>
        <v>5.3816210680107369E-2</v>
      </c>
      <c r="M64" s="15">
        <f t="shared" si="8"/>
        <v>2.8961845319656994E-3</v>
      </c>
      <c r="N64" s="21">
        <f t="shared" si="5"/>
        <v>7.0159247473353803E-6</v>
      </c>
    </row>
    <row r="65" spans="1:14" x14ac:dyDescent="0.2">
      <c r="A65" s="7">
        <v>63</v>
      </c>
      <c r="B65" s="2" t="str">
        <f>'Исходные данные'!A315</f>
        <v>28.12.2015</v>
      </c>
      <c r="C65" s="2">
        <f>'Исходные данные'!B315</f>
        <v>1332.18</v>
      </c>
      <c r="D65" s="8" t="str">
        <f>'Исходные данные'!A67</f>
        <v>28.12.2016</v>
      </c>
      <c r="E65" s="2">
        <f>'Исходные данные'!B67</f>
        <v>1532.98</v>
      </c>
      <c r="F65" s="15">
        <f t="shared" si="0"/>
        <v>1.1507303817802399</v>
      </c>
      <c r="G65" s="15">
        <f t="shared" si="1"/>
        <v>0.83854943461272047</v>
      </c>
      <c r="H65" s="15">
        <f t="shared" si="2"/>
        <v>2.4157103599140948E-3</v>
      </c>
      <c r="I65" s="15">
        <f t="shared" si="6"/>
        <v>0.14039685536675434</v>
      </c>
      <c r="J65" s="21">
        <f t="shared" si="3"/>
        <v>3.3915813800882924E-4</v>
      </c>
      <c r="K65" s="15">
        <f t="shared" si="7"/>
        <v>1.0530142859701748</v>
      </c>
      <c r="L65" s="15">
        <f t="shared" si="4"/>
        <v>5.1656799983051477E-2</v>
      </c>
      <c r="M65" s="15">
        <f t="shared" si="8"/>
        <v>2.6684249844889842E-3</v>
      </c>
      <c r="N65" s="21">
        <f t="shared" si="5"/>
        <v>6.446141879683647E-6</v>
      </c>
    </row>
    <row r="66" spans="1:14" x14ac:dyDescent="0.2">
      <c r="A66" s="7">
        <v>64</v>
      </c>
      <c r="B66" s="2" t="str">
        <f>'Исходные данные'!A316</f>
        <v>25.12.2015</v>
      </c>
      <c r="C66" s="2">
        <f>'Исходные данные'!B316</f>
        <v>1341.34</v>
      </c>
      <c r="D66" s="8" t="str">
        <f>'Исходные данные'!A68</f>
        <v>27.12.2016</v>
      </c>
      <c r="E66" s="2">
        <f>'Исходные данные'!B68</f>
        <v>1554.48</v>
      </c>
      <c r="F66" s="15">
        <f t="shared" ref="F66:F129" si="9">E66/C66</f>
        <v>1.1589008006918455</v>
      </c>
      <c r="G66" s="15">
        <f t="shared" ref="G66:G129" si="10">1/POWER(2,A66/248)</f>
        <v>0.83620900450283731</v>
      </c>
      <c r="H66" s="15">
        <f t="shared" ref="H66:H129" si="11">G66/SUM(G$2:G$1242)</f>
        <v>2.4089680009907826E-3</v>
      </c>
      <c r="I66" s="15">
        <f t="shared" si="6"/>
        <v>0.14747197026473077</v>
      </c>
      <c r="J66" s="21">
        <f t="shared" ref="J66:J129" si="12">H66*I66</f>
        <v>3.5525525741080064E-4</v>
      </c>
      <c r="K66" s="15">
        <f t="shared" si="7"/>
        <v>1.060490900798899</v>
      </c>
      <c r="L66" s="15">
        <f t="shared" ref="L66:L129" si="13">LN(K66)</f>
        <v>5.8731914881027893E-2</v>
      </c>
      <c r="M66" s="15">
        <f t="shared" si="8"/>
        <v>3.4494378255923025E-3</v>
      </c>
      <c r="N66" s="21">
        <f t="shared" ref="N66:N129" si="14">M66*H66</f>
        <v>8.3095853432590802E-6</v>
      </c>
    </row>
    <row r="67" spans="1:14" x14ac:dyDescent="0.2">
      <c r="A67" s="7">
        <v>65</v>
      </c>
      <c r="B67" s="2" t="str">
        <f>'Исходные данные'!A317</f>
        <v>24.12.2015</v>
      </c>
      <c r="C67" s="2">
        <f>'Исходные данные'!B317</f>
        <v>1361.37</v>
      </c>
      <c r="D67" s="8" t="str">
        <f>'Исходные данные'!A69</f>
        <v>26.12.2016</v>
      </c>
      <c r="E67" s="2">
        <f>'Исходные данные'!B69</f>
        <v>1545.11</v>
      </c>
      <c r="F67" s="15">
        <f t="shared" si="9"/>
        <v>1.1349669817904022</v>
      </c>
      <c r="G67" s="15">
        <f t="shared" si="10"/>
        <v>0.83387510664123099</v>
      </c>
      <c r="H67" s="15">
        <f t="shared" si="11"/>
        <v>2.4022444603018934E-3</v>
      </c>
      <c r="I67" s="15">
        <f t="shared" ref="I67:I130" si="15">LN(F67)</f>
        <v>0.12660355957665026</v>
      </c>
      <c r="J67" s="21">
        <f t="shared" si="12"/>
        <v>3.041326996475088E-4</v>
      </c>
      <c r="K67" s="15">
        <f t="shared" ref="K67:K130" si="16">F67/GEOMEAN(F$2:F$1242)</f>
        <v>1.0385894600964705</v>
      </c>
      <c r="L67" s="15">
        <f t="shared" si="13"/>
        <v>3.7863504192947359E-2</v>
      </c>
      <c r="M67" s="15">
        <f t="shared" ref="M67:M130" si="17">POWER(L67-AVERAGE(L$2:L$1242),2)</f>
        <v>1.4336449497693402E-3</v>
      </c>
      <c r="N67" s="21">
        <f t="shared" si="14"/>
        <v>3.4439656386231838E-6</v>
      </c>
    </row>
    <row r="68" spans="1:14" x14ac:dyDescent="0.2">
      <c r="A68" s="7">
        <v>66</v>
      </c>
      <c r="B68" s="2" t="str">
        <f>'Исходные данные'!A318</f>
        <v>23.12.2015</v>
      </c>
      <c r="C68" s="2">
        <f>'Исходные данные'!B318</f>
        <v>1353.18</v>
      </c>
      <c r="D68" s="8" t="str">
        <f>'Исходные данные'!A70</f>
        <v>23.12.2016</v>
      </c>
      <c r="E68" s="2">
        <f>'Исходные данные'!B70</f>
        <v>1542.61</v>
      </c>
      <c r="F68" s="15">
        <f t="shared" si="9"/>
        <v>1.1399887672002245</v>
      </c>
      <c r="G68" s="15">
        <f t="shared" si="10"/>
        <v>0.83154772279609546</v>
      </c>
      <c r="H68" s="15">
        <f t="shared" si="11"/>
        <v>2.3955396853248675E-3</v>
      </c>
      <c r="I68" s="15">
        <f t="shared" si="15"/>
        <v>0.13101840902472325</v>
      </c>
      <c r="J68" s="21">
        <f t="shared" si="12"/>
        <v>3.1385979832685031E-4</v>
      </c>
      <c r="K68" s="15">
        <f t="shared" si="16"/>
        <v>1.0431848126319956</v>
      </c>
      <c r="L68" s="15">
        <f t="shared" si="13"/>
        <v>4.2278353641020526E-2</v>
      </c>
      <c r="M68" s="15">
        <f t="shared" si="17"/>
        <v>1.7874591865951913E-3</v>
      </c>
      <c r="N68" s="21">
        <f t="shared" si="14"/>
        <v>4.2819294173872879E-6</v>
      </c>
    </row>
    <row r="69" spans="1:14" x14ac:dyDescent="0.2">
      <c r="A69" s="7">
        <v>67</v>
      </c>
      <c r="B69" s="2" t="str">
        <f>'Исходные данные'!A319</f>
        <v>22.12.2015</v>
      </c>
      <c r="C69" s="2">
        <f>'Исходные данные'!B319</f>
        <v>1348.49</v>
      </c>
      <c r="D69" s="8" t="str">
        <f>'Исходные данные'!A71</f>
        <v>22.12.2016</v>
      </c>
      <c r="E69" s="2">
        <f>'Исходные данные'!B71</f>
        <v>1532.94</v>
      </c>
      <c r="F69" s="15">
        <f t="shared" si="9"/>
        <v>1.1367826235270562</v>
      </c>
      <c r="G69" s="15">
        <f t="shared" si="10"/>
        <v>0.82922683478651071</v>
      </c>
      <c r="H69" s="15">
        <f t="shared" si="11"/>
        <v>2.3888536236837386E-3</v>
      </c>
      <c r="I69" s="15">
        <f t="shared" si="15"/>
        <v>0.12820201225734373</v>
      </c>
      <c r="J69" s="21">
        <f t="shared" si="12"/>
        <v>3.0625584154450266E-4</v>
      </c>
      <c r="K69" s="15">
        <f t="shared" si="16"/>
        <v>1.0402509237348447</v>
      </c>
      <c r="L69" s="15">
        <f t="shared" si="13"/>
        <v>3.9461956873640937E-2</v>
      </c>
      <c r="M69" s="15">
        <f t="shared" si="17"/>
        <v>1.5572460402970951E-3</v>
      </c>
      <c r="N69" s="21">
        <f t="shared" si="14"/>
        <v>3.7200328463308687E-6</v>
      </c>
    </row>
    <row r="70" spans="1:14" x14ac:dyDescent="0.2">
      <c r="A70" s="7">
        <v>68</v>
      </c>
      <c r="B70" s="2" t="str">
        <f>'Исходные данные'!A320</f>
        <v>21.12.2015</v>
      </c>
      <c r="C70" s="2">
        <f>'Исходные данные'!B320</f>
        <v>1344.49</v>
      </c>
      <c r="D70" s="8" t="str">
        <f>'Исходные данные'!A72</f>
        <v>21.12.2016</v>
      </c>
      <c r="E70" s="2">
        <f>'Исходные данные'!B72</f>
        <v>1551.73</v>
      </c>
      <c r="F70" s="15">
        <f t="shared" si="9"/>
        <v>1.1541402316119866</v>
      </c>
      <c r="G70" s="15">
        <f t="shared" si="10"/>
        <v>0.82691242448230051</v>
      </c>
      <c r="H70" s="15">
        <f t="shared" si="11"/>
        <v>2.3821862231487249E-3</v>
      </c>
      <c r="I70" s="15">
        <f t="shared" si="15"/>
        <v>0.14335567856455084</v>
      </c>
      <c r="J70" s="21">
        <f t="shared" si="12"/>
        <v>3.4149992248660999E-4</v>
      </c>
      <c r="K70" s="15">
        <f t="shared" si="16"/>
        <v>1.0561345829943025</v>
      </c>
      <c r="L70" s="15">
        <f t="shared" si="13"/>
        <v>5.4615623180847943E-2</v>
      </c>
      <c r="M70" s="15">
        <f t="shared" si="17"/>
        <v>2.982866295432372E-3</v>
      </c>
      <c r="N70" s="21">
        <f t="shared" si="14"/>
        <v>7.1057429944736705E-6</v>
      </c>
    </row>
    <row r="71" spans="1:14" x14ac:dyDescent="0.2">
      <c r="A71" s="7">
        <v>69</v>
      </c>
      <c r="B71" s="2" t="str">
        <f>'Исходные данные'!A321</f>
        <v>18.12.2015</v>
      </c>
      <c r="C71" s="2">
        <f>'Исходные данные'!B321</f>
        <v>1366.09</v>
      </c>
      <c r="D71" s="8" t="str">
        <f>'Исходные данные'!A73</f>
        <v>20.12.2016</v>
      </c>
      <c r="E71" s="2">
        <f>'Исходные данные'!B73</f>
        <v>1567.19</v>
      </c>
      <c r="F71" s="15">
        <f t="shared" si="9"/>
        <v>1.1472084562510523</v>
      </c>
      <c r="G71" s="15">
        <f t="shared" si="10"/>
        <v>0.82460447380389035</v>
      </c>
      <c r="H71" s="15">
        <f t="shared" si="11"/>
        <v>2.3755374316358174E-3</v>
      </c>
      <c r="I71" s="15">
        <f t="shared" si="15"/>
        <v>0.13733156204512789</v>
      </c>
      <c r="J71" s="21">
        <f t="shared" si="12"/>
        <v>3.2623626618321803E-4</v>
      </c>
      <c r="K71" s="15">
        <f t="shared" si="16"/>
        <v>1.0497914303342437</v>
      </c>
      <c r="L71" s="15">
        <f t="shared" si="13"/>
        <v>4.8591506661425109E-2</v>
      </c>
      <c r="M71" s="15">
        <f t="shared" si="17"/>
        <v>2.3611345196273181E-3</v>
      </c>
      <c r="N71" s="21">
        <f t="shared" si="14"/>
        <v>5.6089634325021486E-6</v>
      </c>
    </row>
    <row r="72" spans="1:14" x14ac:dyDescent="0.2">
      <c r="A72" s="7">
        <v>70</v>
      </c>
      <c r="B72" s="2" t="str">
        <f>'Исходные данные'!A322</f>
        <v>17.12.2015</v>
      </c>
      <c r="C72" s="2">
        <f>'Исходные данные'!B322</f>
        <v>1385.51</v>
      </c>
      <c r="D72" s="8" t="str">
        <f>'Исходные данные'!A74</f>
        <v>19.12.2016</v>
      </c>
      <c r="E72" s="2">
        <f>'Исходные данные'!B74</f>
        <v>1574.46</v>
      </c>
      <c r="F72" s="15">
        <f t="shared" si="9"/>
        <v>1.1363757749853844</v>
      </c>
      <c r="G72" s="15">
        <f t="shared" si="10"/>
        <v>0.82230296472216713</v>
      </c>
      <c r="H72" s="15">
        <f t="shared" si="11"/>
        <v>2.3689071972063792E-3</v>
      </c>
      <c r="I72" s="15">
        <f t="shared" si="15"/>
        <v>0.12784405343997118</v>
      </c>
      <c r="J72" s="21">
        <f t="shared" si="12"/>
        <v>3.0285069831398472E-4</v>
      </c>
      <c r="K72" s="15">
        <f t="shared" si="16"/>
        <v>1.0398786233824862</v>
      </c>
      <c r="L72" s="15">
        <f t="shared" si="13"/>
        <v>3.9103998056268338E-2</v>
      </c>
      <c r="M72" s="15">
        <f t="shared" si="17"/>
        <v>1.5291226639846359E-3</v>
      </c>
      <c r="N72" s="21">
        <f t="shared" si="14"/>
        <v>3.6223496841245958E-6</v>
      </c>
    </row>
    <row r="73" spans="1:14" x14ac:dyDescent="0.2">
      <c r="A73" s="7">
        <v>71</v>
      </c>
      <c r="B73" s="2" t="str">
        <f>'Исходные данные'!A323</f>
        <v>16.12.2015</v>
      </c>
      <c r="C73" s="2">
        <f>'Исходные данные'!B323</f>
        <v>1368.86</v>
      </c>
      <c r="D73" s="8" t="str">
        <f>'Исходные данные'!A75</f>
        <v>16.12.2016</v>
      </c>
      <c r="E73" s="2">
        <f>'Исходные данные'!B75</f>
        <v>1597.76</v>
      </c>
      <c r="F73" s="15">
        <f t="shared" si="9"/>
        <v>1.1672194380725569</v>
      </c>
      <c r="G73" s="15">
        <f t="shared" si="10"/>
        <v>0.82000787925833785</v>
      </c>
      <c r="H73" s="15">
        <f t="shared" si="11"/>
        <v>2.3622954680667355E-3</v>
      </c>
      <c r="I73" s="15">
        <f t="shared" si="15"/>
        <v>0.15462437167974746</v>
      </c>
      <c r="J73" s="21">
        <f t="shared" si="12"/>
        <v>3.6526845247173394E-4</v>
      </c>
      <c r="K73" s="15">
        <f t="shared" si="16"/>
        <v>1.0681031478903011</v>
      </c>
      <c r="L73" s="15">
        <f t="shared" si="13"/>
        <v>6.5884316296044729E-2</v>
      </c>
      <c r="M73" s="15">
        <f t="shared" si="17"/>
        <v>4.3407431337972617E-3</v>
      </c>
      <c r="N73" s="21">
        <f t="shared" si="14"/>
        <v>1.0254117833011071E-5</v>
      </c>
    </row>
    <row r="74" spans="1:14" x14ac:dyDescent="0.2">
      <c r="A74" s="7">
        <v>72</v>
      </c>
      <c r="B74" s="2" t="str">
        <f>'Исходные данные'!A324</f>
        <v>15.12.2015</v>
      </c>
      <c r="C74" s="2">
        <f>'Исходные данные'!B324</f>
        <v>1348.88</v>
      </c>
      <c r="D74" s="8" t="str">
        <f>'Исходные данные'!A76</f>
        <v>15.12.2016</v>
      </c>
      <c r="E74" s="2">
        <f>'Исходные данные'!B76</f>
        <v>1604.6</v>
      </c>
      <c r="F74" s="15">
        <f t="shared" si="9"/>
        <v>1.1895795029950773</v>
      </c>
      <c r="G74" s="15">
        <f t="shared" si="10"/>
        <v>0.81771919948378879</v>
      </c>
      <c r="H74" s="15">
        <f t="shared" si="11"/>
        <v>2.3557021925677693E-3</v>
      </c>
      <c r="I74" s="15">
        <f t="shared" si="15"/>
        <v>0.17359988584983035</v>
      </c>
      <c r="J74" s="21">
        <f t="shared" si="12"/>
        <v>4.0894963172595982E-4</v>
      </c>
      <c r="K74" s="15">
        <f t="shared" si="16"/>
        <v>1.0885644724294241</v>
      </c>
      <c r="L74" s="15">
        <f t="shared" si="13"/>
        <v>8.4859830466127453E-2</v>
      </c>
      <c r="M74" s="15">
        <f t="shared" si="17"/>
        <v>7.201190826739888E-3</v>
      </c>
      <c r="N74" s="21">
        <f t="shared" si="14"/>
        <v>1.6963861019650062E-5</v>
      </c>
    </row>
    <row r="75" spans="1:14" x14ac:dyDescent="0.2">
      <c r="A75" s="7">
        <v>73</v>
      </c>
      <c r="B75" s="2" t="str">
        <f>'Исходные данные'!A325</f>
        <v>14.12.2015</v>
      </c>
      <c r="C75" s="2">
        <f>'Исходные данные'!B325</f>
        <v>1328.62</v>
      </c>
      <c r="D75" s="8" t="str">
        <f>'Исходные данные'!A77</f>
        <v>14.12.2016</v>
      </c>
      <c r="E75" s="2">
        <f>'Исходные данные'!B77</f>
        <v>1607.03</v>
      </c>
      <c r="F75" s="15">
        <f t="shared" si="9"/>
        <v>1.2095482530746189</v>
      </c>
      <c r="G75" s="15">
        <f t="shared" si="10"/>
        <v>0.81543690751994624</v>
      </c>
      <c r="H75" s="15">
        <f t="shared" si="11"/>
        <v>2.3491273192045199E-3</v>
      </c>
      <c r="I75" s="15">
        <f t="shared" si="15"/>
        <v>0.19024694533178518</v>
      </c>
      <c r="J75" s="21">
        <f t="shared" si="12"/>
        <v>4.4691429667410539E-4</v>
      </c>
      <c r="K75" s="15">
        <f t="shared" si="16"/>
        <v>1.1068375444188809</v>
      </c>
      <c r="L75" s="15">
        <f t="shared" si="13"/>
        <v>0.10150688994808238</v>
      </c>
      <c r="M75" s="15">
        <f t="shared" si="17"/>
        <v>1.0303648706932102E-2</v>
      </c>
      <c r="N75" s="21">
        <f t="shared" si="14"/>
        <v>2.4204582664940528E-5</v>
      </c>
    </row>
    <row r="76" spans="1:14" x14ac:dyDescent="0.2">
      <c r="A76" s="7">
        <v>74</v>
      </c>
      <c r="B76" s="2" t="str">
        <f>'Исходные данные'!A326</f>
        <v>11.12.2015</v>
      </c>
      <c r="C76" s="2">
        <f>'Исходные данные'!B326</f>
        <v>1351.3</v>
      </c>
      <c r="D76" s="8" t="str">
        <f>'Исходные данные'!A78</f>
        <v>13.12.2016</v>
      </c>
      <c r="E76" s="2">
        <f>'Исходные данные'!B78</f>
        <v>1597.26</v>
      </c>
      <c r="F76" s="15">
        <f t="shared" si="9"/>
        <v>1.182017316658033</v>
      </c>
      <c r="G76" s="15">
        <f t="shared" si="10"/>
        <v>0.81316098553813598</v>
      </c>
      <c r="H76" s="15">
        <f t="shared" si="11"/>
        <v>2.3425707966157777E-3</v>
      </c>
      <c r="I76" s="15">
        <f t="shared" si="15"/>
        <v>0.16722256917949621</v>
      </c>
      <c r="J76" s="21">
        <f t="shared" si="12"/>
        <v>3.9173070709494945E-4</v>
      </c>
      <c r="K76" s="15">
        <f t="shared" si="16"/>
        <v>1.0816444411413333</v>
      </c>
      <c r="L76" s="15">
        <f t="shared" si="13"/>
        <v>7.8482513795793435E-2</v>
      </c>
      <c r="M76" s="15">
        <f t="shared" si="17"/>
        <v>6.1595049717069021E-3</v>
      </c>
      <c r="N76" s="21">
        <f t="shared" si="14"/>
        <v>1.4429076468330281E-5</v>
      </c>
    </row>
    <row r="77" spans="1:14" x14ac:dyDescent="0.2">
      <c r="A77" s="7">
        <v>75</v>
      </c>
      <c r="B77" s="2" t="str">
        <f>'Исходные данные'!A327</f>
        <v>10.12.2015</v>
      </c>
      <c r="C77" s="2">
        <f>'Исходные данные'!B327</f>
        <v>1360.86</v>
      </c>
      <c r="D77" s="8" t="str">
        <f>'Исходные данные'!A79</f>
        <v>12.12.2016</v>
      </c>
      <c r="E77" s="2">
        <f>'Исходные данные'!B79</f>
        <v>1587.44</v>
      </c>
      <c r="F77" s="15">
        <f t="shared" si="9"/>
        <v>1.1664976558940672</v>
      </c>
      <c r="G77" s="15">
        <f t="shared" si="10"/>
        <v>0.81089141575944457</v>
      </c>
      <c r="H77" s="15">
        <f t="shared" si="11"/>
        <v>2.3360325735836854E-3</v>
      </c>
      <c r="I77" s="15">
        <f t="shared" si="15"/>
        <v>0.15400580295659741</v>
      </c>
      <c r="J77" s="21">
        <f t="shared" si="12"/>
        <v>3.5976257222752216E-4</v>
      </c>
      <c r="K77" s="15">
        <f t="shared" si="16"/>
        <v>1.0674426569904845</v>
      </c>
      <c r="L77" s="15">
        <f t="shared" si="13"/>
        <v>6.5265747572894633E-2</v>
      </c>
      <c r="M77" s="15">
        <f t="shared" si="17"/>
        <v>4.259617806248798E-3</v>
      </c>
      <c r="N77" s="21">
        <f t="shared" si="14"/>
        <v>9.9506059464142722E-6</v>
      </c>
    </row>
    <row r="78" spans="1:14" x14ac:dyDescent="0.2">
      <c r="A78" s="7">
        <v>76</v>
      </c>
      <c r="B78" s="2" t="str">
        <f>'Исходные данные'!A328</f>
        <v>09.12.2015</v>
      </c>
      <c r="C78" s="2">
        <f>'Исходные данные'!B328</f>
        <v>1351.13</v>
      </c>
      <c r="D78" s="8" t="str">
        <f>'Исходные данные'!A80</f>
        <v>09.12.2016</v>
      </c>
      <c r="E78" s="2">
        <f>'Исходные данные'!B80</f>
        <v>1586.03</v>
      </c>
      <c r="F78" s="15">
        <f t="shared" si="9"/>
        <v>1.1738544773633921</v>
      </c>
      <c r="G78" s="15">
        <f t="shared" si="10"/>
        <v>0.80862818045458085</v>
      </c>
      <c r="H78" s="15">
        <f t="shared" si="11"/>
        <v>2.3295125990333387E-3</v>
      </c>
      <c r="I78" s="15">
        <f t="shared" si="15"/>
        <v>0.16029275917724251</v>
      </c>
      <c r="J78" s="21">
        <f t="shared" si="12"/>
        <v>3.7340400203720323E-4</v>
      </c>
      <c r="K78" s="15">
        <f t="shared" si="16"/>
        <v>1.0741747622943754</v>
      </c>
      <c r="L78" s="15">
        <f t="shared" si="13"/>
        <v>7.1552703793539646E-2</v>
      </c>
      <c r="M78" s="15">
        <f t="shared" si="17"/>
        <v>5.1197894201660188E-3</v>
      </c>
      <c r="N78" s="21">
        <f t="shared" si="14"/>
        <v>1.1926613958674333E-5</v>
      </c>
    </row>
    <row r="79" spans="1:14" x14ac:dyDescent="0.2">
      <c r="A79" s="7">
        <v>77</v>
      </c>
      <c r="B79" s="2" t="str">
        <f>'Исходные данные'!A329</f>
        <v>08.12.2015</v>
      </c>
      <c r="C79" s="2">
        <f>'Исходные данные'!B329</f>
        <v>1351.17</v>
      </c>
      <c r="D79" s="8" t="str">
        <f>'Исходные данные'!A81</f>
        <v>08.12.2016</v>
      </c>
      <c r="E79" s="2">
        <f>'Исходные данные'!B81</f>
        <v>1576.5</v>
      </c>
      <c r="F79" s="15">
        <f t="shared" si="9"/>
        <v>1.166766580075046</v>
      </c>
      <c r="G79" s="15">
        <f t="shared" si="10"/>
        <v>0.80637126194373587</v>
      </c>
      <c r="H79" s="15">
        <f t="shared" si="11"/>
        <v>2.3230108220323822E-3</v>
      </c>
      <c r="I79" s="15">
        <f t="shared" si="15"/>
        <v>0.15423631622468245</v>
      </c>
      <c r="J79" s="21">
        <f t="shared" si="12"/>
        <v>3.5829263174034603E-4</v>
      </c>
      <c r="K79" s="15">
        <f t="shared" si="16"/>
        <v>1.0676887450480321</v>
      </c>
      <c r="L79" s="15">
        <f t="shared" si="13"/>
        <v>6.5496260840979578E-2</v>
      </c>
      <c r="M79" s="15">
        <f t="shared" si="17"/>
        <v>4.2897601841496314E-3</v>
      </c>
      <c r="N79" s="21">
        <f t="shared" si="14"/>
        <v>9.9651593317032185E-6</v>
      </c>
    </row>
    <row r="80" spans="1:14" x14ac:dyDescent="0.2">
      <c r="A80" s="7">
        <v>78</v>
      </c>
      <c r="B80" s="2" t="str">
        <f>'Исходные данные'!A330</f>
        <v>07.12.2015</v>
      </c>
      <c r="C80" s="2">
        <f>'Исходные данные'!B330</f>
        <v>1368.34</v>
      </c>
      <c r="D80" s="8" t="str">
        <f>'Исходные данные'!A82</f>
        <v>07.12.2016</v>
      </c>
      <c r="E80" s="2">
        <f>'Исходные данные'!B82</f>
        <v>1554.9</v>
      </c>
      <c r="F80" s="15">
        <f t="shared" si="9"/>
        <v>1.1363403832380843</v>
      </c>
      <c r="G80" s="15">
        <f t="shared" si="10"/>
        <v>0.80412064259644689</v>
      </c>
      <c r="H80" s="15">
        <f t="shared" si="11"/>
        <v>2.3165271917906182E-3</v>
      </c>
      <c r="I80" s="15">
        <f t="shared" si="15"/>
        <v>0.12781290855003413</v>
      </c>
      <c r="J80" s="21">
        <f t="shared" si="12"/>
        <v>2.9608207811800168E-4</v>
      </c>
      <c r="K80" s="15">
        <f t="shared" si="16"/>
        <v>1.0398462369815511</v>
      </c>
      <c r="L80" s="15">
        <f t="shared" si="13"/>
        <v>3.9072853166331308E-2</v>
      </c>
      <c r="M80" s="15">
        <f t="shared" si="17"/>
        <v>1.5266878545576843E-3</v>
      </c>
      <c r="N80" s="21">
        <f t="shared" si="14"/>
        <v>3.536613928459356E-6</v>
      </c>
    </row>
    <row r="81" spans="1:14" x14ac:dyDescent="0.2">
      <c r="A81" s="7">
        <v>79</v>
      </c>
      <c r="B81" s="2" t="str">
        <f>'Исходные данные'!A331</f>
        <v>04.12.2015</v>
      </c>
      <c r="C81" s="2">
        <f>'Исходные данные'!B331</f>
        <v>1389.18</v>
      </c>
      <c r="D81" s="8" t="str">
        <f>'Исходные данные'!A83</f>
        <v>06.12.2016</v>
      </c>
      <c r="E81" s="2">
        <f>'Исходные данные'!B83</f>
        <v>1546.33</v>
      </c>
      <c r="F81" s="15">
        <f t="shared" si="9"/>
        <v>1.1131242891489943</v>
      </c>
      <c r="G81" s="15">
        <f t="shared" si="10"/>
        <v>0.80187630483145822</v>
      </c>
      <c r="H81" s="15">
        <f t="shared" si="11"/>
        <v>2.310061657659606E-3</v>
      </c>
      <c r="I81" s="15">
        <f t="shared" si="15"/>
        <v>0.10717073645315779</v>
      </c>
      <c r="J81" s="21">
        <f t="shared" si="12"/>
        <v>2.4757100910358245E-4</v>
      </c>
      <c r="K81" s="15">
        <f t="shared" si="16"/>
        <v>1.0186015743504846</v>
      </c>
      <c r="L81" s="15">
        <f t="shared" si="13"/>
        <v>1.8430681069454898E-2</v>
      </c>
      <c r="M81" s="15">
        <f t="shared" si="17"/>
        <v>3.3969000468396212E-4</v>
      </c>
      <c r="N81" s="21">
        <f t="shared" si="14"/>
        <v>7.8470485531063283E-7</v>
      </c>
    </row>
    <row r="82" spans="1:14" x14ac:dyDescent="0.2">
      <c r="A82" s="7">
        <v>80</v>
      </c>
      <c r="B82" s="2" t="str">
        <f>'Исходные данные'!A332</f>
        <v>03.12.2015</v>
      </c>
      <c r="C82" s="2">
        <f>'Исходные данные'!B332</f>
        <v>1381.21</v>
      </c>
      <c r="D82" s="8" t="str">
        <f>'Исходные данные'!A84</f>
        <v>05.12.2016</v>
      </c>
      <c r="E82" s="2">
        <f>'Исходные данные'!B84</f>
        <v>1546.48</v>
      </c>
      <c r="F82" s="15">
        <f t="shared" si="9"/>
        <v>1.1196559538375772</v>
      </c>
      <c r="G82" s="15">
        <f t="shared" si="10"/>
        <v>0.79963823111658405</v>
      </c>
      <c r="H82" s="15">
        <f t="shared" si="11"/>
        <v>2.3036141691322662E-3</v>
      </c>
      <c r="I82" s="15">
        <f t="shared" si="15"/>
        <v>0.11302145404271946</v>
      </c>
      <c r="J82" s="21">
        <f t="shared" si="12"/>
        <v>2.6035782294873982E-4</v>
      </c>
      <c r="K82" s="15">
        <f t="shared" si="16"/>
        <v>1.0245785923706434</v>
      </c>
      <c r="L82" s="15">
        <f t="shared" si="13"/>
        <v>2.4281398659016577E-2</v>
      </c>
      <c r="M82" s="15">
        <f t="shared" si="17"/>
        <v>5.895863208380907E-4</v>
      </c>
      <c r="N82" s="21">
        <f t="shared" si="14"/>
        <v>1.358179402609188E-6</v>
      </c>
    </row>
    <row r="83" spans="1:14" x14ac:dyDescent="0.2">
      <c r="A83" s="7">
        <v>81</v>
      </c>
      <c r="B83" s="2" t="str">
        <f>'Исходные данные'!A333</f>
        <v>02.12.2015</v>
      </c>
      <c r="C83" s="2">
        <f>'Исходные данные'!B333</f>
        <v>1378.36</v>
      </c>
      <c r="D83" s="8" t="str">
        <f>'Исходные данные'!A85</f>
        <v>02.12.2016</v>
      </c>
      <c r="E83" s="2">
        <f>'Исходные данные'!B85</f>
        <v>1533.58</v>
      </c>
      <c r="F83" s="15">
        <f t="shared" si="9"/>
        <v>1.1126120897298239</v>
      </c>
      <c r="G83" s="15">
        <f t="shared" si="10"/>
        <v>0.79740640396857188</v>
      </c>
      <c r="H83" s="15">
        <f t="shared" si="11"/>
        <v>2.2971846758424869E-3</v>
      </c>
      <c r="I83" s="15">
        <f t="shared" si="15"/>
        <v>0.10671048479615783</v>
      </c>
      <c r="J83" s="21">
        <f t="shared" si="12"/>
        <v>2.4513369042545647E-4</v>
      </c>
      <c r="K83" s="15">
        <f t="shared" si="16"/>
        <v>1.0181328691575118</v>
      </c>
      <c r="L83" s="15">
        <f t="shared" si="13"/>
        <v>1.7970429412454962E-2</v>
      </c>
      <c r="M83" s="15">
        <f t="shared" si="17"/>
        <v>3.2293633326802539E-4</v>
      </c>
      <c r="N83" s="21">
        <f t="shared" si="14"/>
        <v>7.4184439605607024E-7</v>
      </c>
    </row>
    <row r="84" spans="1:14" x14ac:dyDescent="0.2">
      <c r="A84" s="7">
        <v>82</v>
      </c>
      <c r="B84" s="2" t="str">
        <f>'Исходные данные'!A334</f>
        <v>01.12.2015</v>
      </c>
      <c r="C84" s="2">
        <f>'Исходные данные'!B334</f>
        <v>1378.31</v>
      </c>
      <c r="D84" s="8" t="str">
        <f>'Исходные данные'!A86</f>
        <v>01.12.2016</v>
      </c>
      <c r="E84" s="2">
        <f>'Исходные данные'!B86</f>
        <v>1525.38</v>
      </c>
      <c r="F84" s="15">
        <f t="shared" si="9"/>
        <v>1.1067031364497102</v>
      </c>
      <c r="G84" s="15">
        <f t="shared" si="10"/>
        <v>0.79518080595296581</v>
      </c>
      <c r="H84" s="15">
        <f t="shared" si="11"/>
        <v>2.2907731275647316E-3</v>
      </c>
      <c r="I84" s="15">
        <f t="shared" si="15"/>
        <v>0.10138544834052791</v>
      </c>
      <c r="J84" s="21">
        <f t="shared" si="12"/>
        <v>2.3225106058458365E-4</v>
      </c>
      <c r="K84" s="15">
        <f t="shared" si="16"/>
        <v>1.0127256840187446</v>
      </c>
      <c r="L84" s="15">
        <f t="shared" si="13"/>
        <v>1.2645392956825176E-2</v>
      </c>
      <c r="M84" s="15">
        <f t="shared" si="17"/>
        <v>1.5990596303252312E-4</v>
      </c>
      <c r="N84" s="21">
        <f t="shared" si="14"/>
        <v>3.6630828305226333E-7</v>
      </c>
    </row>
    <row r="85" spans="1:14" x14ac:dyDescent="0.2">
      <c r="A85" s="7">
        <v>83</v>
      </c>
      <c r="B85" s="2" t="str">
        <f>'Исходные данные'!A335</f>
        <v>30.11.2015</v>
      </c>
      <c r="C85" s="2">
        <f>'Исходные данные'!B335</f>
        <v>1375.13</v>
      </c>
      <c r="D85" s="8" t="str">
        <f>'Исходные данные'!A87</f>
        <v>30.11.2016</v>
      </c>
      <c r="E85" s="2">
        <f>'Исходные данные'!B87</f>
        <v>1513.38</v>
      </c>
      <c r="F85" s="15">
        <f t="shared" si="9"/>
        <v>1.100535949328427</v>
      </c>
      <c r="G85" s="15">
        <f t="shared" si="10"/>
        <v>0.79296141968397016</v>
      </c>
      <c r="H85" s="15">
        <f t="shared" si="11"/>
        <v>2.2843794742136445E-3</v>
      </c>
      <c r="I85" s="15">
        <f t="shared" si="15"/>
        <v>9.5797287810161197E-2</v>
      </c>
      <c r="J85" s="21">
        <f t="shared" si="12"/>
        <v>2.1883735795886922E-4</v>
      </c>
      <c r="K85" s="15">
        <f t="shared" si="16"/>
        <v>1.0070821933750755</v>
      </c>
      <c r="L85" s="15">
        <f t="shared" si="13"/>
        <v>7.0572324264583774E-3</v>
      </c>
      <c r="M85" s="15">
        <f t="shared" si="17"/>
        <v>4.9804529521055218E-5</v>
      </c>
      <c r="N85" s="21">
        <f t="shared" si="14"/>
        <v>1.1377244496076605E-7</v>
      </c>
    </row>
    <row r="86" spans="1:14" x14ac:dyDescent="0.2">
      <c r="A86" s="7">
        <v>84</v>
      </c>
      <c r="B86" s="2" t="str">
        <f>'Исходные данные'!A336</f>
        <v>27.11.2015</v>
      </c>
      <c r="C86" s="2">
        <f>'Исходные данные'!B336</f>
        <v>1376.83</v>
      </c>
      <c r="D86" s="8" t="str">
        <f>'Исходные данные'!A88</f>
        <v>29.11.2016</v>
      </c>
      <c r="E86" s="2">
        <f>'Исходные данные'!B88</f>
        <v>1499.07</v>
      </c>
      <c r="F86" s="15">
        <f t="shared" si="9"/>
        <v>1.0887836552079777</v>
      </c>
      <c r="G86" s="15">
        <f t="shared" si="10"/>
        <v>0.7907482278243142</v>
      </c>
      <c r="H86" s="15">
        <f t="shared" si="11"/>
        <v>2.2780036658436613E-3</v>
      </c>
      <c r="I86" s="15">
        <f t="shared" si="15"/>
        <v>8.5061160493707183E-2</v>
      </c>
      <c r="J86" s="21">
        <f t="shared" si="12"/>
        <v>1.9376963542558099E-4</v>
      </c>
      <c r="K86" s="15">
        <f t="shared" si="16"/>
        <v>0.99632786395291228</v>
      </c>
      <c r="L86" s="15">
        <f t="shared" si="13"/>
        <v>-3.6788948899956113E-3</v>
      </c>
      <c r="M86" s="15">
        <f t="shared" si="17"/>
        <v>1.353426761163602E-5</v>
      </c>
      <c r="N86" s="21">
        <f t="shared" si="14"/>
        <v>3.0831111233815986E-8</v>
      </c>
    </row>
    <row r="87" spans="1:14" x14ac:dyDescent="0.2">
      <c r="A87" s="7">
        <v>85</v>
      </c>
      <c r="B87" s="2" t="str">
        <f>'Исходные данные'!A337</f>
        <v>26.11.2015</v>
      </c>
      <c r="C87" s="2">
        <f>'Исходные данные'!B337</f>
        <v>1374.58</v>
      </c>
      <c r="D87" s="8" t="str">
        <f>'Исходные данные'!A89</f>
        <v>28.11.2016</v>
      </c>
      <c r="E87" s="2">
        <f>'Исходные данные'!B89</f>
        <v>1490.57</v>
      </c>
      <c r="F87" s="15">
        <f t="shared" si="9"/>
        <v>1.0843821385441372</v>
      </c>
      <c r="G87" s="15">
        <f t="shared" si="10"/>
        <v>0.78854121308511582</v>
      </c>
      <c r="H87" s="15">
        <f t="shared" si="11"/>
        <v>2.2716456526486171E-3</v>
      </c>
      <c r="I87" s="15">
        <f t="shared" si="15"/>
        <v>8.1010367226876448E-2</v>
      </c>
      <c r="J87" s="21">
        <f t="shared" si="12"/>
        <v>1.840268485304019E-4</v>
      </c>
      <c r="K87" s="15">
        <f t="shared" si="16"/>
        <v>0.99230010905885146</v>
      </c>
      <c r="L87" s="15">
        <f t="shared" si="13"/>
        <v>-7.7296881568263715E-3</v>
      </c>
      <c r="M87" s="15">
        <f t="shared" si="17"/>
        <v>5.9748079001782287E-5</v>
      </c>
      <c r="N87" s="21">
        <f t="shared" si="14"/>
        <v>1.3572646391850487E-7</v>
      </c>
    </row>
    <row r="88" spans="1:14" x14ac:dyDescent="0.2">
      <c r="A88" s="7">
        <v>86</v>
      </c>
      <c r="B88" s="2" t="str">
        <f>'Исходные данные'!A338</f>
        <v>25.11.2015</v>
      </c>
      <c r="C88" s="2">
        <f>'Исходные данные'!B338</f>
        <v>1368.65</v>
      </c>
      <c r="D88" s="8" t="str">
        <f>'Исходные данные'!A90</f>
        <v>25.11.2016</v>
      </c>
      <c r="E88" s="2">
        <f>'Исходные данные'!B90</f>
        <v>1495.94</v>
      </c>
      <c r="F88" s="15">
        <f t="shared" si="9"/>
        <v>1.0930040550907829</v>
      </c>
      <c r="G88" s="15">
        <f t="shared" si="10"/>
        <v>0.78634035822574722</v>
      </c>
      <c r="H88" s="15">
        <f t="shared" si="11"/>
        <v>2.2653053849613584E-3</v>
      </c>
      <c r="I88" s="15">
        <f t="shared" si="15"/>
        <v>8.8929919243130345E-2</v>
      </c>
      <c r="J88" s="21">
        <f t="shared" si="12"/>
        <v>2.0145342494564189E-4</v>
      </c>
      <c r="K88" s="15">
        <f t="shared" si="16"/>
        <v>1.0001898818847108</v>
      </c>
      <c r="L88" s="15">
        <f t="shared" si="13"/>
        <v>1.8986385942748387E-4</v>
      </c>
      <c r="M88" s="15">
        <f t="shared" si="17"/>
        <v>3.6048285116689166E-8</v>
      </c>
      <c r="N88" s="21">
        <f t="shared" si="14"/>
        <v>8.166037439345836E-11</v>
      </c>
    </row>
    <row r="89" spans="1:14" x14ac:dyDescent="0.2">
      <c r="A89" s="7">
        <v>87</v>
      </c>
      <c r="B89" s="2" t="str">
        <f>'Исходные данные'!A339</f>
        <v>24.11.2015</v>
      </c>
      <c r="C89" s="2">
        <f>'Исходные данные'!B339</f>
        <v>1375.77</v>
      </c>
      <c r="D89" s="8" t="str">
        <f>'Исходные данные'!A91</f>
        <v>24.11.2016</v>
      </c>
      <c r="E89" s="2">
        <f>'Исходные данные'!B91</f>
        <v>1483.46</v>
      </c>
      <c r="F89" s="15">
        <f t="shared" si="9"/>
        <v>1.0782761653474056</v>
      </c>
      <c r="G89" s="15">
        <f t="shared" si="10"/>
        <v>0.78414564605369996</v>
      </c>
      <c r="H89" s="15">
        <f t="shared" si="11"/>
        <v>2.2589828132533558E-3</v>
      </c>
      <c r="I89" s="15">
        <f t="shared" si="15"/>
        <v>7.5363622745620765E-2</v>
      </c>
      <c r="J89" s="21">
        <f t="shared" si="12"/>
        <v>1.7024512852686699E-4</v>
      </c>
      <c r="K89" s="15">
        <f t="shared" si="16"/>
        <v>0.986712634262225</v>
      </c>
      <c r="L89" s="15">
        <f t="shared" si="13"/>
        <v>-1.3376432638082067E-2</v>
      </c>
      <c r="M89" s="15">
        <f t="shared" si="17"/>
        <v>1.7892895012114787E-4</v>
      </c>
      <c r="N89" s="21">
        <f t="shared" si="14"/>
        <v>4.0419742311714E-7</v>
      </c>
    </row>
    <row r="90" spans="1:14" x14ac:dyDescent="0.2">
      <c r="A90" s="7">
        <v>88</v>
      </c>
      <c r="B90" s="2" t="str">
        <f>'Исходные данные'!A340</f>
        <v>23.11.2015</v>
      </c>
      <c r="C90" s="2">
        <f>'Исходные данные'!B340</f>
        <v>1371.81</v>
      </c>
      <c r="D90" s="8" t="str">
        <f>'Исходные данные'!A92</f>
        <v>23.11.2016</v>
      </c>
      <c r="E90" s="2">
        <f>'Исходные данные'!B92</f>
        <v>1479.71</v>
      </c>
      <c r="F90" s="15">
        <f t="shared" si="9"/>
        <v>1.0786552073537881</v>
      </c>
      <c r="G90" s="15">
        <f t="shared" si="10"/>
        <v>0.78195705942445082</v>
      </c>
      <c r="H90" s="15">
        <f t="shared" si="11"/>
        <v>2.2526778881343155E-3</v>
      </c>
      <c r="I90" s="15">
        <f t="shared" si="15"/>
        <v>7.5715086881273486E-2</v>
      </c>
      <c r="J90" s="21">
        <f t="shared" si="12"/>
        <v>1.7056170201561337E-4</v>
      </c>
      <c r="K90" s="15">
        <f t="shared" si="16"/>
        <v>0.98705948931534881</v>
      </c>
      <c r="L90" s="15">
        <f t="shared" si="13"/>
        <v>-1.3024968502429344E-2</v>
      </c>
      <c r="M90" s="15">
        <f t="shared" si="17"/>
        <v>1.6964980448927719E-4</v>
      </c>
      <c r="N90" s="21">
        <f t="shared" si="14"/>
        <v>3.8216636329930441E-7</v>
      </c>
    </row>
    <row r="91" spans="1:14" x14ac:dyDescent="0.2">
      <c r="A91" s="7">
        <v>89</v>
      </c>
      <c r="B91" s="2" t="str">
        <f>'Исходные данные'!A341</f>
        <v>20.11.2015</v>
      </c>
      <c r="C91" s="2">
        <f>'Исходные данные'!B341</f>
        <v>1354.89</v>
      </c>
      <c r="D91" s="8" t="str">
        <f>'Исходные данные'!A93</f>
        <v>22.11.2016</v>
      </c>
      <c r="E91" s="2">
        <f>'Исходные данные'!B93</f>
        <v>1461.25</v>
      </c>
      <c r="F91" s="15">
        <f t="shared" si="9"/>
        <v>1.0785008377063821</v>
      </c>
      <c r="G91" s="15">
        <f t="shared" si="10"/>
        <v>0.77977458124132759</v>
      </c>
      <c r="H91" s="15">
        <f t="shared" si="11"/>
        <v>2.2463905603517954E-3</v>
      </c>
      <c r="I91" s="15">
        <f t="shared" si="15"/>
        <v>7.5571963579625451E-2</v>
      </c>
      <c r="J91" s="21">
        <f t="shared" si="12"/>
        <v>1.6976414561252029E-4</v>
      </c>
      <c r="K91" s="15">
        <f t="shared" si="16"/>
        <v>0.98691822821143393</v>
      </c>
      <c r="L91" s="15">
        <f t="shared" si="13"/>
        <v>-1.3168091804077351E-2</v>
      </c>
      <c r="M91" s="15">
        <f t="shared" si="17"/>
        <v>1.7339864176060981E-4</v>
      </c>
      <c r="N91" s="21">
        <f t="shared" si="14"/>
        <v>3.8952107202885649E-7</v>
      </c>
    </row>
    <row r="92" spans="1:14" x14ac:dyDescent="0.2">
      <c r="A92" s="7">
        <v>90</v>
      </c>
      <c r="B92" s="2" t="str">
        <f>'Исходные данные'!A342</f>
        <v>19.11.2015</v>
      </c>
      <c r="C92" s="2">
        <f>'Исходные данные'!B342</f>
        <v>1365.42</v>
      </c>
      <c r="D92" s="8" t="str">
        <f>'Исходные данные'!A94</f>
        <v>21.11.2016</v>
      </c>
      <c r="E92" s="2">
        <f>'Исходные данные'!B94</f>
        <v>1456.29</v>
      </c>
      <c r="F92" s="15">
        <f t="shared" si="9"/>
        <v>1.0665509513556268</v>
      </c>
      <c r="G92" s="15">
        <f t="shared" si="10"/>
        <v>0.77759819445537548</v>
      </c>
      <c r="H92" s="15">
        <f t="shared" si="11"/>
        <v>2.2401207807908169E-3</v>
      </c>
      <c r="I92" s="15">
        <f t="shared" si="15"/>
        <v>6.4430032148753785E-2</v>
      </c>
      <c r="J92" s="21">
        <f t="shared" si="12"/>
        <v>1.4433105392344376E-4</v>
      </c>
      <c r="K92" s="15">
        <f t="shared" si="16"/>
        <v>0.97598308541664813</v>
      </c>
      <c r="L92" s="15">
        <f t="shared" si="13"/>
        <v>-2.431002323494906E-2</v>
      </c>
      <c r="M92" s="15">
        <f t="shared" si="17"/>
        <v>5.9097722968376454E-4</v>
      </c>
      <c r="N92" s="21">
        <f t="shared" si="14"/>
        <v>1.3238603731887885E-6</v>
      </c>
    </row>
    <row r="93" spans="1:14" x14ac:dyDescent="0.2">
      <c r="A93" s="7">
        <v>91</v>
      </c>
      <c r="B93" s="2" t="str">
        <f>'Исходные данные'!A343</f>
        <v>18.11.2015</v>
      </c>
      <c r="C93" s="2">
        <f>'Исходные данные'!B343</f>
        <v>1354.98</v>
      </c>
      <c r="D93" s="8" t="str">
        <f>'Исходные данные'!A95</f>
        <v>18.11.2016</v>
      </c>
      <c r="E93" s="2">
        <f>'Исходные данные'!B95</f>
        <v>1450.58</v>
      </c>
      <c r="F93" s="15">
        <f t="shared" si="9"/>
        <v>1.0705545469305819</v>
      </c>
      <c r="G93" s="15">
        <f t="shared" si="10"/>
        <v>0.77542788206522428</v>
      </c>
      <c r="H93" s="15">
        <f t="shared" si="11"/>
        <v>2.233868500473486E-3</v>
      </c>
      <c r="I93" s="15">
        <f t="shared" si="15"/>
        <v>6.8176782378679218E-2</v>
      </c>
      <c r="J93" s="21">
        <f t="shared" si="12"/>
        <v>1.5229796661936733E-4</v>
      </c>
      <c r="K93" s="15">
        <f t="shared" si="16"/>
        <v>0.97964670932232145</v>
      </c>
      <c r="L93" s="15">
        <f t="shared" si="13"/>
        <v>-2.0563273005023665E-2</v>
      </c>
      <c r="M93" s="15">
        <f t="shared" si="17"/>
        <v>4.2284819667913617E-4</v>
      </c>
      <c r="N93" s="21">
        <f t="shared" si="14"/>
        <v>9.4458726704353961E-7</v>
      </c>
    </row>
    <row r="94" spans="1:14" x14ac:dyDescent="0.2">
      <c r="A94" s="7">
        <v>92</v>
      </c>
      <c r="B94" s="2" t="str">
        <f>'Исходные данные'!A344</f>
        <v>17.11.2015</v>
      </c>
      <c r="C94" s="2">
        <f>'Исходные данные'!B344</f>
        <v>1331.52</v>
      </c>
      <c r="D94" s="8" t="str">
        <f>'Исходные данные'!A96</f>
        <v>17.11.2016</v>
      </c>
      <c r="E94" s="2">
        <f>'Исходные данные'!B96</f>
        <v>1450.56</v>
      </c>
      <c r="F94" s="15">
        <f t="shared" si="9"/>
        <v>1.0894015861571738</v>
      </c>
      <c r="G94" s="15">
        <f t="shared" si="10"/>
        <v>0.77326362711695584</v>
      </c>
      <c r="H94" s="15">
        <f t="shared" si="11"/>
        <v>2.2276336705586079E-3</v>
      </c>
      <c r="I94" s="15">
        <f t="shared" si="15"/>
        <v>8.5628541957907978E-2</v>
      </c>
      <c r="J94" s="21">
        <f t="shared" si="12"/>
        <v>1.907490232262763E-4</v>
      </c>
      <c r="K94" s="15">
        <f t="shared" si="16"/>
        <v>0.99689332231531325</v>
      </c>
      <c r="L94" s="15">
        <f t="shared" si="13"/>
        <v>-3.1115134257948666E-3</v>
      </c>
      <c r="M94" s="15">
        <f t="shared" si="17"/>
        <v>9.6815157989018736E-6</v>
      </c>
      <c r="N94" s="21">
        <f t="shared" si="14"/>
        <v>2.1566870575678933E-8</v>
      </c>
    </row>
    <row r="95" spans="1:14" x14ac:dyDescent="0.2">
      <c r="A95" s="7">
        <v>93</v>
      </c>
      <c r="B95" s="2" t="str">
        <f>'Исходные данные'!A345</f>
        <v>16.11.2015</v>
      </c>
      <c r="C95" s="2">
        <f>'Исходные данные'!B345</f>
        <v>1311.32</v>
      </c>
      <c r="D95" s="8" t="str">
        <f>'Исходные данные'!A97</f>
        <v>16.11.2016</v>
      </c>
      <c r="E95" s="2">
        <f>'Исходные данные'!B97</f>
        <v>1433.89</v>
      </c>
      <c r="F95" s="15">
        <f t="shared" si="9"/>
        <v>1.0934707012781015</v>
      </c>
      <c r="G95" s="15">
        <f t="shared" si="10"/>
        <v>0.77110541270397037</v>
      </c>
      <c r="H95" s="15">
        <f t="shared" si="11"/>
        <v>2.2214162423413045E-3</v>
      </c>
      <c r="I95" s="15">
        <f t="shared" si="15"/>
        <v>8.9356767248619157E-2</v>
      </c>
      <c r="J95" s="21">
        <f t="shared" si="12"/>
        <v>1.9849857412919411E-4</v>
      </c>
      <c r="K95" s="15">
        <f t="shared" si="16"/>
        <v>1.0006169020707771</v>
      </c>
      <c r="L95" s="15">
        <f t="shared" si="13"/>
        <v>6.1671186491624489E-4</v>
      </c>
      <c r="M95" s="15">
        <f t="shared" si="17"/>
        <v>3.803335243284395E-7</v>
      </c>
      <c r="N95" s="21">
        <f t="shared" si="14"/>
        <v>8.4487906845010721E-10</v>
      </c>
    </row>
    <row r="96" spans="1:14" x14ac:dyDescent="0.2">
      <c r="A96" s="7">
        <v>94</v>
      </c>
      <c r="B96" s="2" t="str">
        <f>'Исходные данные'!A346</f>
        <v>13.11.2015</v>
      </c>
      <c r="C96" s="2">
        <f>'Исходные данные'!B346</f>
        <v>1310.54</v>
      </c>
      <c r="D96" s="8" t="str">
        <f>'Исходные данные'!A98</f>
        <v>15.11.2016</v>
      </c>
      <c r="E96" s="2">
        <f>'Исходные данные'!B98</f>
        <v>1421.37</v>
      </c>
      <c r="F96" s="15">
        <f t="shared" si="9"/>
        <v>1.0845681932638453</v>
      </c>
      <c r="G96" s="15">
        <f t="shared" si="10"/>
        <v>0.76895322196685567</v>
      </c>
      <c r="H96" s="15">
        <f t="shared" si="11"/>
        <v>2.2152161672526365E-3</v>
      </c>
      <c r="I96" s="15">
        <f t="shared" si="15"/>
        <v>8.1181929219270602E-2</v>
      </c>
      <c r="J96" s="21">
        <f t="shared" si="12"/>
        <v>1.7983552209528746E-4</v>
      </c>
      <c r="K96" s="15">
        <f t="shared" si="16"/>
        <v>0.99247036464689087</v>
      </c>
      <c r="L96" s="15">
        <f t="shared" si="13"/>
        <v>-7.5581261644322361E-3</v>
      </c>
      <c r="M96" s="15">
        <f t="shared" si="17"/>
        <v>5.7125271117475549E-5</v>
      </c>
      <c r="N96" s="21">
        <f t="shared" si="14"/>
        <v>1.2654482413812193E-7</v>
      </c>
    </row>
    <row r="97" spans="1:14" x14ac:dyDescent="0.2">
      <c r="A97" s="7">
        <v>95</v>
      </c>
      <c r="B97" s="2" t="str">
        <f>'Исходные данные'!A347</f>
        <v>12.11.2015</v>
      </c>
      <c r="C97" s="2">
        <f>'Исходные данные'!B347</f>
        <v>1312.69</v>
      </c>
      <c r="D97" s="8" t="str">
        <f>'Исходные данные'!A99</f>
        <v>14.11.2016</v>
      </c>
      <c r="E97" s="2">
        <f>'Исходные данные'!B99</f>
        <v>1429.08</v>
      </c>
      <c r="F97" s="15">
        <f t="shared" si="9"/>
        <v>1.0886652598861879</v>
      </c>
      <c r="G97" s="15">
        <f t="shared" si="10"/>
        <v>0.7668070380932549</v>
      </c>
      <c r="H97" s="15">
        <f t="shared" si="11"/>
        <v>2.2090333968592221E-3</v>
      </c>
      <c r="I97" s="15">
        <f t="shared" si="15"/>
        <v>8.4952413674357463E-2</v>
      </c>
      <c r="J97" s="21">
        <f t="shared" si="12"/>
        <v>1.8766271895045571E-4</v>
      </c>
      <c r="K97" s="15">
        <f t="shared" si="16"/>
        <v>0.99621952235768663</v>
      </c>
      <c r="L97" s="15">
        <f t="shared" si="13"/>
        <v>-3.7876417093453212E-3</v>
      </c>
      <c r="M97" s="15">
        <f t="shared" si="17"/>
        <v>1.434622971837255E-5</v>
      </c>
      <c r="N97" s="21">
        <f t="shared" si="14"/>
        <v>3.1691300566899238E-8</v>
      </c>
    </row>
    <row r="98" spans="1:14" x14ac:dyDescent="0.2">
      <c r="A98" s="7">
        <v>96</v>
      </c>
      <c r="B98" s="2" t="str">
        <f>'Исходные данные'!A348</f>
        <v>11.11.2015</v>
      </c>
      <c r="C98" s="2">
        <f>'Исходные данные'!B348</f>
        <v>1310.4000000000001</v>
      </c>
      <c r="D98" s="8" t="str">
        <f>'Исходные данные'!A100</f>
        <v>11.11.2016</v>
      </c>
      <c r="E98" s="2">
        <f>'Исходные данные'!B100</f>
        <v>1443.73</v>
      </c>
      <c r="F98" s="15">
        <f t="shared" si="9"/>
        <v>1.101747557997558</v>
      </c>
      <c r="G98" s="15">
        <f t="shared" si="10"/>
        <v>0.76466684431773524</v>
      </c>
      <c r="H98" s="15">
        <f t="shared" si="11"/>
        <v>2.2028678828628595E-3</v>
      </c>
      <c r="I98" s="15">
        <f t="shared" si="15"/>
        <v>9.6897608261494739E-2</v>
      </c>
      <c r="J98" s="21">
        <f t="shared" si="12"/>
        <v>2.1345262916547364E-4</v>
      </c>
      <c r="K98" s="15">
        <f t="shared" si="16"/>
        <v>1.0081909163720528</v>
      </c>
      <c r="L98" s="15">
        <f t="shared" si="13"/>
        <v>8.1575528777919279E-3</v>
      </c>
      <c r="M98" s="15">
        <f t="shared" si="17"/>
        <v>6.6545668953970946E-5</v>
      </c>
      <c r="N98" s="21">
        <f t="shared" si="14"/>
        <v>1.4659131688232669E-7</v>
      </c>
    </row>
    <row r="99" spans="1:14" x14ac:dyDescent="0.2">
      <c r="A99" s="7">
        <v>97</v>
      </c>
      <c r="B99" s="2" t="str">
        <f>'Исходные данные'!A349</f>
        <v>10.11.2015</v>
      </c>
      <c r="C99" s="2">
        <f>'Исходные данные'!B349</f>
        <v>1309.44</v>
      </c>
      <c r="D99" s="8" t="str">
        <f>'Исходные данные'!A101</f>
        <v>10.11.2016</v>
      </c>
      <c r="E99" s="2">
        <f>'Исходные данные'!B101</f>
        <v>1462.99</v>
      </c>
      <c r="F99" s="15">
        <f t="shared" si="9"/>
        <v>1.1172638685239491</v>
      </c>
      <c r="G99" s="15">
        <f t="shared" si="10"/>
        <v>0.76253262392165666</v>
      </c>
      <c r="H99" s="15">
        <f t="shared" si="11"/>
        <v>2.1967195771001491E-3</v>
      </c>
      <c r="I99" s="15">
        <f t="shared" si="15"/>
        <v>0.11088272184361823</v>
      </c>
      <c r="J99" s="21">
        <f t="shared" si="12"/>
        <v>2.4357824583602652E-4</v>
      </c>
      <c r="K99" s="15">
        <f t="shared" si="16"/>
        <v>1.0223896347760653</v>
      </c>
      <c r="L99" s="15">
        <f t="shared" si="13"/>
        <v>2.2142666459915496E-2</v>
      </c>
      <c r="M99" s="15">
        <f t="shared" si="17"/>
        <v>4.9029767795506546E-4</v>
      </c>
      <c r="N99" s="21">
        <f t="shared" si="14"/>
        <v>1.0770465077706366E-6</v>
      </c>
    </row>
    <row r="100" spans="1:14" x14ac:dyDescent="0.2">
      <c r="A100" s="7">
        <v>98</v>
      </c>
      <c r="B100" s="2" t="str">
        <f>'Исходные данные'!A350</f>
        <v>09.11.2015</v>
      </c>
      <c r="C100" s="2">
        <f>'Исходные данные'!B350</f>
        <v>1309.03</v>
      </c>
      <c r="D100" s="8" t="str">
        <f>'Исходные данные'!A102</f>
        <v>09.11.2016</v>
      </c>
      <c r="E100" s="2">
        <f>'Исходные данные'!B102</f>
        <v>1424.28</v>
      </c>
      <c r="F100" s="15">
        <f t="shared" si="9"/>
        <v>1.0880422908565885</v>
      </c>
      <c r="G100" s="15">
        <f t="shared" si="10"/>
        <v>0.76040436023304225</v>
      </c>
      <c r="H100" s="15">
        <f t="shared" si="11"/>
        <v>2.1905884315421187E-3</v>
      </c>
      <c r="I100" s="15">
        <f t="shared" si="15"/>
        <v>8.4380017950921177E-2</v>
      </c>
      <c r="J100" s="21">
        <f t="shared" si="12"/>
        <v>1.8484189117660423E-4</v>
      </c>
      <c r="K100" s="15">
        <f t="shared" si="16"/>
        <v>0.99564945373147173</v>
      </c>
      <c r="L100" s="15">
        <f t="shared" si="13"/>
        <v>-4.3600374327817009E-3</v>
      </c>
      <c r="M100" s="15">
        <f t="shared" si="17"/>
        <v>1.9009926415257879E-5</v>
      </c>
      <c r="N100" s="21">
        <f t="shared" si="14"/>
        <v>4.1642924889730846E-8</v>
      </c>
    </row>
    <row r="101" spans="1:14" x14ac:dyDescent="0.2">
      <c r="A101" s="7">
        <v>99</v>
      </c>
      <c r="B101" s="2" t="str">
        <f>'Исходные данные'!A351</f>
        <v>06.11.2015</v>
      </c>
      <c r="C101" s="2">
        <f>'Исходные данные'!B351</f>
        <v>1321.06</v>
      </c>
      <c r="D101" s="8" t="str">
        <f>'Исходные данные'!A103</f>
        <v>08.11.2016</v>
      </c>
      <c r="E101" s="2">
        <f>'Исходные данные'!B103</f>
        <v>1391.92</v>
      </c>
      <c r="F101" s="15">
        <f t="shared" si="9"/>
        <v>1.0536387446444522</v>
      </c>
      <c r="G101" s="15">
        <f t="shared" si="10"/>
        <v>0.75828203662644678</v>
      </c>
      <c r="H101" s="15">
        <f t="shared" si="11"/>
        <v>2.1844743982938454E-3</v>
      </c>
      <c r="I101" s="15">
        <f t="shared" si="15"/>
        <v>5.2249644351338172E-2</v>
      </c>
      <c r="J101" s="21">
        <f t="shared" si="12"/>
        <v>1.1413801040545688E-4</v>
      </c>
      <c r="K101" s="15">
        <f t="shared" si="16"/>
        <v>0.96416733922140818</v>
      </c>
      <c r="L101" s="15">
        <f t="shared" si="13"/>
        <v>-3.6490411032364688E-2</v>
      </c>
      <c r="M101" s="15">
        <f t="shared" si="17"/>
        <v>1.3315500973109244E-3</v>
      </c>
      <c r="N101" s="21">
        <f t="shared" si="14"/>
        <v>2.9087370976213931E-6</v>
      </c>
    </row>
    <row r="102" spans="1:14" x14ac:dyDescent="0.2">
      <c r="A102" s="7">
        <v>100</v>
      </c>
      <c r="B102" s="2" t="str">
        <f>'Исходные данные'!A352</f>
        <v>05.11.2015</v>
      </c>
      <c r="C102" s="2">
        <f>'Исходные данные'!B352</f>
        <v>1325.25</v>
      </c>
      <c r="D102" s="8" t="str">
        <f>'Исходные данные'!A104</f>
        <v>07.11.2016</v>
      </c>
      <c r="E102" s="2">
        <f>'Исходные данные'!B104</f>
        <v>1386.46</v>
      </c>
      <c r="F102" s="15">
        <f t="shared" si="9"/>
        <v>1.0461875117902284</v>
      </c>
      <c r="G102" s="15">
        <f t="shared" si="10"/>
        <v>0.75616563652282787</v>
      </c>
      <c r="H102" s="15">
        <f t="shared" si="11"/>
        <v>2.1783774295940851E-3</v>
      </c>
      <c r="I102" s="15">
        <f t="shared" si="15"/>
        <v>4.5152615150410337E-2</v>
      </c>
      <c r="J102" s="21">
        <f t="shared" si="12"/>
        <v>9.8359437730801812E-5</v>
      </c>
      <c r="K102" s="15">
        <f t="shared" si="16"/>
        <v>0.95734883962513495</v>
      </c>
      <c r="L102" s="15">
        <f t="shared" si="13"/>
        <v>-4.3587440233292467E-2</v>
      </c>
      <c r="M102" s="15">
        <f t="shared" si="17"/>
        <v>1.8998649460908452E-3</v>
      </c>
      <c r="N102" s="21">
        <f t="shared" si="14"/>
        <v>4.1386229178412804E-6</v>
      </c>
    </row>
    <row r="103" spans="1:14" x14ac:dyDescent="0.2">
      <c r="A103" s="7">
        <v>101</v>
      </c>
      <c r="B103" s="2" t="str">
        <f>'Исходные данные'!A353</f>
        <v>03.11.2015</v>
      </c>
      <c r="C103" s="2">
        <f>'Исходные данные'!B353</f>
        <v>1309.07</v>
      </c>
      <c r="D103" s="8" t="str">
        <f>'Исходные данные'!A105</f>
        <v>03.11.2016</v>
      </c>
      <c r="E103" s="2">
        <f>'Исходные данные'!B105</f>
        <v>1389.5</v>
      </c>
      <c r="F103" s="15">
        <f t="shared" si="9"/>
        <v>1.0614405646756859</v>
      </c>
      <c r="G103" s="15">
        <f t="shared" si="10"/>
        <v>0.75405514338941548</v>
      </c>
      <c r="H103" s="15">
        <f t="shared" si="11"/>
        <v>2.1722974778148954E-3</v>
      </c>
      <c r="I103" s="15">
        <f t="shared" si="15"/>
        <v>5.9627008766616613E-2</v>
      </c>
      <c r="J103" s="21">
        <f t="shared" si="12"/>
        <v>1.2952760075336792E-4</v>
      </c>
      <c r="K103" s="15">
        <f t="shared" si="16"/>
        <v>0.97130665532840776</v>
      </c>
      <c r="L103" s="15">
        <f t="shared" si="13"/>
        <v>-2.9113046617086216E-2</v>
      </c>
      <c r="M103" s="15">
        <f t="shared" si="17"/>
        <v>8.4756948332863672E-4</v>
      </c>
      <c r="N103" s="21">
        <f t="shared" si="14"/>
        <v>1.8411730509076715E-6</v>
      </c>
    </row>
    <row r="104" spans="1:14" x14ac:dyDescent="0.2">
      <c r="A104" s="7">
        <v>102</v>
      </c>
      <c r="B104" s="2" t="str">
        <f>'Исходные данные'!A354</f>
        <v>02.11.2015</v>
      </c>
      <c r="C104" s="2">
        <f>'Исходные данные'!B354</f>
        <v>1288.56</v>
      </c>
      <c r="D104" s="8" t="str">
        <f>'Исходные данные'!A106</f>
        <v>02.11.2016</v>
      </c>
      <c r="E104" s="2">
        <f>'Исходные данные'!B106</f>
        <v>1402.98</v>
      </c>
      <c r="F104" s="15">
        <f t="shared" si="9"/>
        <v>1.0887967964239151</v>
      </c>
      <c r="G104" s="15">
        <f t="shared" si="10"/>
        <v>0.75195054073958367</v>
      </c>
      <c r="H104" s="15">
        <f t="shared" si="11"/>
        <v>2.1662344954612679E-3</v>
      </c>
      <c r="I104" s="15">
        <f t="shared" si="15"/>
        <v>8.5073230050933174E-2</v>
      </c>
      <c r="J104" s="21">
        <f t="shared" si="12"/>
        <v>1.8428856557664361E-4</v>
      </c>
      <c r="K104" s="15">
        <f t="shared" si="16"/>
        <v>0.99633988926165196</v>
      </c>
      <c r="L104" s="15">
        <f t="shared" si="13"/>
        <v>-3.6668253327697083E-3</v>
      </c>
      <c r="M104" s="15">
        <f t="shared" si="17"/>
        <v>1.344560802104188E-5</v>
      </c>
      <c r="N104" s="21">
        <f t="shared" si="14"/>
        <v>2.9126339907631634E-8</v>
      </c>
    </row>
    <row r="105" spans="1:14" x14ac:dyDescent="0.2">
      <c r="A105" s="7">
        <v>103</v>
      </c>
      <c r="B105" s="2" t="str">
        <f>'Исходные данные'!A355</f>
        <v>30.10.2015</v>
      </c>
      <c r="C105" s="2">
        <f>'Исходные данные'!B355</f>
        <v>1274.82</v>
      </c>
      <c r="D105" s="8" t="str">
        <f>'Исходные данные'!A107</f>
        <v>01.11.2016</v>
      </c>
      <c r="E105" s="2">
        <f>'Исходные данные'!B107</f>
        <v>1422.18</v>
      </c>
      <c r="F105" s="15">
        <f t="shared" si="9"/>
        <v>1.1155927895702924</v>
      </c>
      <c r="G105" s="15">
        <f t="shared" si="10"/>
        <v>0.74985181213272156</v>
      </c>
      <c r="H105" s="15">
        <f t="shared" si="11"/>
        <v>2.160188435170754E-3</v>
      </c>
      <c r="I105" s="15">
        <f t="shared" si="15"/>
        <v>0.10938591347520436</v>
      </c>
      <c r="J105" s="21">
        <f t="shared" si="12"/>
        <v>2.3629418525972522E-4</v>
      </c>
      <c r="K105" s="15">
        <f t="shared" si="16"/>
        <v>1.0208604581426453</v>
      </c>
      <c r="L105" s="15">
        <f t="shared" si="13"/>
        <v>2.0645858091501434E-2</v>
      </c>
      <c r="M105" s="15">
        <f t="shared" si="17"/>
        <v>4.262514563344141E-4</v>
      </c>
      <c r="N105" s="21">
        <f t="shared" si="14"/>
        <v>9.2078346644829292E-7</v>
      </c>
    </row>
    <row r="106" spans="1:14" x14ac:dyDescent="0.2">
      <c r="A106" s="7">
        <v>104</v>
      </c>
      <c r="B106" s="2" t="str">
        <f>'Исходные данные'!A356</f>
        <v>29.10.2015</v>
      </c>
      <c r="C106" s="2">
        <f>'Исходные данные'!B356</f>
        <v>1286.3</v>
      </c>
      <c r="D106" s="8" t="str">
        <f>'Исходные данные'!A108</f>
        <v>31.10.2016</v>
      </c>
      <c r="E106" s="2">
        <f>'Исходные данные'!B108</f>
        <v>1423.79</v>
      </c>
      <c r="F106" s="15">
        <f t="shared" si="9"/>
        <v>1.1068879732566275</v>
      </c>
      <c r="G106" s="15">
        <f t="shared" si="10"/>
        <v>0.74775894117410424</v>
      </c>
      <c r="H106" s="15">
        <f t="shared" si="11"/>
        <v>2.1541592497130949E-3</v>
      </c>
      <c r="I106" s="15">
        <f t="shared" si="15"/>
        <v>0.10155245010208756</v>
      </c>
      <c r="J106" s="21">
        <f t="shared" si="12"/>
        <v>2.1876014971843947E-4</v>
      </c>
      <c r="K106" s="15">
        <f t="shared" si="16"/>
        <v>1.0128948251149898</v>
      </c>
      <c r="L106" s="15">
        <f t="shared" si="13"/>
        <v>1.2812394718384808E-2</v>
      </c>
      <c r="M106" s="15">
        <f t="shared" si="17"/>
        <v>1.6415745841969425E-4</v>
      </c>
      <c r="N106" s="21">
        <f t="shared" si="14"/>
        <v>3.5362130746417711E-7</v>
      </c>
    </row>
    <row r="107" spans="1:14" x14ac:dyDescent="0.2">
      <c r="A107" s="7">
        <v>105</v>
      </c>
      <c r="B107" s="2" t="str">
        <f>'Исходные данные'!A357</f>
        <v>28.10.2015</v>
      </c>
      <c r="C107" s="2">
        <f>'Исходные данные'!B357</f>
        <v>1277.48</v>
      </c>
      <c r="D107" s="8" t="str">
        <f>'Исходные данные'!A109</f>
        <v>28.10.2016</v>
      </c>
      <c r="E107" s="2">
        <f>'Исходные данные'!B109</f>
        <v>1415.71</v>
      </c>
      <c r="F107" s="15">
        <f t="shared" si="9"/>
        <v>1.1082052165200238</v>
      </c>
      <c r="G107" s="15">
        <f t="shared" si="10"/>
        <v>0.74567191151476586</v>
      </c>
      <c r="H107" s="15">
        <f t="shared" si="11"/>
        <v>2.1481468919898558E-3</v>
      </c>
      <c r="I107" s="15">
        <f t="shared" si="15"/>
        <v>0.10274178464092114</v>
      </c>
      <c r="J107" s="21">
        <f t="shared" si="12"/>
        <v>2.2070444535388583E-4</v>
      </c>
      <c r="K107" s="15">
        <f t="shared" si="16"/>
        <v>1.0141002125770888</v>
      </c>
      <c r="L107" s="15">
        <f t="shared" si="13"/>
        <v>1.4001729257218345E-2</v>
      </c>
      <c r="M107" s="15">
        <f t="shared" si="17"/>
        <v>1.9604842219244346E-4</v>
      </c>
      <c r="N107" s="21">
        <f t="shared" si="14"/>
        <v>4.2114080881221247E-7</v>
      </c>
    </row>
    <row r="108" spans="1:14" x14ac:dyDescent="0.2">
      <c r="A108" s="7">
        <v>106</v>
      </c>
      <c r="B108" s="2" t="str">
        <f>'Исходные данные'!A358</f>
        <v>27.10.2015</v>
      </c>
      <c r="C108" s="2">
        <f>'Исходные данные'!B358</f>
        <v>1269.0899999999999</v>
      </c>
      <c r="D108" s="8" t="str">
        <f>'Исходные данные'!A110</f>
        <v>27.10.2016</v>
      </c>
      <c r="E108" s="2">
        <f>'Исходные данные'!B110</f>
        <v>1401.88</v>
      </c>
      <c r="F108" s="15">
        <f t="shared" si="9"/>
        <v>1.1046340291074708</v>
      </c>
      <c r="G108" s="15">
        <f t="shared" si="10"/>
        <v>0.74359070685137085</v>
      </c>
      <c r="H108" s="15">
        <f t="shared" si="11"/>
        <v>2.1421513150340537E-3</v>
      </c>
      <c r="I108" s="15">
        <f t="shared" si="15"/>
        <v>9.9514084734559818E-2</v>
      </c>
      <c r="J108" s="21">
        <f t="shared" si="12"/>
        <v>2.1317422747854756E-4</v>
      </c>
      <c r="K108" s="15">
        <f t="shared" si="16"/>
        <v>1.010832278208764</v>
      </c>
      <c r="L108" s="15">
        <f t="shared" si="13"/>
        <v>1.0774029350857018E-2</v>
      </c>
      <c r="M108" s="15">
        <f t="shared" si="17"/>
        <v>1.1607970845312793E-4</v>
      </c>
      <c r="N108" s="21">
        <f t="shared" si="14"/>
        <v>2.4866030011163755E-7</v>
      </c>
    </row>
    <row r="109" spans="1:14" x14ac:dyDescent="0.2">
      <c r="A109" s="7">
        <v>107</v>
      </c>
      <c r="B109" s="2" t="str">
        <f>'Исходные данные'!A359</f>
        <v>26.10.2015</v>
      </c>
      <c r="C109" s="2">
        <f>'Исходные данные'!B359</f>
        <v>1267.96</v>
      </c>
      <c r="D109" s="8" t="str">
        <f>'Исходные данные'!A111</f>
        <v>26.10.2016</v>
      </c>
      <c r="E109" s="2">
        <f>'Исходные данные'!B111</f>
        <v>1389.43</v>
      </c>
      <c r="F109" s="15">
        <f t="shared" si="9"/>
        <v>1.0957995520363419</v>
      </c>
      <c r="G109" s="15">
        <f t="shared" si="10"/>
        <v>0.74151531092608702</v>
      </c>
      <c r="H109" s="15">
        <f t="shared" si="11"/>
        <v>2.1361724720097932E-3</v>
      </c>
      <c r="I109" s="15">
        <f t="shared" si="15"/>
        <v>9.1484281321530719E-2</v>
      </c>
      <c r="J109" s="21">
        <f t="shared" si="12"/>
        <v>1.9542620338065364E-4</v>
      </c>
      <c r="K109" s="15">
        <f t="shared" si="16"/>
        <v>1.0027479947725495</v>
      </c>
      <c r="L109" s="15">
        <f t="shared" si="13"/>
        <v>2.7442259378277841E-3</v>
      </c>
      <c r="M109" s="15">
        <f t="shared" si="17"/>
        <v>7.5307759978466332E-6</v>
      </c>
      <c r="N109" s="21">
        <f t="shared" si="14"/>
        <v>1.6087036379472059E-8</v>
      </c>
    </row>
    <row r="110" spans="1:14" x14ac:dyDescent="0.2">
      <c r="A110" s="7">
        <v>108</v>
      </c>
      <c r="B110" s="2" t="str">
        <f>'Исходные данные'!A360</f>
        <v>23.10.2015</v>
      </c>
      <c r="C110" s="2">
        <f>'Исходные данные'!B360</f>
        <v>1273.25</v>
      </c>
      <c r="D110" s="8" t="str">
        <f>'Исходные данные'!A112</f>
        <v>25.10.2016</v>
      </c>
      <c r="E110" s="2">
        <f>'Исходные данные'!B112</f>
        <v>1395.01</v>
      </c>
      <c r="F110" s="15">
        <f t="shared" si="9"/>
        <v>1.0956292951109365</v>
      </c>
      <c r="G110" s="15">
        <f t="shared" si="10"/>
        <v>0.73944570752645888</v>
      </c>
      <c r="H110" s="15">
        <f t="shared" si="11"/>
        <v>2.1302103162119017E-3</v>
      </c>
      <c r="I110" s="15">
        <f t="shared" si="15"/>
        <v>9.1328896923840053E-2</v>
      </c>
      <c r="J110" s="21">
        <f t="shared" si="12"/>
        <v>1.9454975839541751E-4</v>
      </c>
      <c r="K110" s="15">
        <f t="shared" si="16"/>
        <v>1.0025921954840491</v>
      </c>
      <c r="L110" s="15">
        <f t="shared" si="13"/>
        <v>2.5888415401371968E-3</v>
      </c>
      <c r="M110" s="15">
        <f t="shared" si="17"/>
        <v>6.7021005199397937E-6</v>
      </c>
      <c r="N110" s="21">
        <f t="shared" si="14"/>
        <v>1.4276883667864899E-8</v>
      </c>
    </row>
    <row r="111" spans="1:14" x14ac:dyDescent="0.2">
      <c r="A111" s="7">
        <v>109</v>
      </c>
      <c r="B111" s="2" t="str">
        <f>'Исходные данные'!A361</f>
        <v>22.10.2015</v>
      </c>
      <c r="C111" s="2">
        <f>'Исходные данные'!B361</f>
        <v>1267.67</v>
      </c>
      <c r="D111" s="8" t="str">
        <f>'Исходные данные'!A113</f>
        <v>24.10.2016</v>
      </c>
      <c r="E111" s="2">
        <f>'Исходные данные'!B113</f>
        <v>1389.6</v>
      </c>
      <c r="F111" s="15">
        <f t="shared" si="9"/>
        <v>1.0961843381952716</v>
      </c>
      <c r="G111" s="15">
        <f t="shared" si="10"/>
        <v>0.73738188048528019</v>
      </c>
      <c r="H111" s="15">
        <f t="shared" si="11"/>
        <v>2.1242648010655601E-3</v>
      </c>
      <c r="I111" s="15">
        <f t="shared" si="15"/>
        <v>9.1835366167178398E-2</v>
      </c>
      <c r="J111" s="21">
        <f t="shared" si="12"/>
        <v>1.950826358419041E-4</v>
      </c>
      <c r="K111" s="15">
        <f t="shared" si="16"/>
        <v>1.0031001062043949</v>
      </c>
      <c r="L111" s="15">
        <f t="shared" si="13"/>
        <v>3.0953107834755969E-3</v>
      </c>
      <c r="M111" s="15">
        <f t="shared" si="17"/>
        <v>9.5809488463001465E-6</v>
      </c>
      <c r="N111" s="21">
        <f t="shared" si="14"/>
        <v>2.0352472395005087E-8</v>
      </c>
    </row>
    <row r="112" spans="1:14" x14ac:dyDescent="0.2">
      <c r="A112" s="7">
        <v>110</v>
      </c>
      <c r="B112" s="2" t="str">
        <f>'Исходные данные'!A362</f>
        <v>21.10.2015</v>
      </c>
      <c r="C112" s="2">
        <f>'Исходные данные'!B362</f>
        <v>1274.53</v>
      </c>
      <c r="D112" s="8" t="str">
        <f>'Исходные данные'!A114</f>
        <v>21.10.2016</v>
      </c>
      <c r="E112" s="2">
        <f>'Исходные данные'!B114</f>
        <v>1392.94</v>
      </c>
      <c r="F112" s="15">
        <f t="shared" si="9"/>
        <v>1.0929048355079913</v>
      </c>
      <c r="G112" s="15">
        <f t="shared" si="10"/>
        <v>0.73532381368046862</v>
      </c>
      <c r="H112" s="15">
        <f t="shared" si="11"/>
        <v>2.1183358801259437E-3</v>
      </c>
      <c r="I112" s="15">
        <f t="shared" si="15"/>
        <v>8.8839138165029211E-2</v>
      </c>
      <c r="J112" s="21">
        <f t="shared" si="12"/>
        <v>1.8819113393444748E-4</v>
      </c>
      <c r="K112" s="15">
        <f t="shared" si="16"/>
        <v>1.0000990876901872</v>
      </c>
      <c r="L112" s="15">
        <f t="shared" si="13"/>
        <v>9.9082781326278684E-5</v>
      </c>
      <c r="M112" s="15">
        <f t="shared" si="17"/>
        <v>9.817397555345843E-9</v>
      </c>
      <c r="N112" s="21">
        <f t="shared" si="14"/>
        <v>2.0796545490949825E-11</v>
      </c>
    </row>
    <row r="113" spans="1:14" x14ac:dyDescent="0.2">
      <c r="A113" s="7">
        <v>111</v>
      </c>
      <c r="B113" s="2" t="str">
        <f>'Исходные данные'!A363</f>
        <v>20.10.2015</v>
      </c>
      <c r="C113" s="2">
        <f>'Исходные данные'!B363</f>
        <v>1271.92</v>
      </c>
      <c r="D113" s="8" t="str">
        <f>'Исходные данные'!A115</f>
        <v>20.10.2016</v>
      </c>
      <c r="E113" s="2">
        <f>'Исходные данные'!B115</f>
        <v>1397.93</v>
      </c>
      <c r="F113" s="15">
        <f t="shared" si="9"/>
        <v>1.0990706962702057</v>
      </c>
      <c r="G113" s="15">
        <f t="shared" si="10"/>
        <v>0.73327149103493894</v>
      </c>
      <c r="H113" s="15">
        <f t="shared" si="11"/>
        <v>2.1124235070778576E-3</v>
      </c>
      <c r="I113" s="15">
        <f t="shared" si="15"/>
        <v>9.4465001168922771E-2</v>
      </c>
      <c r="J113" s="21">
        <f t="shared" si="12"/>
        <v>1.9955008906536974E-4</v>
      </c>
      <c r="K113" s="15">
        <f t="shared" si="16"/>
        <v>1.0057413646046718</v>
      </c>
      <c r="L113" s="15">
        <f t="shared" si="13"/>
        <v>5.7249457852198617E-3</v>
      </c>
      <c r="M113" s="15">
        <f t="shared" si="17"/>
        <v>3.2775004243706349E-5</v>
      </c>
      <c r="N113" s="21">
        <f t="shared" si="14"/>
        <v>6.9234689408981833E-8</v>
      </c>
    </row>
    <row r="114" spans="1:14" x14ac:dyDescent="0.2">
      <c r="A114" s="7">
        <v>112</v>
      </c>
      <c r="B114" s="2" t="str">
        <f>'Исходные данные'!A364</f>
        <v>19.10.2015</v>
      </c>
      <c r="C114" s="2">
        <f>'Исходные данные'!B364</f>
        <v>1275.5999999999999</v>
      </c>
      <c r="D114" s="8" t="str">
        <f>'Исходные данные'!A116</f>
        <v>19.10.2016</v>
      </c>
      <c r="E114" s="2">
        <f>'Исходные данные'!B116</f>
        <v>1401.91</v>
      </c>
      <c r="F114" s="15">
        <f t="shared" si="9"/>
        <v>1.0990200689871434</v>
      </c>
      <c r="G114" s="15">
        <f t="shared" si="10"/>
        <v>0.73122489651647782</v>
      </c>
      <c r="H114" s="15">
        <f t="shared" si="11"/>
        <v>2.1065276357353727E-3</v>
      </c>
      <c r="I114" s="15">
        <f t="shared" si="15"/>
        <v>9.441893638955022E-2</v>
      </c>
      <c r="J114" s="21">
        <f t="shared" si="12"/>
        <v>1.9889609884132778E-4</v>
      </c>
      <c r="K114" s="15">
        <f t="shared" si="16"/>
        <v>1.0056950364176624</v>
      </c>
      <c r="L114" s="15">
        <f t="shared" si="13"/>
        <v>5.6788810058472873E-3</v>
      </c>
      <c r="M114" s="15">
        <f t="shared" si="17"/>
        <v>3.2249689478572789E-5</v>
      </c>
      <c r="N114" s="21">
        <f t="shared" si="14"/>
        <v>6.7934862130497861E-8</v>
      </c>
    </row>
    <row r="115" spans="1:14" x14ac:dyDescent="0.2">
      <c r="A115" s="7">
        <v>113</v>
      </c>
      <c r="B115" s="2" t="str">
        <f>'Исходные данные'!A365</f>
        <v>16.10.2015</v>
      </c>
      <c r="C115" s="2">
        <f>'Исходные данные'!B365</f>
        <v>1290.3499999999999</v>
      </c>
      <c r="D115" s="8" t="str">
        <f>'Исходные данные'!A117</f>
        <v>18.10.2016</v>
      </c>
      <c r="E115" s="2">
        <f>'Исходные данные'!B117</f>
        <v>1405.96</v>
      </c>
      <c r="F115" s="15">
        <f t="shared" si="9"/>
        <v>1.0895958460882706</v>
      </c>
      <c r="G115" s="15">
        <f t="shared" si="10"/>
        <v>0.72918401413761869</v>
      </c>
      <c r="H115" s="15">
        <f t="shared" si="11"/>
        <v>2.1006482200414691E-3</v>
      </c>
      <c r="I115" s="15">
        <f t="shared" si="15"/>
        <v>8.5806844078632705E-2</v>
      </c>
      <c r="J115" s="21">
        <f t="shared" si="12"/>
        <v>1.8024999428115567E-4</v>
      </c>
      <c r="K115" s="15">
        <f t="shared" si="16"/>
        <v>0.99707108635620023</v>
      </c>
      <c r="L115" s="15">
        <f t="shared" si="13"/>
        <v>-2.9332113050700818E-3</v>
      </c>
      <c r="M115" s="15">
        <f t="shared" si="17"/>
        <v>8.6037285601910912E-6</v>
      </c>
      <c r="N115" s="21">
        <f t="shared" si="14"/>
        <v>1.8073407085685366E-8</v>
      </c>
    </row>
    <row r="116" spans="1:14" x14ac:dyDescent="0.2">
      <c r="A116" s="7">
        <v>114</v>
      </c>
      <c r="B116" s="2" t="str">
        <f>'Исходные данные'!A366</f>
        <v>15.10.2015</v>
      </c>
      <c r="C116" s="2">
        <f>'Исходные данные'!B366</f>
        <v>1289.8499999999999</v>
      </c>
      <c r="D116" s="8" t="str">
        <f>'Исходные данные'!A118</f>
        <v>17.10.2016</v>
      </c>
      <c r="E116" s="2">
        <f>'Исходные данные'!B118</f>
        <v>1392.47</v>
      </c>
      <c r="F116" s="15">
        <f t="shared" si="9"/>
        <v>1.0795596387176805</v>
      </c>
      <c r="G116" s="15">
        <f t="shared" si="10"/>
        <v>0.72714882795551694</v>
      </c>
      <c r="H116" s="15">
        <f t="shared" si="11"/>
        <v>2.0947852140676734E-3</v>
      </c>
      <c r="I116" s="15">
        <f t="shared" si="15"/>
        <v>7.655321605871164E-2</v>
      </c>
      <c r="J116" s="21">
        <f t="shared" si="12"/>
        <v>1.6036254508911712E-4</v>
      </c>
      <c r="K116" s="15">
        <f t="shared" si="16"/>
        <v>0.98788711945524732</v>
      </c>
      <c r="L116" s="15">
        <f t="shared" si="13"/>
        <v>-1.2186839324991145E-2</v>
      </c>
      <c r="M116" s="15">
        <f t="shared" si="17"/>
        <v>1.4851905273315127E-4</v>
      </c>
      <c r="N116" s="21">
        <f t="shared" si="14"/>
        <v>3.1111551567274234E-7</v>
      </c>
    </row>
    <row r="117" spans="1:14" x14ac:dyDescent="0.2">
      <c r="A117" s="7">
        <v>115</v>
      </c>
      <c r="B117" s="2" t="str">
        <f>'Исходные данные'!A367</f>
        <v>14.10.2015</v>
      </c>
      <c r="C117" s="2">
        <f>'Исходные данные'!B367</f>
        <v>1268.49</v>
      </c>
      <c r="D117" s="8" t="str">
        <f>'Исходные данные'!A119</f>
        <v>14.10.2016</v>
      </c>
      <c r="E117" s="2">
        <f>'Исходные данные'!B119</f>
        <v>1391.76</v>
      </c>
      <c r="F117" s="15">
        <f t="shared" si="9"/>
        <v>1.0971785351086725</v>
      </c>
      <c r="G117" s="15">
        <f t="shared" si="10"/>
        <v>0.72511932207182461</v>
      </c>
      <c r="H117" s="15">
        <f t="shared" si="11"/>
        <v>2.0889385720137001E-3</v>
      </c>
      <c r="I117" s="15">
        <f t="shared" si="15"/>
        <v>9.2741916554795717E-2</v>
      </c>
      <c r="J117" s="21">
        <f t="shared" si="12"/>
        <v>1.937321667337887E-4</v>
      </c>
      <c r="K117" s="15">
        <f t="shared" si="16"/>
        <v>1.0040098793097674</v>
      </c>
      <c r="L117" s="15">
        <f t="shared" si="13"/>
        <v>4.0018611710929651E-3</v>
      </c>
      <c r="M117" s="15">
        <f t="shared" si="17"/>
        <v>1.6014892832701342E-5</v>
      </c>
      <c r="N117" s="21">
        <f t="shared" si="14"/>
        <v>3.345412736489558E-8</v>
      </c>
    </row>
    <row r="118" spans="1:14" x14ac:dyDescent="0.2">
      <c r="A118" s="7">
        <v>116</v>
      </c>
      <c r="B118" s="2" t="str">
        <f>'Исходные данные'!A368</f>
        <v>13.10.2015</v>
      </c>
      <c r="C118" s="2">
        <f>'Исходные данные'!B368</f>
        <v>1253.97</v>
      </c>
      <c r="D118" s="8" t="str">
        <f>'Исходные данные'!A120</f>
        <v>13.10.2016</v>
      </c>
      <c r="E118" s="2">
        <f>'Исходные данные'!B120</f>
        <v>1402.57</v>
      </c>
      <c r="F118" s="15">
        <f t="shared" si="9"/>
        <v>1.1185036324632964</v>
      </c>
      <c r="G118" s="15">
        <f t="shared" si="10"/>
        <v>0.72309548063256746</v>
      </c>
      <c r="H118" s="15">
        <f t="shared" si="11"/>
        <v>2.0831082482070961E-3</v>
      </c>
      <c r="I118" s="15">
        <f t="shared" si="15"/>
        <v>0.11199174956306558</v>
      </c>
      <c r="J118" s="21">
        <f t="shared" si="12"/>
        <v>2.3329093724596536E-4</v>
      </c>
      <c r="K118" s="15">
        <f t="shared" si="16"/>
        <v>1.0235241221938247</v>
      </c>
      <c r="L118" s="15">
        <f t="shared" si="13"/>
        <v>2.3251694179362688E-2</v>
      </c>
      <c r="M118" s="15">
        <f t="shared" si="17"/>
        <v>5.4064128221060744E-4</v>
      </c>
      <c r="N118" s="21">
        <f t="shared" si="14"/>
        <v>1.1262143142941768E-6</v>
      </c>
    </row>
    <row r="119" spans="1:14" x14ac:dyDescent="0.2">
      <c r="A119" s="7">
        <v>117</v>
      </c>
      <c r="B119" s="2" t="str">
        <f>'Исходные данные'!A369</f>
        <v>12.10.2015</v>
      </c>
      <c r="C119" s="2">
        <f>'Исходные данные'!B369</f>
        <v>1246.3499999999999</v>
      </c>
      <c r="D119" s="8" t="str">
        <f>'Исходные данные'!A121</f>
        <v>12.10.2016</v>
      </c>
      <c r="E119" s="2">
        <f>'Исходные данные'!B121</f>
        <v>1409.63</v>
      </c>
      <c r="F119" s="15">
        <f t="shared" si="9"/>
        <v>1.1310065390941551</v>
      </c>
      <c r="G119" s="15">
        <f t="shared" si="10"/>
        <v>0.72107728782801972</v>
      </c>
      <c r="H119" s="15">
        <f t="shared" si="11"/>
        <v>2.07729419710288E-3</v>
      </c>
      <c r="I119" s="15">
        <f t="shared" si="15"/>
        <v>0.12310797880971426</v>
      </c>
      <c r="J119" s="21">
        <f t="shared" si="12"/>
        <v>2.5573148999848372E-4</v>
      </c>
      <c r="K119" s="15">
        <f t="shared" si="16"/>
        <v>1.0349653246743549</v>
      </c>
      <c r="L119" s="15">
        <f t="shared" si="13"/>
        <v>3.4367923426011485E-2</v>
      </c>
      <c r="M119" s="15">
        <f t="shared" si="17"/>
        <v>1.181154160616187E-3</v>
      </c>
      <c r="N119" s="21">
        <f t="shared" si="14"/>
        <v>2.4536046837319282E-6</v>
      </c>
    </row>
    <row r="120" spans="1:14" x14ac:dyDescent="0.2">
      <c r="A120" s="7">
        <v>118</v>
      </c>
      <c r="B120" s="2" t="str">
        <f>'Исходные данные'!A370</f>
        <v>09.10.2015</v>
      </c>
      <c r="C120" s="2">
        <f>'Исходные данные'!B370</f>
        <v>1249.3499999999999</v>
      </c>
      <c r="D120" s="8" t="str">
        <f>'Исходные данные'!A122</f>
        <v>11.10.2016</v>
      </c>
      <c r="E120" s="2">
        <f>'Исходные данные'!B122</f>
        <v>1421.79</v>
      </c>
      <c r="F120" s="15">
        <f t="shared" si="9"/>
        <v>1.138023772361628</v>
      </c>
      <c r="G120" s="15">
        <f t="shared" si="10"/>
        <v>0.71906472789258202</v>
      </c>
      <c r="H120" s="15">
        <f t="shared" si="11"/>
        <v>2.0714963732831903E-3</v>
      </c>
      <c r="I120" s="15">
        <f t="shared" si="15"/>
        <v>0.12929322508316723</v>
      </c>
      <c r="J120" s="21">
        <f t="shared" si="12"/>
        <v>2.6783044684986813E-4</v>
      </c>
      <c r="K120" s="15">
        <f t="shared" si="16"/>
        <v>1.0413866784472539</v>
      </c>
      <c r="L120" s="15">
        <f t="shared" si="13"/>
        <v>4.0553169699464327E-2</v>
      </c>
      <c r="M120" s="15">
        <f t="shared" si="17"/>
        <v>1.6445595726735493E-3</v>
      </c>
      <c r="N120" s="21">
        <f t="shared" si="14"/>
        <v>3.4066991904414106E-6</v>
      </c>
    </row>
    <row r="121" spans="1:14" x14ac:dyDescent="0.2">
      <c r="A121" s="7">
        <v>119</v>
      </c>
      <c r="B121" s="2" t="str">
        <f>'Исходные данные'!A371</f>
        <v>08.10.2015</v>
      </c>
      <c r="C121" s="2">
        <f>'Исходные данные'!B371</f>
        <v>1234.0999999999999</v>
      </c>
      <c r="D121" s="8" t="str">
        <f>'Исходные данные'!A123</f>
        <v>10.10.2016</v>
      </c>
      <c r="E121" s="2">
        <f>'Исходные данные'!B123</f>
        <v>1419.61</v>
      </c>
      <c r="F121" s="15">
        <f t="shared" si="9"/>
        <v>1.1503200713070254</v>
      </c>
      <c r="G121" s="15">
        <f t="shared" si="10"/>
        <v>0.71705778510465679</v>
      </c>
      <c r="H121" s="15">
        <f t="shared" si="11"/>
        <v>2.0657147314569273E-3</v>
      </c>
      <c r="I121" s="15">
        <f t="shared" si="15"/>
        <v>0.14004022652620654</v>
      </c>
      <c r="J121" s="21">
        <f t="shared" si="12"/>
        <v>2.8928315893175002E-4</v>
      </c>
      <c r="K121" s="15">
        <f t="shared" si="16"/>
        <v>1.0526388176616823</v>
      </c>
      <c r="L121" s="15">
        <f t="shared" si="13"/>
        <v>5.1300171142503806E-2</v>
      </c>
      <c r="M121" s="15">
        <f t="shared" si="17"/>
        <v>2.6317075592501775E-3</v>
      </c>
      <c r="N121" s="21">
        <f t="shared" si="14"/>
        <v>5.4363570740296462E-6</v>
      </c>
    </row>
    <row r="122" spans="1:14" x14ac:dyDescent="0.2">
      <c r="A122" s="7">
        <v>120</v>
      </c>
      <c r="B122" s="2" t="str">
        <f>'Исходные данные'!A372</f>
        <v>07.10.2015</v>
      </c>
      <c r="C122" s="2">
        <f>'Исходные данные'!B372</f>
        <v>1227.7</v>
      </c>
      <c r="D122" s="8" t="str">
        <f>'Исходные данные'!A124</f>
        <v>07.10.2016</v>
      </c>
      <c r="E122" s="2">
        <f>'Исходные данные'!B124</f>
        <v>1406.2</v>
      </c>
      <c r="F122" s="15">
        <f t="shared" si="9"/>
        <v>1.1453938258532215</v>
      </c>
      <c r="G122" s="15">
        <f t="shared" si="10"/>
        <v>0.71505644378652666</v>
      </c>
      <c r="H122" s="15">
        <f t="shared" si="11"/>
        <v>2.059949226459403E-3</v>
      </c>
      <c r="I122" s="15">
        <f t="shared" si="15"/>
        <v>0.13574853057826672</v>
      </c>
      <c r="J122" s="21">
        <f t="shared" si="12"/>
        <v>2.7963508055770116E-4</v>
      </c>
      <c r="K122" s="15">
        <f t="shared" si="16"/>
        <v>1.0481308921552521</v>
      </c>
      <c r="L122" s="15">
        <f t="shared" si="13"/>
        <v>4.7008475194563887E-2</v>
      </c>
      <c r="M122" s="15">
        <f t="shared" si="17"/>
        <v>2.2097967401179257E-3</v>
      </c>
      <c r="N122" s="21">
        <f t="shared" si="14"/>
        <v>4.5520690854384314E-6</v>
      </c>
    </row>
    <row r="123" spans="1:14" x14ac:dyDescent="0.2">
      <c r="A123" s="7">
        <v>121</v>
      </c>
      <c r="B123" s="2" t="str">
        <f>'Исходные данные'!A373</f>
        <v>06.10.2015</v>
      </c>
      <c r="C123" s="2">
        <f>'Исходные данные'!B373</f>
        <v>1218.73</v>
      </c>
      <c r="D123" s="8" t="str">
        <f>'Исходные данные'!A125</f>
        <v>06.10.2016</v>
      </c>
      <c r="E123" s="2">
        <f>'Исходные данные'!B125</f>
        <v>1404.94</v>
      </c>
      <c r="F123" s="15">
        <f t="shared" si="9"/>
        <v>1.1527901996340453</v>
      </c>
      <c r="G123" s="15">
        <f t="shared" si="10"/>
        <v>0.71306068830423142</v>
      </c>
      <c r="H123" s="15">
        <f t="shared" si="11"/>
        <v>2.054199813251984E-3</v>
      </c>
      <c r="I123" s="15">
        <f t="shared" si="15"/>
        <v>0.14218526430864617</v>
      </c>
      <c r="J123" s="21">
        <f t="shared" si="12"/>
        <v>2.9207694339000495E-4</v>
      </c>
      <c r="K123" s="15">
        <f t="shared" si="16"/>
        <v>1.0548991911233678</v>
      </c>
      <c r="L123" s="15">
        <f t="shared" si="13"/>
        <v>5.3445208924943227E-2</v>
      </c>
      <c r="M123" s="15">
        <f t="shared" si="17"/>
        <v>2.8563903570308284E-3</v>
      </c>
      <c r="N123" s="21">
        <f t="shared" si="14"/>
        <v>5.8675965379874956E-6</v>
      </c>
    </row>
    <row r="124" spans="1:14" x14ac:dyDescent="0.2">
      <c r="A124" s="7">
        <v>122</v>
      </c>
      <c r="B124" s="2" t="str">
        <f>'Исходные данные'!A374</f>
        <v>05.10.2015</v>
      </c>
      <c r="C124" s="2">
        <f>'Исходные данные'!B374</f>
        <v>1195.06</v>
      </c>
      <c r="D124" s="8" t="str">
        <f>'Исходные данные'!A126</f>
        <v>05.10.2016</v>
      </c>
      <c r="E124" s="2">
        <f>'Исходные данные'!B126</f>
        <v>1410.91</v>
      </c>
      <c r="F124" s="15">
        <f t="shared" si="9"/>
        <v>1.1806185463491374</v>
      </c>
      <c r="G124" s="15">
        <f t="shared" si="10"/>
        <v>0.71107050306744579</v>
      </c>
      <c r="H124" s="15">
        <f t="shared" si="11"/>
        <v>2.0484664469217432E-3</v>
      </c>
      <c r="I124" s="15">
        <f t="shared" si="15"/>
        <v>0.16603849295833664</v>
      </c>
      <c r="J124" s="21">
        <f t="shared" si="12"/>
        <v>3.4012428172260474E-4</v>
      </c>
      <c r="K124" s="15">
        <f t="shared" si="16"/>
        <v>1.0803644496321325</v>
      </c>
      <c r="L124" s="15">
        <f t="shared" si="13"/>
        <v>7.7298437574633755E-2</v>
      </c>
      <c r="M124" s="15">
        <f t="shared" si="17"/>
        <v>5.9750484514795475E-3</v>
      </c>
      <c r="N124" s="21">
        <f t="shared" si="14"/>
        <v>1.2239686271587573E-5</v>
      </c>
    </row>
    <row r="125" spans="1:14" x14ac:dyDescent="0.2">
      <c r="A125" s="7">
        <v>123</v>
      </c>
      <c r="B125" s="2" t="str">
        <f>'Исходные данные'!A375</f>
        <v>02.10.2015</v>
      </c>
      <c r="C125" s="2">
        <f>'Исходные данные'!B375</f>
        <v>1184.53</v>
      </c>
      <c r="D125" s="8" t="str">
        <f>'Исходные данные'!A127</f>
        <v>04.10.2016</v>
      </c>
      <c r="E125" s="2">
        <f>'Исходные данные'!B127</f>
        <v>1421.64</v>
      </c>
      <c r="F125" s="15">
        <f t="shared" si="9"/>
        <v>1.2001722202054825</v>
      </c>
      <c r="G125" s="15">
        <f t="shared" si="10"/>
        <v>0.70908587252935784</v>
      </c>
      <c r="H125" s="15">
        <f t="shared" si="11"/>
        <v>2.0427490826811063E-3</v>
      </c>
      <c r="I125" s="15">
        <f t="shared" si="15"/>
        <v>0.1824650633343006</v>
      </c>
      <c r="J125" s="21">
        <f t="shared" si="12"/>
        <v>3.727303407474925E-4</v>
      </c>
      <c r="K125" s="15">
        <f t="shared" si="16"/>
        <v>1.0982576922543346</v>
      </c>
      <c r="L125" s="15">
        <f t="shared" si="13"/>
        <v>9.3725007950597808E-2</v>
      </c>
      <c r="M125" s="15">
        <f t="shared" si="17"/>
        <v>8.7843771153396175E-3</v>
      </c>
      <c r="N125" s="21">
        <f t="shared" si="14"/>
        <v>1.7944278294284908E-5</v>
      </c>
    </row>
    <row r="126" spans="1:14" x14ac:dyDescent="0.2">
      <c r="A126" s="7">
        <v>124</v>
      </c>
      <c r="B126" s="2" t="str">
        <f>'Исходные данные'!A376</f>
        <v>01.10.2015</v>
      </c>
      <c r="C126" s="2">
        <f>'Исходные данные'!B376</f>
        <v>1201.67</v>
      </c>
      <c r="D126" s="8" t="str">
        <f>'Исходные данные'!A128</f>
        <v>03.10.2016</v>
      </c>
      <c r="E126" s="2">
        <f>'Исходные данные'!B128</f>
        <v>1428.39</v>
      </c>
      <c r="F126" s="15">
        <f t="shared" si="9"/>
        <v>1.1886707665165976</v>
      </c>
      <c r="G126" s="15">
        <f t="shared" si="10"/>
        <v>0.70710678118654746</v>
      </c>
      <c r="H126" s="15">
        <f t="shared" si="11"/>
        <v>2.0370476758675041E-3</v>
      </c>
      <c r="I126" s="15">
        <f t="shared" si="15"/>
        <v>0.17283567988349002</v>
      </c>
      <c r="J126" s="21">
        <f t="shared" si="12"/>
        <v>3.5207452001364327E-4</v>
      </c>
      <c r="K126" s="15">
        <f t="shared" si="16"/>
        <v>1.0877329027505731</v>
      </c>
      <c r="L126" s="15">
        <f t="shared" si="13"/>
        <v>8.4095624499787303E-2</v>
      </c>
      <c r="M126" s="15">
        <f t="shared" si="17"/>
        <v>7.0720740600092218E-3</v>
      </c>
      <c r="N126" s="21">
        <f t="shared" si="14"/>
        <v>1.4406152027504649E-5</v>
      </c>
    </row>
    <row r="127" spans="1:14" x14ac:dyDescent="0.2">
      <c r="A127" s="7">
        <v>125</v>
      </c>
      <c r="B127" s="2" t="str">
        <f>'Исходные данные'!A377</f>
        <v>30.09.2015</v>
      </c>
      <c r="C127" s="2">
        <f>'Исходные данные'!B377</f>
        <v>1191.77</v>
      </c>
      <c r="D127" s="8" t="str">
        <f>'Исходные данные'!A129</f>
        <v>30.09.2016</v>
      </c>
      <c r="E127" s="2">
        <f>'Исходные данные'!B129</f>
        <v>1418.98</v>
      </c>
      <c r="F127" s="15">
        <f t="shared" si="9"/>
        <v>1.190649202446781</v>
      </c>
      <c r="G127" s="15">
        <f t="shared" si="10"/>
        <v>0.70513321357886583</v>
      </c>
      <c r="H127" s="15">
        <f t="shared" si="11"/>
        <v>2.0313621819430232E-3</v>
      </c>
      <c r="I127" s="15">
        <f t="shared" si="15"/>
        <v>0.17449870664068431</v>
      </c>
      <c r="J127" s="21">
        <f t="shared" si="12"/>
        <v>3.54470073467856E-4</v>
      </c>
      <c r="K127" s="15">
        <f t="shared" si="16"/>
        <v>1.0895433366552874</v>
      </c>
      <c r="L127" s="15">
        <f t="shared" si="13"/>
        <v>8.5758651256981594E-2</v>
      </c>
      <c r="M127" s="15">
        <f t="shared" si="17"/>
        <v>7.3545462654165863E-3</v>
      </c>
      <c r="N127" s="21">
        <f t="shared" si="14"/>
        <v>1.4939747148917549E-5</v>
      </c>
    </row>
    <row r="128" spans="1:14" x14ac:dyDescent="0.2">
      <c r="A128" s="7">
        <v>126</v>
      </c>
      <c r="B128" s="2" t="str">
        <f>'Исходные данные'!A378</f>
        <v>29.09.2015</v>
      </c>
      <c r="C128" s="2">
        <f>'Исходные данные'!B378</f>
        <v>1171.3699999999999</v>
      </c>
      <c r="D128" s="8" t="str">
        <f>'Исходные данные'!A130</f>
        <v>29.09.2016</v>
      </c>
      <c r="E128" s="2">
        <f>'Исходные данные'!B130</f>
        <v>1423.97</v>
      </c>
      <c r="F128" s="15">
        <f t="shared" si="9"/>
        <v>1.215644928587893</v>
      </c>
      <c r="G128" s="15">
        <f t="shared" si="10"/>
        <v>0.70316515428931314</v>
      </c>
      <c r="H128" s="15">
        <f t="shared" si="11"/>
        <v>2.0256925564940556E-3</v>
      </c>
      <c r="I128" s="15">
        <f t="shared" si="15"/>
        <v>0.19527474138728024</v>
      </c>
      <c r="J128" s="21">
        <f t="shared" si="12"/>
        <v>3.9556659009951529E-4</v>
      </c>
      <c r="K128" s="15">
        <f t="shared" si="16"/>
        <v>1.1124165110595898</v>
      </c>
      <c r="L128" s="15">
        <f t="shared" si="13"/>
        <v>0.10653468600357743</v>
      </c>
      <c r="M128" s="15">
        <f t="shared" si="17"/>
        <v>1.1349639321880831E-2</v>
      </c>
      <c r="N128" s="21">
        <f t="shared" si="14"/>
        <v>2.2990879893226241E-5</v>
      </c>
    </row>
    <row r="129" spans="1:14" x14ac:dyDescent="0.2">
      <c r="A129" s="7">
        <v>127</v>
      </c>
      <c r="B129" s="2" t="str">
        <f>'Исходные данные'!A379</f>
        <v>28.09.2015</v>
      </c>
      <c r="C129" s="2">
        <f>'Исходные данные'!B379</f>
        <v>1179.1500000000001</v>
      </c>
      <c r="D129" s="8" t="str">
        <f>'Исходные данные'!A131</f>
        <v>28.09.2016</v>
      </c>
      <c r="E129" s="2">
        <f>'Исходные данные'!B131</f>
        <v>1421.3</v>
      </c>
      <c r="F129" s="15">
        <f t="shared" si="9"/>
        <v>1.2053597930712801</v>
      </c>
      <c r="G129" s="15">
        <f t="shared" si="10"/>
        <v>0.7012025879439201</v>
      </c>
      <c r="H129" s="15">
        <f t="shared" si="11"/>
        <v>2.0200387552309564E-3</v>
      </c>
      <c r="I129" s="15">
        <f t="shared" si="15"/>
        <v>0.18677810583709087</v>
      </c>
      <c r="J129" s="21">
        <f t="shared" si="12"/>
        <v>3.7729901241955285E-4</v>
      </c>
      <c r="K129" s="15">
        <f t="shared" si="16"/>
        <v>1.1030047541410166</v>
      </c>
      <c r="L129" s="15">
        <f t="shared" si="13"/>
        <v>9.8038050453388106E-2</v>
      </c>
      <c r="M129" s="15">
        <f t="shared" si="17"/>
        <v>9.6114593367010656E-3</v>
      </c>
      <c r="N129" s="21">
        <f t="shared" si="14"/>
        <v>1.9415520354462575E-5</v>
      </c>
    </row>
    <row r="130" spans="1:14" x14ac:dyDescent="0.2">
      <c r="A130" s="7">
        <v>128</v>
      </c>
      <c r="B130" s="2" t="str">
        <f>'Исходные данные'!A380</f>
        <v>25.09.2015</v>
      </c>
      <c r="C130" s="2">
        <f>'Исходные данные'!B380</f>
        <v>1185.28</v>
      </c>
      <c r="D130" s="8" t="str">
        <f>'Исходные данные'!A132</f>
        <v>27.09.2016</v>
      </c>
      <c r="E130" s="2">
        <f>'Исходные данные'!B132</f>
        <v>1425.96</v>
      </c>
      <c r="F130" s="15">
        <f t="shared" ref="F130:F193" si="18">E130/C130</f>
        <v>1.203057505399568</v>
      </c>
      <c r="G130" s="15">
        <f t="shared" ref="G130:G193" si="19">1/POWER(2,A130/248)</f>
        <v>0.69924549921162626</v>
      </c>
      <c r="H130" s="15">
        <f t="shared" ref="H130:H193" si="20">G130/SUM(G$2:G$1242)</f>
        <v>2.0144007339876926E-3</v>
      </c>
      <c r="I130" s="15">
        <f t="shared" si="15"/>
        <v>0.18486623751223008</v>
      </c>
      <c r="J130" s="21">
        <f t="shared" ref="J130:J193" si="21">H130*I130</f>
        <v>3.7239468453417941E-4</v>
      </c>
      <c r="K130" s="15">
        <f t="shared" si="16"/>
        <v>1.100897968879142</v>
      </c>
      <c r="L130" s="15">
        <f t="shared" ref="L130:L193" si="22">LN(K130)</f>
        <v>9.6126182128527221E-2</v>
      </c>
      <c r="M130" s="15">
        <f t="shared" si="17"/>
        <v>9.2402428906067802E-3</v>
      </c>
      <c r="N130" s="21">
        <f t="shared" ref="N130:N193" si="23">M130*H130</f>
        <v>1.8613552061062855E-5</v>
      </c>
    </row>
    <row r="131" spans="1:14" x14ac:dyDescent="0.2">
      <c r="A131" s="7">
        <v>129</v>
      </c>
      <c r="B131" s="2" t="str">
        <f>'Исходные данные'!A381</f>
        <v>24.09.2015</v>
      </c>
      <c r="C131" s="2">
        <f>'Исходные данные'!B381</f>
        <v>1177.3599999999999</v>
      </c>
      <c r="D131" s="8" t="str">
        <f>'Исходные данные'!A133</f>
        <v>26.09.2016</v>
      </c>
      <c r="E131" s="2">
        <f>'Исходные данные'!B133</f>
        <v>1437.82</v>
      </c>
      <c r="F131" s="15">
        <f t="shared" si="18"/>
        <v>1.22122375484134</v>
      </c>
      <c r="G131" s="15">
        <f t="shared" si="19"/>
        <v>0.69729387280416111</v>
      </c>
      <c r="H131" s="15">
        <f t="shared" si="20"/>
        <v>2.0087784487215019E-3</v>
      </c>
      <c r="I131" s="15">
        <f t="shared" ref="I131:I194" si="24">LN(F131)</f>
        <v>0.19985343373766112</v>
      </c>
      <c r="J131" s="21">
        <f t="shared" si="21"/>
        <v>4.0146127059520438E-4</v>
      </c>
      <c r="K131" s="15">
        <f t="shared" ref="K131:K194" si="25">F131/GEOMEAN(F$2:F$1242)</f>
        <v>1.1175216024318511</v>
      </c>
      <c r="L131" s="15">
        <f t="shared" si="22"/>
        <v>0.11111337835395826</v>
      </c>
      <c r="M131" s="15">
        <f t="shared" ref="M131:M194" si="26">POWER(L131-AVERAGE(L$2:L$1242),2)</f>
        <v>1.2346182849229875E-2</v>
      </c>
      <c r="N131" s="21">
        <f t="shared" si="23"/>
        <v>2.4800746031508E-5</v>
      </c>
    </row>
    <row r="132" spans="1:14" x14ac:dyDescent="0.2">
      <c r="A132" s="7">
        <v>130</v>
      </c>
      <c r="B132" s="2" t="str">
        <f>'Исходные данные'!A382</f>
        <v>23.09.2015</v>
      </c>
      <c r="C132" s="2">
        <f>'Исходные данные'!B382</f>
        <v>1184.3</v>
      </c>
      <c r="D132" s="8" t="str">
        <f>'Исходные данные'!A134</f>
        <v>23.09.2016</v>
      </c>
      <c r="E132" s="2">
        <f>'Исходные данные'!B134</f>
        <v>1450.05</v>
      </c>
      <c r="F132" s="15">
        <f t="shared" si="18"/>
        <v>1.2243941568859242</v>
      </c>
      <c r="G132" s="15">
        <f t="shared" si="19"/>
        <v>0.6953476934759244</v>
      </c>
      <c r="H132" s="15">
        <f t="shared" si="20"/>
        <v>2.0031718555125477E-3</v>
      </c>
      <c r="I132" s="15">
        <f t="shared" si="24"/>
        <v>0.20244615585127479</v>
      </c>
      <c r="J132" s="21">
        <f t="shared" si="21"/>
        <v>4.0553444165798052E-4</v>
      </c>
      <c r="K132" s="15">
        <f t="shared" si="25"/>
        <v>1.120422784757507</v>
      </c>
      <c r="L132" s="15">
        <f t="shared" si="22"/>
        <v>0.1137061004675719</v>
      </c>
      <c r="M132" s="15">
        <f t="shared" si="26"/>
        <v>1.2929077283541549E-2</v>
      </c>
      <c r="N132" s="21">
        <f t="shared" si="23"/>
        <v>2.5899163732137054E-5</v>
      </c>
    </row>
    <row r="133" spans="1:14" x14ac:dyDescent="0.2">
      <c r="A133" s="7">
        <v>131</v>
      </c>
      <c r="B133" s="2" t="str">
        <f>'Исходные данные'!A383</f>
        <v>22.09.2015</v>
      </c>
      <c r="C133" s="2">
        <f>'Исходные данные'!B383</f>
        <v>1190.5999999999999</v>
      </c>
      <c r="D133" s="8" t="str">
        <f>'Исходные данные'!A135</f>
        <v>22.09.2016</v>
      </c>
      <c r="E133" s="2">
        <f>'Исходные данные'!B135</f>
        <v>1460.78</v>
      </c>
      <c r="F133" s="15">
        <f t="shared" si="18"/>
        <v>1.2269275995296489</v>
      </c>
      <c r="G133" s="15">
        <f t="shared" si="19"/>
        <v>0.69340694602386688</v>
      </c>
      <c r="H133" s="15">
        <f t="shared" si="20"/>
        <v>1.9975809105635747E-3</v>
      </c>
      <c r="I133" s="15">
        <f t="shared" si="24"/>
        <v>0.20451315789954097</v>
      </c>
      <c r="J133" s="21">
        <f t="shared" si="21"/>
        <v>4.0853158017919717E-4</v>
      </c>
      <c r="K133" s="15">
        <f t="shared" si="25"/>
        <v>1.1227410961002571</v>
      </c>
      <c r="L133" s="15">
        <f t="shared" si="22"/>
        <v>0.11577310251583817</v>
      </c>
      <c r="M133" s="15">
        <f t="shared" si="26"/>
        <v>1.3403411266142768E-2</v>
      </c>
      <c r="N133" s="21">
        <f t="shared" si="23"/>
        <v>2.6774398481679546E-5</v>
      </c>
    </row>
    <row r="134" spans="1:14" x14ac:dyDescent="0.2">
      <c r="A134" s="7">
        <v>132</v>
      </c>
      <c r="B134" s="2" t="str">
        <f>'Исходные данные'!A384</f>
        <v>21.09.2015</v>
      </c>
      <c r="C134" s="2">
        <f>'Исходные данные'!B384</f>
        <v>1208.1099999999999</v>
      </c>
      <c r="D134" s="8" t="str">
        <f>'Исходные данные'!A136</f>
        <v>21.09.2016</v>
      </c>
      <c r="E134" s="2">
        <f>'Исходные данные'!B136</f>
        <v>1445.8</v>
      </c>
      <c r="F134" s="15">
        <f t="shared" si="18"/>
        <v>1.1967453294815871</v>
      </c>
      <c r="G134" s="15">
        <f t="shared" si="19"/>
        <v>0.69147161528737211</v>
      </c>
      <c r="H134" s="15">
        <f t="shared" si="20"/>
        <v>1.9920055701995688E-3</v>
      </c>
      <c r="I134" s="15">
        <f t="shared" si="24"/>
        <v>0.17960564661446157</v>
      </c>
      <c r="J134" s="21">
        <f t="shared" si="21"/>
        <v>3.5777544849530275E-4</v>
      </c>
      <c r="K134" s="15">
        <f t="shared" si="25"/>
        <v>1.0951218013924473</v>
      </c>
      <c r="L134" s="15">
        <f t="shared" si="22"/>
        <v>9.0865591230758699E-2</v>
      </c>
      <c r="M134" s="15">
        <f t="shared" si="26"/>
        <v>8.2565556697153271E-3</v>
      </c>
      <c r="N134" s="21">
        <f t="shared" si="23"/>
        <v>1.6447104884735764E-5</v>
      </c>
    </row>
    <row r="135" spans="1:14" x14ac:dyDescent="0.2">
      <c r="A135" s="7">
        <v>133</v>
      </c>
      <c r="B135" s="2" t="str">
        <f>'Исходные данные'!A385</f>
        <v>18.09.2015</v>
      </c>
      <c r="C135" s="2">
        <f>'Исходные данные'!B385</f>
        <v>1216.93</v>
      </c>
      <c r="D135" s="8" t="str">
        <f>'Исходные данные'!A137</f>
        <v>20.09.2016</v>
      </c>
      <c r="E135" s="2">
        <f>'Исходные данные'!B137</f>
        <v>1438.33</v>
      </c>
      <c r="F135" s="15">
        <f t="shared" si="18"/>
        <v>1.1819332254114863</v>
      </c>
      <c r="G135" s="15">
        <f t="shared" si="19"/>
        <v>0.68954168614813716</v>
      </c>
      <c r="H135" s="15">
        <f t="shared" si="20"/>
        <v>1.986445790867414E-3</v>
      </c>
      <c r="I135" s="15">
        <f t="shared" si="24"/>
        <v>0.16715142450444004</v>
      </c>
      <c r="J135" s="21">
        <f t="shared" si="21"/>
        <v>3.3203724364433721E-4</v>
      </c>
      <c r="K135" s="15">
        <f t="shared" si="25"/>
        <v>1.0815674906363837</v>
      </c>
      <c r="L135" s="15">
        <f t="shared" si="22"/>
        <v>7.8411369120737193E-2</v>
      </c>
      <c r="M135" s="15">
        <f t="shared" si="26"/>
        <v>6.148342807388494E-3</v>
      </c>
      <c r="N135" s="21">
        <f t="shared" si="23"/>
        <v>1.2213349690546813E-5</v>
      </c>
    </row>
    <row r="136" spans="1:14" x14ac:dyDescent="0.2">
      <c r="A136" s="7">
        <v>134</v>
      </c>
      <c r="B136" s="2" t="str">
        <f>'Исходные данные'!A386</f>
        <v>17.09.2015</v>
      </c>
      <c r="C136" s="2">
        <f>'Исходные данные'!B386</f>
        <v>1221.53</v>
      </c>
      <c r="D136" s="8" t="str">
        <f>'Исходные данные'!A138</f>
        <v>19.09.2016</v>
      </c>
      <c r="E136" s="2">
        <f>'Исходные данные'!B138</f>
        <v>1437.45</v>
      </c>
      <c r="F136" s="15">
        <f t="shared" si="18"/>
        <v>1.1767619297111001</v>
      </c>
      <c r="G136" s="15">
        <f t="shared" si="19"/>
        <v>0.68761714353005521</v>
      </c>
      <c r="H136" s="15">
        <f t="shared" si="20"/>
        <v>1.9809015291355533E-3</v>
      </c>
      <c r="I136" s="15">
        <f t="shared" si="24"/>
        <v>0.16276653909442346</v>
      </c>
      <c r="J136" s="21">
        <f t="shared" si="21"/>
        <v>3.2242448618424524E-4</v>
      </c>
      <c r="K136" s="15">
        <f t="shared" si="25"/>
        <v>1.0768353237137911</v>
      </c>
      <c r="L136" s="15">
        <f t="shared" si="22"/>
        <v>7.4026483710720625E-2</v>
      </c>
      <c r="M136" s="15">
        <f t="shared" si="26"/>
        <v>5.4799202905735818E-3</v>
      </c>
      <c r="N136" s="21">
        <f t="shared" si="23"/>
        <v>1.0855182483138154E-5</v>
      </c>
    </row>
    <row r="137" spans="1:14" x14ac:dyDescent="0.2">
      <c r="A137" s="7">
        <v>135</v>
      </c>
      <c r="B137" s="2" t="str">
        <f>'Исходные данные'!A387</f>
        <v>16.09.2015</v>
      </c>
      <c r="C137" s="2">
        <f>'Исходные данные'!B387</f>
        <v>1227.8699999999999</v>
      </c>
      <c r="D137" s="8" t="str">
        <f>'Исходные данные'!A139</f>
        <v>16.09.2016</v>
      </c>
      <c r="E137" s="2">
        <f>'Исходные данные'!B139</f>
        <v>1431.99</v>
      </c>
      <c r="F137" s="15">
        <f t="shared" si="18"/>
        <v>1.1662390969728067</v>
      </c>
      <c r="G137" s="15">
        <f t="shared" si="19"/>
        <v>0.68569797239909758</v>
      </c>
      <c r="H137" s="15">
        <f t="shared" si="20"/>
        <v>1.9753727416936492E-3</v>
      </c>
      <c r="I137" s="15">
        <f t="shared" si="24"/>
        <v>0.15378412434498251</v>
      </c>
      <c r="J137" s="21">
        <f t="shared" si="21"/>
        <v>3.0378096733630516E-4</v>
      </c>
      <c r="K137" s="15">
        <f t="shared" si="25"/>
        <v>1.0672060540101833</v>
      </c>
      <c r="L137" s="15">
        <f t="shared" si="22"/>
        <v>6.5044068961279747E-2</v>
      </c>
      <c r="M137" s="15">
        <f t="shared" si="26"/>
        <v>4.2307309070397118E-3</v>
      </c>
      <c r="N137" s="21">
        <f t="shared" si="23"/>
        <v>8.3572705112070943E-6</v>
      </c>
    </row>
    <row r="138" spans="1:14" x14ac:dyDescent="0.2">
      <c r="A138" s="7">
        <v>136</v>
      </c>
      <c r="B138" s="2" t="str">
        <f>'Исходные данные'!A388</f>
        <v>15.09.2015</v>
      </c>
      <c r="C138" s="2">
        <f>'Исходные данные'!B388</f>
        <v>1226.28</v>
      </c>
      <c r="D138" s="8" t="str">
        <f>'Исходные данные'!A140</f>
        <v>15.09.2016</v>
      </c>
      <c r="E138" s="2">
        <f>'Исходные данные'!B140</f>
        <v>1445.13</v>
      </c>
      <c r="F138" s="15">
        <f t="shared" si="18"/>
        <v>1.1784665818573248</v>
      </c>
      <c r="G138" s="15">
        <f t="shared" si="19"/>
        <v>0.68378415776319623</v>
      </c>
      <c r="H138" s="15">
        <f t="shared" si="20"/>
        <v>1.9698593853522462E-3</v>
      </c>
      <c r="I138" s="15">
        <f t="shared" si="24"/>
        <v>0.16421408648569485</v>
      </c>
      <c r="J138" s="21">
        <f t="shared" si="21"/>
        <v>3.2347865947089145E-4</v>
      </c>
      <c r="K138" s="15">
        <f t="shared" si="25"/>
        <v>1.0783952226188738</v>
      </c>
      <c r="L138" s="15">
        <f t="shared" si="22"/>
        <v>7.5474031101992037E-2</v>
      </c>
      <c r="M138" s="15">
        <f t="shared" si="26"/>
        <v>5.6963293707844569E-3</v>
      </c>
      <c r="N138" s="21">
        <f t="shared" si="23"/>
        <v>1.1220967873097418E-5</v>
      </c>
    </row>
    <row r="139" spans="1:14" x14ac:dyDescent="0.2">
      <c r="A139" s="7">
        <v>137</v>
      </c>
      <c r="B139" s="2" t="str">
        <f>'Исходные данные'!A389</f>
        <v>14.09.2015</v>
      </c>
      <c r="C139" s="2">
        <f>'Исходные данные'!B389</f>
        <v>1233.6500000000001</v>
      </c>
      <c r="D139" s="8" t="str">
        <f>'Исходные данные'!A141</f>
        <v>14.09.2016</v>
      </c>
      <c r="E139" s="2">
        <f>'Исходные данные'!B141</f>
        <v>1455.74</v>
      </c>
      <c r="F139" s="15">
        <f t="shared" si="18"/>
        <v>1.1800267498885419</v>
      </c>
      <c r="G139" s="15">
        <f t="shared" si="19"/>
        <v>0.68187568467212656</v>
      </c>
      <c r="H139" s="15">
        <f t="shared" si="20"/>
        <v>1.9643614170424309E-3</v>
      </c>
      <c r="I139" s="15">
        <f t="shared" si="24"/>
        <v>0.16553710761769594</v>
      </c>
      <c r="J139" s="21">
        <f t="shared" si="21"/>
        <v>3.2517470729300261E-4</v>
      </c>
      <c r="K139" s="15">
        <f t="shared" si="25"/>
        <v>1.0798229065067746</v>
      </c>
      <c r="L139" s="15">
        <f t="shared" si="22"/>
        <v>7.6797052233993093E-2</v>
      </c>
      <c r="M139" s="15">
        <f t="shared" si="26"/>
        <v>5.8977872318306595E-3</v>
      </c>
      <c r="N139" s="21">
        <f t="shared" si="23"/>
        <v>1.1585385684133631E-5</v>
      </c>
    </row>
    <row r="140" spans="1:14" x14ac:dyDescent="0.2">
      <c r="A140" s="7">
        <v>138</v>
      </c>
      <c r="B140" s="2" t="str">
        <f>'Исходные данные'!A390</f>
        <v>11.09.2015</v>
      </c>
      <c r="C140" s="2">
        <f>'Исходные данные'!B390</f>
        <v>1233.8</v>
      </c>
      <c r="D140" s="8" t="str">
        <f>'Исходные данные'!A142</f>
        <v>13.09.2016</v>
      </c>
      <c r="E140" s="2">
        <f>'Исходные данные'!B142</f>
        <v>1451.59</v>
      </c>
      <c r="F140" s="15">
        <f t="shared" si="18"/>
        <v>1.1765196952504458</v>
      </c>
      <c r="G140" s="15">
        <f t="shared" si="19"/>
        <v>0.67997253821739079</v>
      </c>
      <c r="H140" s="15">
        <f t="shared" si="20"/>
        <v>1.958878793815498E-3</v>
      </c>
      <c r="I140" s="15">
        <f t="shared" si="24"/>
        <v>0.16256066958952406</v>
      </c>
      <c r="J140" s="21">
        <f t="shared" si="21"/>
        <v>3.1843664836736659E-4</v>
      </c>
      <c r="K140" s="15">
        <f t="shared" si="25"/>
        <v>1.0766136589766278</v>
      </c>
      <c r="L140" s="15">
        <f t="shared" si="22"/>
        <v>7.3820614205821283E-2</v>
      </c>
      <c r="M140" s="15">
        <f t="shared" si="26"/>
        <v>5.4494830817246988E-3</v>
      </c>
      <c r="N140" s="21">
        <f t="shared" si="23"/>
        <v>1.0674876846046841E-5</v>
      </c>
    </row>
    <row r="141" spans="1:14" x14ac:dyDescent="0.2">
      <c r="A141" s="7">
        <v>139</v>
      </c>
      <c r="B141" s="2" t="str">
        <f>'Исходные данные'!A391</f>
        <v>10.09.2015</v>
      </c>
      <c r="C141" s="2">
        <f>'Исходные данные'!B391</f>
        <v>1240.6199999999999</v>
      </c>
      <c r="D141" s="8" t="str">
        <f>'Исходные данные'!A143</f>
        <v>12.09.2016</v>
      </c>
      <c r="E141" s="2">
        <f>'Исходные данные'!B143</f>
        <v>1460.01</v>
      </c>
      <c r="F141" s="15">
        <f t="shared" si="18"/>
        <v>1.1768389998549114</v>
      </c>
      <c r="G141" s="15">
        <f t="shared" si="19"/>
        <v>0.67807470353210153</v>
      </c>
      <c r="H141" s="15">
        <f t="shared" si="20"/>
        <v>1.9534114728426148E-3</v>
      </c>
      <c r="I141" s="15">
        <f t="shared" si="24"/>
        <v>0.16283203035326066</v>
      </c>
      <c r="J141" s="21">
        <f t="shared" si="21"/>
        <v>3.1807795623831628E-4</v>
      </c>
      <c r="K141" s="15">
        <f t="shared" si="25"/>
        <v>1.0769058493240817</v>
      </c>
      <c r="L141" s="15">
        <f t="shared" si="22"/>
        <v>7.4091974969557786E-2</v>
      </c>
      <c r="M141" s="15">
        <f t="shared" si="26"/>
        <v>5.4896207548895733E-3</v>
      </c>
      <c r="N141" s="21">
        <f t="shared" si="23"/>
        <v>1.0723488164156229E-5</v>
      </c>
    </row>
    <row r="142" spans="1:14" x14ac:dyDescent="0.2">
      <c r="A142" s="7">
        <v>140</v>
      </c>
      <c r="B142" s="2" t="str">
        <f>'Исходные данные'!A392</f>
        <v>09.09.2015</v>
      </c>
      <c r="C142" s="2">
        <f>'Исходные данные'!B392</f>
        <v>1260.5</v>
      </c>
      <c r="D142" s="8" t="str">
        <f>'Исходные данные'!A144</f>
        <v>09.09.2016</v>
      </c>
      <c r="E142" s="2">
        <f>'Исходные данные'!B144</f>
        <v>1474.44</v>
      </c>
      <c r="F142" s="15">
        <f t="shared" si="18"/>
        <v>1.1697262990876636</v>
      </c>
      <c r="G142" s="15">
        <f t="shared" si="19"/>
        <v>0.67618216579086565</v>
      </c>
      <c r="H142" s="15">
        <f t="shared" si="20"/>
        <v>1.9479594114144851E-3</v>
      </c>
      <c r="I142" s="15">
        <f t="shared" si="24"/>
        <v>0.15676978903950564</v>
      </c>
      <c r="J142" s="21">
        <f t="shared" si="21"/>
        <v>3.0538118598496839E-4</v>
      </c>
      <c r="K142" s="15">
        <f t="shared" si="25"/>
        <v>1.0703971348255945</v>
      </c>
      <c r="L142" s="15">
        <f t="shared" si="22"/>
        <v>6.8029733655802893E-2</v>
      </c>
      <c r="M142" s="15">
        <f t="shared" si="26"/>
        <v>4.6280446612794769E-3</v>
      </c>
      <c r="N142" s="21">
        <f t="shared" si="23"/>
        <v>9.0152431543859194E-6</v>
      </c>
    </row>
    <row r="143" spans="1:14" x14ac:dyDescent="0.2">
      <c r="A143" s="7">
        <v>141</v>
      </c>
      <c r="B143" s="2" t="str">
        <f>'Исходные данные'!A393</f>
        <v>08.09.2015</v>
      </c>
      <c r="C143" s="2">
        <f>'Исходные данные'!B393</f>
        <v>1261.8900000000001</v>
      </c>
      <c r="D143" s="8" t="str">
        <f>'Исходные данные'!A145</f>
        <v>08.09.2016</v>
      </c>
      <c r="E143" s="2">
        <f>'Исходные данные'!B145</f>
        <v>1480.67</v>
      </c>
      <c r="F143" s="15">
        <f t="shared" si="18"/>
        <v>1.1733748583473995</v>
      </c>
      <c r="G143" s="15">
        <f t="shared" si="19"/>
        <v>0.67429491020966803</v>
      </c>
      <c r="H143" s="15">
        <f t="shared" si="20"/>
        <v>1.9425225669410162E-3</v>
      </c>
      <c r="I143" s="15">
        <f t="shared" si="24"/>
        <v>0.15988409095265044</v>
      </c>
      <c r="J143" s="21">
        <f t="shared" si="21"/>
        <v>3.1057845477037343E-4</v>
      </c>
      <c r="K143" s="15">
        <f t="shared" si="25"/>
        <v>1.0737358708879612</v>
      </c>
      <c r="L143" s="15">
        <f t="shared" si="22"/>
        <v>7.1144035568947661E-2</v>
      </c>
      <c r="M143" s="15">
        <f t="shared" si="26"/>
        <v>5.0614737970356861E-3</v>
      </c>
      <c r="N143" s="21">
        <f t="shared" si="23"/>
        <v>9.832027072722453E-6</v>
      </c>
    </row>
    <row r="144" spans="1:14" x14ac:dyDescent="0.2">
      <c r="A144" s="7">
        <v>142</v>
      </c>
      <c r="B144" s="2" t="str">
        <f>'Исходные данные'!A394</f>
        <v>07.09.2015</v>
      </c>
      <c r="C144" s="2">
        <f>'Исходные данные'!B394</f>
        <v>1246.9100000000001</v>
      </c>
      <c r="D144" s="8" t="str">
        <f>'Исходные данные'!A146</f>
        <v>07.09.2016</v>
      </c>
      <c r="E144" s="2">
        <f>'Исходные данные'!B146</f>
        <v>1483.64</v>
      </c>
      <c r="F144" s="15">
        <f t="shared" si="18"/>
        <v>1.1898533174006143</v>
      </c>
      <c r="G144" s="15">
        <f t="shared" si="19"/>
        <v>0.67241292204575676</v>
      </c>
      <c r="H144" s="15">
        <f t="shared" si="20"/>
        <v>1.9371008969509863E-3</v>
      </c>
      <c r="I144" s="15">
        <f t="shared" si="24"/>
        <v>0.17383003683740908</v>
      </c>
      <c r="J144" s="21">
        <f t="shared" si="21"/>
        <v>3.3672632027476811E-4</v>
      </c>
      <c r="K144" s="15">
        <f t="shared" si="25"/>
        <v>1.0888150354503543</v>
      </c>
      <c r="L144" s="15">
        <f t="shared" si="22"/>
        <v>8.5089981453706262E-2</v>
      </c>
      <c r="M144" s="15">
        <f t="shared" si="26"/>
        <v>7.2403049437920709E-3</v>
      </c>
      <c r="N144" s="21">
        <f t="shared" si="23"/>
        <v>1.4025201200818281E-5</v>
      </c>
    </row>
    <row r="145" spans="1:14" x14ac:dyDescent="0.2">
      <c r="A145" s="7">
        <v>143</v>
      </c>
      <c r="B145" s="2" t="str">
        <f>'Исходные данные'!A395</f>
        <v>04.09.2015</v>
      </c>
      <c r="C145" s="2">
        <f>'Исходные данные'!B395</f>
        <v>1244.17</v>
      </c>
      <c r="D145" s="8" t="str">
        <f>'Исходные данные'!A147</f>
        <v>06.09.2016</v>
      </c>
      <c r="E145" s="2">
        <f>'Исходные данные'!B147</f>
        <v>1483.06</v>
      </c>
      <c r="F145" s="15">
        <f t="shared" si="18"/>
        <v>1.1920075230876808</v>
      </c>
      <c r="G145" s="15">
        <f t="shared" si="19"/>
        <v>0.67053618659752745</v>
      </c>
      <c r="H145" s="15">
        <f t="shared" si="20"/>
        <v>1.9316943590917135E-3</v>
      </c>
      <c r="I145" s="15">
        <f t="shared" si="24"/>
        <v>0.17563887993841018</v>
      </c>
      <c r="J145" s="21">
        <f t="shared" si="21"/>
        <v>3.3928063361421369E-4</v>
      </c>
      <c r="K145" s="15">
        <f t="shared" si="25"/>
        <v>1.0907863133442166</v>
      </c>
      <c r="L145" s="15">
        <f t="shared" si="22"/>
        <v>8.6898824554707321E-2</v>
      </c>
      <c r="M145" s="15">
        <f t="shared" si="26"/>
        <v>7.5514057089897989E-3</v>
      </c>
      <c r="N145" s="21">
        <f t="shared" si="23"/>
        <v>1.4587007811268555E-5</v>
      </c>
    </row>
    <row r="146" spans="1:14" x14ac:dyDescent="0.2">
      <c r="A146" s="7">
        <v>144</v>
      </c>
      <c r="B146" s="2" t="str">
        <f>'Исходные данные'!A396</f>
        <v>03.09.2015</v>
      </c>
      <c r="C146" s="2">
        <f>'Исходные данные'!B396</f>
        <v>1241.1600000000001</v>
      </c>
      <c r="D146" s="8" t="str">
        <f>'Исходные данные'!A148</f>
        <v>05.09.2016</v>
      </c>
      <c r="E146" s="2">
        <f>'Исходные данные'!B148</f>
        <v>1482.28</v>
      </c>
      <c r="F146" s="15">
        <f t="shared" si="18"/>
        <v>1.1942698765670823</v>
      </c>
      <c r="G146" s="15">
        <f t="shared" si="19"/>
        <v>0.66866468920440847</v>
      </c>
      <c r="H146" s="15">
        <f t="shared" si="20"/>
        <v>1.9263029111287228E-3</v>
      </c>
      <c r="I146" s="15">
        <f t="shared" si="24"/>
        <v>0.17753501670570745</v>
      </c>
      <c r="J146" s="21">
        <f t="shared" si="21"/>
        <v>3.419862195074907E-4</v>
      </c>
      <c r="K146" s="15">
        <f t="shared" si="25"/>
        <v>1.0928565554890695</v>
      </c>
      <c r="L146" s="15">
        <f t="shared" si="22"/>
        <v>8.879496132200454E-2</v>
      </c>
      <c r="M146" s="15">
        <f t="shared" si="26"/>
        <v>7.8845451561762765E-3</v>
      </c>
      <c r="N146" s="21">
        <f t="shared" si="23"/>
        <v>1.5188022287268232E-5</v>
      </c>
    </row>
    <row r="147" spans="1:14" x14ac:dyDescent="0.2">
      <c r="A147" s="7">
        <v>145</v>
      </c>
      <c r="B147" s="2" t="str">
        <f>'Исходные данные'!A397</f>
        <v>02.09.2015</v>
      </c>
      <c r="C147" s="2">
        <f>'Исходные данные'!B397</f>
        <v>1239.54</v>
      </c>
      <c r="D147" s="8" t="str">
        <f>'Исходные данные'!A149</f>
        <v>02.09.2016</v>
      </c>
      <c r="E147" s="2">
        <f>'Исходные данные'!B149</f>
        <v>1478.37</v>
      </c>
      <c r="F147" s="15">
        <f t="shared" si="18"/>
        <v>1.1926763154073285</v>
      </c>
      <c r="G147" s="15">
        <f t="shared" si="19"/>
        <v>0.66679841524674677</v>
      </c>
      <c r="H147" s="15">
        <f t="shared" si="20"/>
        <v>1.9209265109454189E-3</v>
      </c>
      <c r="I147" s="15">
        <f t="shared" si="24"/>
        <v>0.17619978644214551</v>
      </c>
      <c r="J147" s="21">
        <f t="shared" si="21"/>
        <v>3.3846684099963852E-4</v>
      </c>
      <c r="K147" s="15">
        <f t="shared" si="25"/>
        <v>1.0913983141031145</v>
      </c>
      <c r="L147" s="15">
        <f t="shared" si="22"/>
        <v>8.7459731058442736E-2</v>
      </c>
      <c r="M147" s="15">
        <f t="shared" si="26"/>
        <v>7.6492045568151285E-3</v>
      </c>
      <c r="N147" s="21">
        <f t="shared" si="23"/>
        <v>1.4693559820830683E-5</v>
      </c>
    </row>
    <row r="148" spans="1:14" x14ac:dyDescent="0.2">
      <c r="A148" s="7">
        <v>146</v>
      </c>
      <c r="B148" s="2" t="str">
        <f>'Исходные данные'!A398</f>
        <v>01.09.2015</v>
      </c>
      <c r="C148" s="2">
        <f>'Исходные данные'!B398</f>
        <v>1239.56</v>
      </c>
      <c r="D148" s="8" t="str">
        <f>'Исходные данные'!A150</f>
        <v>01.09.2016</v>
      </c>
      <c r="E148" s="2">
        <f>'Исходные данные'!B150</f>
        <v>1470.62</v>
      </c>
      <c r="F148" s="15">
        <f t="shared" si="18"/>
        <v>1.1864048533350544</v>
      </c>
      <c r="G148" s="15">
        <f t="shared" si="19"/>
        <v>0.66493735014569333</v>
      </c>
      <c r="H148" s="15">
        <f t="shared" si="20"/>
        <v>1.9155651165427552E-3</v>
      </c>
      <c r="I148" s="15">
        <f t="shared" si="24"/>
        <v>0.17092760264159154</v>
      </c>
      <c r="J148" s="21">
        <f t="shared" si="21"/>
        <v>3.2742295307451407E-4</v>
      </c>
      <c r="K148" s="15">
        <f t="shared" si="25"/>
        <v>1.0856594031813327</v>
      </c>
      <c r="L148" s="15">
        <f t="shared" si="22"/>
        <v>8.2187547257888779E-2</v>
      </c>
      <c r="M148" s="15">
        <f t="shared" si="26"/>
        <v>6.754792924267697E-3</v>
      </c>
      <c r="N148" s="21">
        <f t="shared" si="23"/>
        <v>1.2939245695197029E-5</v>
      </c>
    </row>
    <row r="149" spans="1:14" x14ac:dyDescent="0.2">
      <c r="A149" s="7">
        <v>147</v>
      </c>
      <c r="B149" s="2" t="str">
        <f>'Исходные данные'!A399</f>
        <v>31.08.2015</v>
      </c>
      <c r="C149" s="2">
        <f>'Исходные данные'!B399</f>
        <v>1249.05</v>
      </c>
      <c r="D149" s="8" t="str">
        <f>'Исходные данные'!A151</f>
        <v>31.08.2016</v>
      </c>
      <c r="E149" s="2">
        <f>'Исходные данные'!B151</f>
        <v>1463.07</v>
      </c>
      <c r="F149" s="15">
        <f t="shared" si="18"/>
        <v>1.1713462231295784</v>
      </c>
      <c r="G149" s="15">
        <f t="shared" si="19"/>
        <v>0.66308147936308937</v>
      </c>
      <c r="H149" s="15">
        <f t="shared" si="20"/>
        <v>1.9102186860389069E-3</v>
      </c>
      <c r="I149" s="15">
        <f t="shared" si="24"/>
        <v>0.15815370541551241</v>
      </c>
      <c r="J149" s="21">
        <f t="shared" si="21"/>
        <v>3.0210816335100448E-4</v>
      </c>
      <c r="K149" s="15">
        <f t="shared" si="25"/>
        <v>1.0718795004477515</v>
      </c>
      <c r="L149" s="15">
        <f t="shared" si="22"/>
        <v>6.9413650031809493E-2</v>
      </c>
      <c r="M149" s="15">
        <f t="shared" si="26"/>
        <v>4.8182548107385224E-3</v>
      </c>
      <c r="N149" s="21">
        <f t="shared" si="23"/>
        <v>9.2039203735695816E-6</v>
      </c>
    </row>
    <row r="150" spans="1:14" x14ac:dyDescent="0.2">
      <c r="A150" s="7">
        <v>148</v>
      </c>
      <c r="B150" s="2" t="str">
        <f>'Исходные данные'!A400</f>
        <v>28.08.2015</v>
      </c>
      <c r="C150" s="2">
        <f>'Исходные данные'!B400</f>
        <v>1250.28</v>
      </c>
      <c r="D150" s="8" t="str">
        <f>'Исходные данные'!A152</f>
        <v>30.08.2016</v>
      </c>
      <c r="E150" s="2">
        <f>'Исходные данные'!B152</f>
        <v>1455.38</v>
      </c>
      <c r="F150" s="15">
        <f t="shared" si="18"/>
        <v>1.1640432543110344</v>
      </c>
      <c r="G150" s="15">
        <f t="shared" si="19"/>
        <v>0.66123078840135252</v>
      </c>
      <c r="H150" s="15">
        <f t="shared" si="20"/>
        <v>1.9048871776689419E-3</v>
      </c>
      <c r="I150" s="15">
        <f t="shared" si="24"/>
        <v>0.15189950867985422</v>
      </c>
      <c r="J150" s="21">
        <f t="shared" si="21"/>
        <v>2.8935142637846647E-4</v>
      </c>
      <c r="K150" s="15">
        <f t="shared" si="25"/>
        <v>1.0651966748113724</v>
      </c>
      <c r="L150" s="15">
        <f t="shared" si="22"/>
        <v>6.3159453296151483E-2</v>
      </c>
      <c r="M150" s="15">
        <f t="shared" si="26"/>
        <v>3.9891165406687372E-3</v>
      </c>
      <c r="N150" s="21">
        <f t="shared" si="23"/>
        <v>7.598816948546964E-6</v>
      </c>
    </row>
    <row r="151" spans="1:14" x14ac:dyDescent="0.2">
      <c r="A151" s="7">
        <v>149</v>
      </c>
      <c r="B151" s="2" t="str">
        <f>'Исходные данные'!A401</f>
        <v>27.08.2015</v>
      </c>
      <c r="C151" s="2">
        <f>'Исходные данные'!B401</f>
        <v>1234.79</v>
      </c>
      <c r="D151" s="8" t="str">
        <f>'Исходные данные'!A153</f>
        <v>29.08.2016</v>
      </c>
      <c r="E151" s="2">
        <f>'Исходные данные'!B153</f>
        <v>1449.39</v>
      </c>
      <c r="F151" s="15">
        <f t="shared" si="18"/>
        <v>1.1737947343272945</v>
      </c>
      <c r="G151" s="15">
        <f t="shared" si="19"/>
        <v>0.6593852628033644</v>
      </c>
      <c r="H151" s="15">
        <f t="shared" si="20"/>
        <v>1.8995705497844983E-3</v>
      </c>
      <c r="I151" s="15">
        <f t="shared" si="24"/>
        <v>0.16024186312700386</v>
      </c>
      <c r="J151" s="21">
        <f t="shared" si="21"/>
        <v>3.0439072403865507E-4</v>
      </c>
      <c r="K151" s="15">
        <f t="shared" si="25"/>
        <v>1.0741200924329604</v>
      </c>
      <c r="L151" s="15">
        <f t="shared" si="22"/>
        <v>7.1501807743301005E-2</v>
      </c>
      <c r="M151" s="15">
        <f t="shared" si="26"/>
        <v>5.1125085105599754E-3</v>
      </c>
      <c r="N151" s="21">
        <f t="shared" si="23"/>
        <v>9.7115706021823393E-6</v>
      </c>
    </row>
    <row r="152" spans="1:14" x14ac:dyDescent="0.2">
      <c r="A152" s="7">
        <v>150</v>
      </c>
      <c r="B152" s="2" t="str">
        <f>'Исходные данные'!A402</f>
        <v>26.08.2015</v>
      </c>
      <c r="C152" s="2">
        <f>'Исходные данные'!B402</f>
        <v>1222.8900000000001</v>
      </c>
      <c r="D152" s="8" t="str">
        <f>'Исходные данные'!A154</f>
        <v>26.08.2016</v>
      </c>
      <c r="E152" s="2">
        <f>'Исходные данные'!B154</f>
        <v>1443.95</v>
      </c>
      <c r="F152" s="15">
        <f t="shared" si="18"/>
        <v>1.1807685073882359</v>
      </c>
      <c r="G152" s="15">
        <f t="shared" si="19"/>
        <v>0.65754488815235657</v>
      </c>
      <c r="H152" s="15">
        <f t="shared" si="20"/>
        <v>1.8942687608534542E-3</v>
      </c>
      <c r="I152" s="15">
        <f t="shared" si="24"/>
        <v>0.16616550393611151</v>
      </c>
      <c r="J152" s="21">
        <f t="shared" si="21"/>
        <v>3.1476212323764774E-4</v>
      </c>
      <c r="K152" s="15">
        <f t="shared" si="25"/>
        <v>1.0805016764917079</v>
      </c>
      <c r="L152" s="15">
        <f t="shared" si="22"/>
        <v>7.742544855240871E-2</v>
      </c>
      <c r="M152" s="15">
        <f t="shared" si="26"/>
        <v>5.9947000835416835E-3</v>
      </c>
      <c r="N152" s="21">
        <f t="shared" si="23"/>
        <v>1.1355573098938603E-5</v>
      </c>
    </row>
    <row r="153" spans="1:14" x14ac:dyDescent="0.2">
      <c r="A153" s="7">
        <v>151</v>
      </c>
      <c r="B153" s="2" t="str">
        <f>'Исходные данные'!A403</f>
        <v>25.08.2015</v>
      </c>
      <c r="C153" s="2">
        <f>'Исходные данные'!B403</f>
        <v>1212.69</v>
      </c>
      <c r="D153" s="8" t="str">
        <f>'Исходные данные'!A155</f>
        <v>25.08.2016</v>
      </c>
      <c r="E153" s="2">
        <f>'Исходные данные'!B155</f>
        <v>1445.13</v>
      </c>
      <c r="F153" s="15">
        <f t="shared" si="18"/>
        <v>1.1916730574178067</v>
      </c>
      <c r="G153" s="15">
        <f t="shared" si="19"/>
        <v>0.6557096500717986</v>
      </c>
      <c r="H153" s="15">
        <f t="shared" si="20"/>
        <v>1.8889817694596072E-3</v>
      </c>
      <c r="I153" s="15">
        <f t="shared" si="24"/>
        <v>0.17535825033157071</v>
      </c>
      <c r="J153" s="21">
        <f t="shared" si="21"/>
        <v>3.3124853800067122E-4</v>
      </c>
      <c r="K153" s="15">
        <f t="shared" si="25"/>
        <v>1.0904802493572738</v>
      </c>
      <c r="L153" s="15">
        <f t="shared" si="22"/>
        <v>8.6618194947867946E-2</v>
      </c>
      <c r="M153" s="15">
        <f t="shared" si="26"/>
        <v>7.5027116960268512E-3</v>
      </c>
      <c r="N153" s="21">
        <f t="shared" si="23"/>
        <v>1.4172485615306093E-5</v>
      </c>
    </row>
    <row r="154" spans="1:14" x14ac:dyDescent="0.2">
      <c r="A154" s="7">
        <v>152</v>
      </c>
      <c r="B154" s="2" t="str">
        <f>'Исходные данные'!A404</f>
        <v>24.08.2015</v>
      </c>
      <c r="C154" s="2">
        <f>'Исходные данные'!B404</f>
        <v>1210.4000000000001</v>
      </c>
      <c r="D154" s="8" t="str">
        <f>'Исходные данные'!A156</f>
        <v>24.08.2016</v>
      </c>
      <c r="E154" s="2">
        <f>'Исходные данные'!B156</f>
        <v>1446.66</v>
      </c>
      <c r="F154" s="15">
        <f t="shared" si="18"/>
        <v>1.1951916721744877</v>
      </c>
      <c r="G154" s="15">
        <f t="shared" si="19"/>
        <v>0.65387953422528611</v>
      </c>
      <c r="H154" s="15">
        <f t="shared" si="20"/>
        <v>1.8837095343023501E-3</v>
      </c>
      <c r="I154" s="15">
        <f t="shared" si="24"/>
        <v>0.17830656764664557</v>
      </c>
      <c r="J154" s="21">
        <f t="shared" si="21"/>
        <v>3.3587778150471321E-4</v>
      </c>
      <c r="K154" s="15">
        <f t="shared" si="25"/>
        <v>1.0937000753601978</v>
      </c>
      <c r="L154" s="15">
        <f t="shared" si="22"/>
        <v>8.9566512262942793E-2</v>
      </c>
      <c r="M154" s="15">
        <f t="shared" si="26"/>
        <v>8.0221601189478763E-3</v>
      </c>
      <c r="N154" s="21">
        <f t="shared" si="23"/>
        <v>1.511141950176219E-5</v>
      </c>
    </row>
    <row r="155" spans="1:14" x14ac:dyDescent="0.2">
      <c r="A155" s="7">
        <v>153</v>
      </c>
      <c r="B155" s="2" t="str">
        <f>'Исходные данные'!A405</f>
        <v>21.08.2015</v>
      </c>
      <c r="C155" s="2">
        <f>'Исходные данные'!B405</f>
        <v>1251.22</v>
      </c>
      <c r="D155" s="8" t="str">
        <f>'Исходные данные'!A157</f>
        <v>23.08.2016</v>
      </c>
      <c r="E155" s="2">
        <f>'Исходные данные'!B157</f>
        <v>1446.21</v>
      </c>
      <c r="F155" s="15">
        <f t="shared" si="18"/>
        <v>1.1558399002573487</v>
      </c>
      <c r="G155" s="15">
        <f t="shared" si="19"/>
        <v>0.65205452631642735</v>
      </c>
      <c r="H155" s="15">
        <f t="shared" si="20"/>
        <v>1.8784520141963453E-3</v>
      </c>
      <c r="I155" s="15">
        <f t="shared" si="24"/>
        <v>0.14482726607185625</v>
      </c>
      <c r="J155" s="21">
        <f t="shared" si="21"/>
        <v>2.7205106966322841E-4</v>
      </c>
      <c r="K155" s="15">
        <f t="shared" si="25"/>
        <v>1.0576899215804039</v>
      </c>
      <c r="L155" s="15">
        <f t="shared" si="22"/>
        <v>5.6087210688153449E-2</v>
      </c>
      <c r="M155" s="15">
        <f t="shared" si="26"/>
        <v>3.1457752027773114E-3</v>
      </c>
      <c r="N155" s="21">
        <f t="shared" si="23"/>
        <v>5.909187765865957E-6</v>
      </c>
    </row>
    <row r="156" spans="1:14" x14ac:dyDescent="0.2">
      <c r="A156" s="7">
        <v>154</v>
      </c>
      <c r="B156" s="2" t="str">
        <f>'Исходные данные'!A406</f>
        <v>20.08.2015</v>
      </c>
      <c r="C156" s="2">
        <f>'Исходные данные'!B406</f>
        <v>1251.22</v>
      </c>
      <c r="D156" s="8" t="str">
        <f>'Исходные данные'!A158</f>
        <v>22.08.2016</v>
      </c>
      <c r="E156" s="2">
        <f>'Исходные данные'!B158</f>
        <v>1441.83</v>
      </c>
      <c r="F156" s="15">
        <f t="shared" si="18"/>
        <v>1.152339316826777</v>
      </c>
      <c r="G156" s="15">
        <f t="shared" si="19"/>
        <v>0.65023461208873312</v>
      </c>
      <c r="H156" s="15">
        <f t="shared" si="20"/>
        <v>1.8732091680712074E-3</v>
      </c>
      <c r="I156" s="15">
        <f t="shared" si="24"/>
        <v>0.1417940647601621</v>
      </c>
      <c r="J156" s="21">
        <f t="shared" si="21"/>
        <v>2.6560994208681815E-4</v>
      </c>
      <c r="K156" s="15">
        <f t="shared" si="25"/>
        <v>1.054486595744929</v>
      </c>
      <c r="L156" s="15">
        <f t="shared" si="22"/>
        <v>5.3054009376459231E-2</v>
      </c>
      <c r="M156" s="15">
        <f t="shared" si="26"/>
        <v>2.8147279109174209E-3</v>
      </c>
      <c r="N156" s="21">
        <f t="shared" si="23"/>
        <v>5.2725741283564292E-6</v>
      </c>
    </row>
    <row r="157" spans="1:14" x14ac:dyDescent="0.2">
      <c r="A157" s="7">
        <v>155</v>
      </c>
      <c r="B157" s="2" t="str">
        <f>'Исходные данные'!A407</f>
        <v>19.08.2015</v>
      </c>
      <c r="C157" s="2">
        <f>'Исходные данные'!B407</f>
        <v>1259.83</v>
      </c>
      <c r="D157" s="8" t="str">
        <f>'Исходные данные'!A159</f>
        <v>19.08.2016</v>
      </c>
      <c r="E157" s="2">
        <f>'Исходные данные'!B159</f>
        <v>1437.97</v>
      </c>
      <c r="F157" s="15">
        <f t="shared" si="18"/>
        <v>1.1414000301627998</v>
      </c>
      <c r="G157" s="15">
        <f t="shared" si="19"/>
        <v>0.64841977732550482</v>
      </c>
      <c r="H157" s="15">
        <f t="shared" si="20"/>
        <v>1.8679809549711798E-3</v>
      </c>
      <c r="I157" s="15">
        <f t="shared" si="24"/>
        <v>0.13225560554661345</v>
      </c>
      <c r="J157" s="21">
        <f t="shared" si="21"/>
        <v>2.4705095234925465E-4</v>
      </c>
      <c r="K157" s="15">
        <f t="shared" si="25"/>
        <v>1.0444762359613711</v>
      </c>
      <c r="L157" s="15">
        <f t="shared" si="22"/>
        <v>4.3515550162910525E-2</v>
      </c>
      <c r="M157" s="15">
        <f t="shared" si="26"/>
        <v>1.8936031059807799E-3</v>
      </c>
      <c r="N157" s="21">
        <f t="shared" si="23"/>
        <v>3.5372145382463695E-6</v>
      </c>
    </row>
    <row r="158" spans="1:14" x14ac:dyDescent="0.2">
      <c r="A158" s="7">
        <v>156</v>
      </c>
      <c r="B158" s="2" t="str">
        <f>'Исходные данные'!A408</f>
        <v>18.08.2015</v>
      </c>
      <c r="C158" s="2">
        <f>'Исходные данные'!B408</f>
        <v>1258.5899999999999</v>
      </c>
      <c r="D158" s="8" t="str">
        <f>'Исходные данные'!A160</f>
        <v>18.08.2016</v>
      </c>
      <c r="E158" s="2">
        <f>'Исходные данные'!B160</f>
        <v>1445.11</v>
      </c>
      <c r="F158" s="15">
        <f t="shared" si="18"/>
        <v>1.1481975861877181</v>
      </c>
      <c r="G158" s="15">
        <f t="shared" si="19"/>
        <v>0.64661000784972289</v>
      </c>
      <c r="H158" s="15">
        <f t="shared" si="20"/>
        <v>1.8627673340548153E-3</v>
      </c>
      <c r="I158" s="15">
        <f t="shared" si="24"/>
        <v>0.13819339649149764</v>
      </c>
      <c r="J158" s="21">
        <f t="shared" si="21"/>
        <v>2.5742214476644714E-4</v>
      </c>
      <c r="K158" s="15">
        <f t="shared" si="25"/>
        <v>1.0506965667332484</v>
      </c>
      <c r="L158" s="15">
        <f t="shared" si="22"/>
        <v>4.9453341107794889E-2</v>
      </c>
      <c r="M158" s="15">
        <f t="shared" si="26"/>
        <v>2.4456329467239129E-3</v>
      </c>
      <c r="N158" s="21">
        <f t="shared" si="23"/>
        <v>4.5556451642455252E-6</v>
      </c>
    </row>
    <row r="159" spans="1:14" x14ac:dyDescent="0.2">
      <c r="A159" s="7">
        <v>157</v>
      </c>
      <c r="B159" s="2" t="str">
        <f>'Исходные данные'!A409</f>
        <v>17.08.2015</v>
      </c>
      <c r="C159" s="2">
        <f>'Исходные данные'!B409</f>
        <v>1262.5899999999999</v>
      </c>
      <c r="D159" s="8" t="str">
        <f>'Исходные данные'!A161</f>
        <v>17.08.2016</v>
      </c>
      <c r="E159" s="2">
        <f>'Исходные данные'!B161</f>
        <v>1455.03</v>
      </c>
      <c r="F159" s="15">
        <f t="shared" si="18"/>
        <v>1.1524168574121449</v>
      </c>
      <c r="G159" s="15">
        <f t="shared" si="19"/>
        <v>0.64480528952393668</v>
      </c>
      <c r="H159" s="15">
        <f t="shared" si="20"/>
        <v>1.8575682645946561E-3</v>
      </c>
      <c r="I159" s="15">
        <f t="shared" si="24"/>
        <v>0.1418613522123133</v>
      </c>
      <c r="J159" s="21">
        <f t="shared" si="21"/>
        <v>2.6351714584207811E-4</v>
      </c>
      <c r="K159" s="15">
        <f t="shared" si="25"/>
        <v>1.0545575518484853</v>
      </c>
      <c r="L159" s="15">
        <f t="shared" si="22"/>
        <v>5.3121296828610561E-2</v>
      </c>
      <c r="M159" s="15">
        <f t="shared" si="26"/>
        <v>2.8218721767533476E-3</v>
      </c>
      <c r="N159" s="21">
        <f t="shared" si="23"/>
        <v>5.2418202022796604E-6</v>
      </c>
    </row>
    <row r="160" spans="1:14" x14ac:dyDescent="0.2">
      <c r="A160" s="7">
        <v>158</v>
      </c>
      <c r="B160" s="2" t="str">
        <f>'Исходные данные'!A410</f>
        <v>14.08.2015</v>
      </c>
      <c r="C160" s="2">
        <f>'Исходные данные'!B410</f>
        <v>1262.69</v>
      </c>
      <c r="D160" s="8" t="str">
        <f>'Исходные данные'!A162</f>
        <v>16.08.2016</v>
      </c>
      <c r="E160" s="2">
        <f>'Исходные данные'!B162</f>
        <v>1452.72</v>
      </c>
      <c r="F160" s="15">
        <f t="shared" si="18"/>
        <v>1.1504961629536941</v>
      </c>
      <c r="G160" s="15">
        <f t="shared" si="19"/>
        <v>0.64300560825015374</v>
      </c>
      <c r="H160" s="15">
        <f t="shared" si="20"/>
        <v>1.852383705976918E-3</v>
      </c>
      <c r="I160" s="15">
        <f t="shared" si="24"/>
        <v>0.14019329537576553</v>
      </c>
      <c r="J160" s="21">
        <f t="shared" si="21"/>
        <v>2.5969177604127724E-4</v>
      </c>
      <c r="K160" s="15">
        <f t="shared" si="25"/>
        <v>1.052799956206834</v>
      </c>
      <c r="L160" s="15">
        <f t="shared" si="22"/>
        <v>5.145323999206261E-2</v>
      </c>
      <c r="M160" s="15">
        <f t="shared" si="26"/>
        <v>2.6474359056807882E-3</v>
      </c>
      <c r="N160" s="21">
        <f t="shared" si="23"/>
        <v>4.9040671343013368E-6</v>
      </c>
    </row>
    <row r="161" spans="1:14" x14ac:dyDescent="0.2">
      <c r="A161" s="7">
        <v>159</v>
      </c>
      <c r="B161" s="2" t="str">
        <f>'Исходные данные'!A411</f>
        <v>13.08.2015</v>
      </c>
      <c r="C161" s="2">
        <f>'Исходные данные'!B411</f>
        <v>1270.3399999999999</v>
      </c>
      <c r="D161" s="8" t="str">
        <f>'Исходные данные'!A163</f>
        <v>15.08.2016</v>
      </c>
      <c r="E161" s="2">
        <f>'Исходные данные'!B163</f>
        <v>1464.56</v>
      </c>
      <c r="F161" s="15">
        <f t="shared" si="18"/>
        <v>1.1528882031582097</v>
      </c>
      <c r="G161" s="15">
        <f t="shared" si="19"/>
        <v>0.64121094996973005</v>
      </c>
      <c r="H161" s="15">
        <f t="shared" si="20"/>
        <v>1.8472136177011716E-3</v>
      </c>
      <c r="I161" s="15">
        <f t="shared" si="24"/>
        <v>0.14227027488436633</v>
      </c>
      <c r="J161" s="21">
        <f t="shared" si="21"/>
        <v>2.6280358916049045E-4</v>
      </c>
      <c r="K161" s="15">
        <f t="shared" si="25"/>
        <v>1.0549888725228118</v>
      </c>
      <c r="L161" s="15">
        <f t="shared" si="22"/>
        <v>5.3530219500663549E-2</v>
      </c>
      <c r="M161" s="15">
        <f t="shared" si="26"/>
        <v>2.8654843997892171E-3</v>
      </c>
      <c r="N161" s="21">
        <f t="shared" si="23"/>
        <v>5.2931618046009101E-6</v>
      </c>
    </row>
    <row r="162" spans="1:14" x14ac:dyDescent="0.2">
      <c r="A162" s="7">
        <v>160</v>
      </c>
      <c r="B162" s="2" t="str">
        <f>'Исходные данные'!A412</f>
        <v>12.08.2015</v>
      </c>
      <c r="C162" s="2">
        <f>'Исходные данные'!B412</f>
        <v>1258.72</v>
      </c>
      <c r="D162" s="8" t="str">
        <f>'Исходные данные'!A164</f>
        <v>12.08.2016</v>
      </c>
      <c r="E162" s="2">
        <f>'Исходные данные'!B164</f>
        <v>1463.45</v>
      </c>
      <c r="F162" s="15">
        <f t="shared" si="18"/>
        <v>1.1626493580780475</v>
      </c>
      <c r="G162" s="15">
        <f t="shared" si="19"/>
        <v>0.63942130066325942</v>
      </c>
      <c r="H162" s="15">
        <f t="shared" si="20"/>
        <v>1.8420579593800245E-3</v>
      </c>
      <c r="I162" s="15">
        <f t="shared" si="24"/>
        <v>0.15070133029365498</v>
      </c>
      <c r="J162" s="21">
        <f t="shared" si="21"/>
        <v>2.7760058495658515E-4</v>
      </c>
      <c r="K162" s="15">
        <f t="shared" si="25"/>
        <v>1.0639211434881926</v>
      </c>
      <c r="L162" s="15">
        <f t="shared" si="22"/>
        <v>6.1961274909952145E-2</v>
      </c>
      <c r="M162" s="15">
        <f t="shared" si="26"/>
        <v>3.8391995884666619E-3</v>
      </c>
      <c r="N162" s="21">
        <f t="shared" si="23"/>
        <v>7.072028159583529E-6</v>
      </c>
    </row>
    <row r="163" spans="1:14" x14ac:dyDescent="0.2">
      <c r="A163" s="7">
        <v>161</v>
      </c>
      <c r="B163" s="2" t="str">
        <f>'Исходные данные'!A413</f>
        <v>11.08.2015</v>
      </c>
      <c r="C163" s="2">
        <f>'Исходные данные'!B413</f>
        <v>1269.92</v>
      </c>
      <c r="D163" s="8" t="str">
        <f>'Исходные данные'!A165</f>
        <v>11.08.2016</v>
      </c>
      <c r="E163" s="2">
        <f>'Исходные данные'!B165</f>
        <v>1450.62</v>
      </c>
      <c r="F163" s="15">
        <f t="shared" si="18"/>
        <v>1.1422924278694719</v>
      </c>
      <c r="G163" s="15">
        <f t="shared" si="19"/>
        <v>0.63763664635046502</v>
      </c>
      <c r="H163" s="15">
        <f t="shared" si="20"/>
        <v>1.8369166907388098E-3</v>
      </c>
      <c r="I163" s="15">
        <f t="shared" si="24"/>
        <v>0.13303714489001908</v>
      </c>
      <c r="J163" s="21">
        <f t="shared" si="21"/>
        <v>2.4437815193671338E-4</v>
      </c>
      <c r="K163" s="15">
        <f t="shared" si="25"/>
        <v>1.0452928543011417</v>
      </c>
      <c r="L163" s="15">
        <f t="shared" si="22"/>
        <v>4.4297089506316348E-2</v>
      </c>
      <c r="M163" s="15">
        <f t="shared" si="26"/>
        <v>1.9622321387305994E-3</v>
      </c>
      <c r="N163" s="21">
        <f t="shared" si="23"/>
        <v>3.6044569667383496E-6</v>
      </c>
    </row>
    <row r="164" spans="1:14" x14ac:dyDescent="0.2">
      <c r="A164" s="7">
        <v>162</v>
      </c>
      <c r="B164" s="2" t="str">
        <f>'Исходные данные'!A414</f>
        <v>10.08.2015</v>
      </c>
      <c r="C164" s="2">
        <f>'Исходные данные'!B414</f>
        <v>1263.3</v>
      </c>
      <c r="D164" s="8" t="str">
        <f>'Исходные данные'!A166</f>
        <v>10.08.2016</v>
      </c>
      <c r="E164" s="2">
        <f>'Исходные данные'!B166</f>
        <v>1443.47</v>
      </c>
      <c r="F164" s="15">
        <f t="shared" si="18"/>
        <v>1.1426185387477243</v>
      </c>
      <c r="G164" s="15">
        <f t="shared" si="19"/>
        <v>0.63585697309008926</v>
      </c>
      <c r="H164" s="15">
        <f t="shared" si="20"/>
        <v>1.831789771615267E-3</v>
      </c>
      <c r="I164" s="15">
        <f t="shared" si="24"/>
        <v>0.13332259223149648</v>
      </c>
      <c r="J164" s="21">
        <f t="shared" si="21"/>
        <v>2.4421896077488829E-4</v>
      </c>
      <c r="K164" s="15">
        <f t="shared" si="25"/>
        <v>1.0455912729568468</v>
      </c>
      <c r="L164" s="15">
        <f t="shared" si="22"/>
        <v>4.4582536847793598E-2</v>
      </c>
      <c r="M164" s="15">
        <f t="shared" si="26"/>
        <v>1.9876025917848713E-3</v>
      </c>
      <c r="N164" s="21">
        <f t="shared" si="23"/>
        <v>3.6408700976675221E-6</v>
      </c>
    </row>
    <row r="165" spans="1:14" x14ac:dyDescent="0.2">
      <c r="A165" s="7">
        <v>163</v>
      </c>
      <c r="B165" s="2" t="str">
        <f>'Исходные данные'!A415</f>
        <v>07.08.2015</v>
      </c>
      <c r="C165" s="2">
        <f>'Исходные данные'!B415</f>
        <v>1253.6400000000001</v>
      </c>
      <c r="D165" s="8" t="str">
        <f>'Исходные данные'!A167</f>
        <v>09.08.2016</v>
      </c>
      <c r="E165" s="2">
        <f>'Исходные данные'!B167</f>
        <v>1440.59</v>
      </c>
      <c r="F165" s="15">
        <f t="shared" si="18"/>
        <v>1.1491257458281483</v>
      </c>
      <c r="G165" s="15">
        <f t="shared" si="19"/>
        <v>0.6340822669797852</v>
      </c>
      <c r="H165" s="15">
        <f t="shared" si="20"/>
        <v>1.8266771619592313E-3</v>
      </c>
      <c r="I165" s="15">
        <f t="shared" si="24"/>
        <v>0.13900143224162176</v>
      </c>
      <c r="J165" s="21">
        <f t="shared" si="21"/>
        <v>2.5391074175539402E-4</v>
      </c>
      <c r="K165" s="15">
        <f t="shared" si="25"/>
        <v>1.0515459102254414</v>
      </c>
      <c r="L165" s="15">
        <f t="shared" si="22"/>
        <v>5.0261376857918878E-2</v>
      </c>
      <c r="M165" s="15">
        <f t="shared" si="26"/>
        <v>2.5262060036537405E-3</v>
      </c>
      <c r="N165" s="21">
        <f t="shared" si="23"/>
        <v>4.6145628132785861E-6</v>
      </c>
    </row>
    <row r="166" spans="1:14" x14ac:dyDescent="0.2">
      <c r="A166" s="7">
        <v>164</v>
      </c>
      <c r="B166" s="2" t="str">
        <f>'Исходные данные'!A416</f>
        <v>06.08.2015</v>
      </c>
      <c r="C166" s="2">
        <f>'Исходные данные'!B416</f>
        <v>1253.1099999999999</v>
      </c>
      <c r="D166" s="8" t="str">
        <f>'Исходные данные'!A168</f>
        <v>08.08.2016</v>
      </c>
      <c r="E166" s="2">
        <f>'Исходные данные'!B168</f>
        <v>1440.64</v>
      </c>
      <c r="F166" s="15">
        <f t="shared" si="18"/>
        <v>1.1496516666533665</v>
      </c>
      <c r="G166" s="15">
        <f t="shared" si="19"/>
        <v>0.6323125141560082</v>
      </c>
      <c r="H166" s="15">
        <f t="shared" si="20"/>
        <v>1.8215788218323193E-3</v>
      </c>
      <c r="I166" s="15">
        <f t="shared" si="24"/>
        <v>0.13945899792983366</v>
      </c>
      <c r="J166" s="21">
        <f t="shared" si="21"/>
        <v>2.5403555714294224E-4</v>
      </c>
      <c r="K166" s="15">
        <f t="shared" si="25"/>
        <v>1.0520271716495009</v>
      </c>
      <c r="L166" s="15">
        <f t="shared" si="22"/>
        <v>5.0718942546130831E-2</v>
      </c>
      <c r="M166" s="15">
        <f t="shared" si="26"/>
        <v>2.5724111329977176E-3</v>
      </c>
      <c r="N166" s="21">
        <f t="shared" si="23"/>
        <v>4.6858496409143244E-6</v>
      </c>
    </row>
    <row r="167" spans="1:14" x14ac:dyDescent="0.2">
      <c r="A167" s="7">
        <v>165</v>
      </c>
      <c r="B167" s="2" t="str">
        <f>'Исходные данные'!A417</f>
        <v>05.08.2015</v>
      </c>
      <c r="C167" s="2">
        <f>'Исходные данные'!B417</f>
        <v>1252.46</v>
      </c>
      <c r="D167" s="8" t="str">
        <f>'Исходные данные'!A169</f>
        <v>05.08.2016</v>
      </c>
      <c r="E167" s="2">
        <f>'Исходные данные'!B169</f>
        <v>1434.75</v>
      </c>
      <c r="F167" s="15">
        <f t="shared" si="18"/>
        <v>1.1455455663254714</v>
      </c>
      <c r="G167" s="15">
        <f t="shared" si="19"/>
        <v>0.63054770079390732</v>
      </c>
      <c r="H167" s="15">
        <f t="shared" si="20"/>
        <v>1.816494711407618E-3</v>
      </c>
      <c r="I167" s="15">
        <f t="shared" si="24"/>
        <v>0.13588100066716555</v>
      </c>
      <c r="J167" s="21">
        <f t="shared" si="21"/>
        <v>2.4682711909268122E-4</v>
      </c>
      <c r="K167" s="15">
        <f t="shared" si="25"/>
        <v>1.0482697473445901</v>
      </c>
      <c r="L167" s="15">
        <f t="shared" si="22"/>
        <v>4.7140945283462701E-2</v>
      </c>
      <c r="M167" s="15">
        <f t="shared" si="26"/>
        <v>2.2222687222184217E-3</v>
      </c>
      <c r="N167" s="21">
        <f t="shared" si="23"/>
        <v>4.0367393812363275E-6</v>
      </c>
    </row>
    <row r="168" spans="1:14" x14ac:dyDescent="0.2">
      <c r="A168" s="7">
        <v>166</v>
      </c>
      <c r="B168" s="2" t="str">
        <f>'Исходные данные'!A418</f>
        <v>04.08.2015</v>
      </c>
      <c r="C168" s="2">
        <f>'Исходные данные'!B418</f>
        <v>1248.1400000000001</v>
      </c>
      <c r="D168" s="8" t="str">
        <f>'Исходные данные'!A170</f>
        <v>04.08.2016</v>
      </c>
      <c r="E168" s="2">
        <f>'Исходные данные'!B170</f>
        <v>1420.01</v>
      </c>
      <c r="F168" s="15">
        <f t="shared" si="18"/>
        <v>1.1377008989376192</v>
      </c>
      <c r="G168" s="15">
        <f t="shared" si="19"/>
        <v>0.62878781310721754</v>
      </c>
      <c r="H168" s="15">
        <f t="shared" si="20"/>
        <v>1.8114247909693732E-3</v>
      </c>
      <c r="I168" s="15">
        <f t="shared" si="24"/>
        <v>0.12900947069912666</v>
      </c>
      <c r="J168" s="21">
        <f t="shared" si="21"/>
        <v>2.3369095349423498E-4</v>
      </c>
      <c r="K168" s="15">
        <f t="shared" si="25"/>
        <v>1.0410912223322295</v>
      </c>
      <c r="L168" s="15">
        <f t="shared" si="22"/>
        <v>4.026941531542387E-2</v>
      </c>
      <c r="M168" s="15">
        <f t="shared" si="26"/>
        <v>1.6216258098460923E-3</v>
      </c>
      <c r="N168" s="21">
        <f t="shared" si="23"/>
        <v>2.9374531936309982E-6</v>
      </c>
    </row>
    <row r="169" spans="1:14" x14ac:dyDescent="0.2">
      <c r="A169" s="7">
        <v>167</v>
      </c>
      <c r="B169" s="2" t="str">
        <f>'Исходные данные'!A419</f>
        <v>03.08.2015</v>
      </c>
      <c r="C169" s="2">
        <f>'Исходные данные'!B419</f>
        <v>1239.74</v>
      </c>
      <c r="D169" s="8" t="str">
        <f>'Исходные данные'!A171</f>
        <v>03.08.2016</v>
      </c>
      <c r="E169" s="2">
        <f>'Исходные данные'!B171</f>
        <v>1406.03</v>
      </c>
      <c r="F169" s="15">
        <f t="shared" si="18"/>
        <v>1.1341329633632857</v>
      </c>
      <c r="G169" s="15">
        <f t="shared" si="19"/>
        <v>0.62703283734815174</v>
      </c>
      <c r="H169" s="15">
        <f t="shared" si="20"/>
        <v>1.8063690209126782E-3</v>
      </c>
      <c r="I169" s="15">
        <f t="shared" si="24"/>
        <v>0.12586845007523281</v>
      </c>
      <c r="J169" s="21">
        <f t="shared" si="21"/>
        <v>2.2736486892619462E-4</v>
      </c>
      <c r="K169" s="15">
        <f t="shared" si="25"/>
        <v>1.0378262636671234</v>
      </c>
      <c r="L169" s="15">
        <f t="shared" si="22"/>
        <v>3.7128394691530044E-2</v>
      </c>
      <c r="M169" s="15">
        <f t="shared" si="26"/>
        <v>1.3785176923700342E-3</v>
      </c>
      <c r="N169" s="21">
        <f t="shared" si="23"/>
        <v>2.4901116542772633E-6</v>
      </c>
    </row>
    <row r="170" spans="1:14" x14ac:dyDescent="0.2">
      <c r="A170" s="7">
        <v>168</v>
      </c>
      <c r="B170" s="2" t="str">
        <f>'Исходные данные'!A420</f>
        <v>31.07.2015</v>
      </c>
      <c r="C170" s="2">
        <f>'Исходные данные'!B420</f>
        <v>1220.06</v>
      </c>
      <c r="D170" s="8" t="str">
        <f>'Исходные данные'!A172</f>
        <v>02.08.2016</v>
      </c>
      <c r="E170" s="2">
        <f>'Исходные данные'!B172</f>
        <v>1399.67</v>
      </c>
      <c r="F170" s="15">
        <f t="shared" si="18"/>
        <v>1.1472140714391097</v>
      </c>
      <c r="G170" s="15">
        <f t="shared" si="19"/>
        <v>0.62528275980729353</v>
      </c>
      <c r="H170" s="15">
        <f t="shared" si="20"/>
        <v>1.8013273617431664E-3</v>
      </c>
      <c r="I170" s="15">
        <f t="shared" si="24"/>
        <v>0.13733645668679886</v>
      </c>
      <c r="J170" s="21">
        <f t="shared" si="21"/>
        <v>2.4738791719478606E-4</v>
      </c>
      <c r="K170" s="15">
        <f t="shared" si="25"/>
        <v>1.0497965686996997</v>
      </c>
      <c r="L170" s="15">
        <f t="shared" si="22"/>
        <v>4.8596401303096129E-2</v>
      </c>
      <c r="M170" s="15">
        <f t="shared" si="26"/>
        <v>2.3616102196115604E-3</v>
      </c>
      <c r="N170" s="21">
        <f t="shared" si="23"/>
        <v>4.2540331063585921E-6</v>
      </c>
    </row>
    <row r="171" spans="1:14" x14ac:dyDescent="0.2">
      <c r="A171" s="7">
        <v>169</v>
      </c>
      <c r="B171" s="2" t="str">
        <f>'Исходные данные'!A421</f>
        <v>30.07.2015</v>
      </c>
      <c r="C171" s="2">
        <f>'Исходные данные'!B421</f>
        <v>1214.29</v>
      </c>
      <c r="D171" s="8" t="str">
        <f>'Исходные данные'!A173</f>
        <v>01.08.2016</v>
      </c>
      <c r="E171" s="2">
        <f>'Исходные данные'!B173</f>
        <v>1407.62</v>
      </c>
      <c r="F171" s="15">
        <f t="shared" si="18"/>
        <v>1.1592123792504261</v>
      </c>
      <c r="G171" s="15">
        <f t="shared" si="19"/>
        <v>0.62353756681349015</v>
      </c>
      <c r="H171" s="15">
        <f t="shared" si="20"/>
        <v>1.7962997740767013E-3</v>
      </c>
      <c r="I171" s="15">
        <f t="shared" si="24"/>
        <v>0.14774079109984173</v>
      </c>
      <c r="J171" s="21">
        <f t="shared" si="21"/>
        <v>2.6538674967455881E-4</v>
      </c>
      <c r="K171" s="15">
        <f t="shared" si="25"/>
        <v>1.0607760211699104</v>
      </c>
      <c r="L171" s="15">
        <f t="shared" si="22"/>
        <v>5.9000735716138876E-2</v>
      </c>
      <c r="M171" s="15">
        <f t="shared" si="26"/>
        <v>3.4810868150456625E-3</v>
      </c>
      <c r="N171" s="21">
        <f t="shared" si="23"/>
        <v>6.2530754594079068E-6</v>
      </c>
    </row>
    <row r="172" spans="1:14" x14ac:dyDescent="0.2">
      <c r="A172" s="7">
        <v>170</v>
      </c>
      <c r="B172" s="2" t="str">
        <f>'Исходные данные'!A422</f>
        <v>29.07.2015</v>
      </c>
      <c r="C172" s="2">
        <f>'Исходные данные'!B422</f>
        <v>1194.83</v>
      </c>
      <c r="D172" s="8" t="str">
        <f>'Исходные данные'!A174</f>
        <v>29.07.2016</v>
      </c>
      <c r="E172" s="2">
        <f>'Исходные данные'!B174</f>
        <v>1397.14</v>
      </c>
      <c r="F172" s="15">
        <f t="shared" si="18"/>
        <v>1.1693211586585541</v>
      </c>
      <c r="G172" s="15">
        <f t="shared" si="19"/>
        <v>0.62179724473374598</v>
      </c>
      <c r="H172" s="15">
        <f t="shared" si="20"/>
        <v>1.79128621863907E-3</v>
      </c>
      <c r="I172" s="15">
        <f t="shared" si="24"/>
        <v>0.15642337415012897</v>
      </c>
      <c r="J172" s="21">
        <f t="shared" si="21"/>
        <v>2.8019903438814898E-4</v>
      </c>
      <c r="K172" s="15">
        <f t="shared" si="25"/>
        <v>1.0700263975387103</v>
      </c>
      <c r="L172" s="15">
        <f t="shared" si="22"/>
        <v>6.7683318766426165E-2</v>
      </c>
      <c r="M172" s="15">
        <f t="shared" si="26"/>
        <v>4.5810316392376526E-3</v>
      </c>
      <c r="N172" s="21">
        <f t="shared" si="23"/>
        <v>8.2059388425159554E-6</v>
      </c>
    </row>
    <row r="173" spans="1:14" x14ac:dyDescent="0.2">
      <c r="A173" s="7">
        <v>171</v>
      </c>
      <c r="B173" s="2" t="str">
        <f>'Исходные данные'!A423</f>
        <v>28.07.2015</v>
      </c>
      <c r="C173" s="2">
        <f>'Исходные данные'!B423</f>
        <v>1180.3900000000001</v>
      </c>
      <c r="D173" s="8" t="str">
        <f>'Исходные данные'!A175</f>
        <v>28.07.2016</v>
      </c>
      <c r="E173" s="2">
        <f>'Исходные данные'!B175</f>
        <v>1401.34</v>
      </c>
      <c r="F173" s="15">
        <f t="shared" si="18"/>
        <v>1.1871838968476518</v>
      </c>
      <c r="G173" s="15">
        <f t="shared" si="19"/>
        <v>0.62006177997311507</v>
      </c>
      <c r="H173" s="15">
        <f t="shared" si="20"/>
        <v>1.7862866562656744E-3</v>
      </c>
      <c r="I173" s="15">
        <f t="shared" si="24"/>
        <v>0.17158402936295286</v>
      </c>
      <c r="J173" s="21">
        <f t="shared" si="21"/>
        <v>3.0649826207934037E-4</v>
      </c>
      <c r="K173" s="15">
        <f t="shared" si="25"/>
        <v>1.0863722929782356</v>
      </c>
      <c r="L173" s="15">
        <f t="shared" si="22"/>
        <v>8.2843973979249988E-2</v>
      </c>
      <c r="M173" s="15">
        <f t="shared" si="26"/>
        <v>6.8631240246746442E-3</v>
      </c>
      <c r="N173" s="21">
        <f t="shared" si="23"/>
        <v>1.2259506865572687E-5</v>
      </c>
    </row>
    <row r="174" spans="1:14" x14ac:dyDescent="0.2">
      <c r="A174" s="7">
        <v>172</v>
      </c>
      <c r="B174" s="2" t="str">
        <f>'Исходные данные'!A424</f>
        <v>27.07.2015</v>
      </c>
      <c r="C174" s="2">
        <f>'Исходные данные'!B424</f>
        <v>1189.78</v>
      </c>
      <c r="D174" s="8" t="str">
        <f>'Исходные данные'!A176</f>
        <v>27.07.2016</v>
      </c>
      <c r="E174" s="2">
        <f>'Исходные данные'!B176</f>
        <v>1401.74</v>
      </c>
      <c r="F174" s="15">
        <f t="shared" si="18"/>
        <v>1.1781505824606231</v>
      </c>
      <c r="G174" s="15">
        <f t="shared" si="19"/>
        <v>0.61833115897459645</v>
      </c>
      <c r="H174" s="15">
        <f t="shared" si="20"/>
        <v>1.7813010479012287E-3</v>
      </c>
      <c r="I174" s="15">
        <f t="shared" si="24"/>
        <v>0.16394590597391703</v>
      </c>
      <c r="J174" s="21">
        <f t="shared" si="21"/>
        <v>2.920370141104547E-4</v>
      </c>
      <c r="K174" s="15">
        <f t="shared" si="25"/>
        <v>1.0781060568122232</v>
      </c>
      <c r="L174" s="15">
        <f t="shared" si="22"/>
        <v>7.5205850590214202E-2</v>
      </c>
      <c r="M174" s="15">
        <f t="shared" si="26"/>
        <v>5.655919962997618E-3</v>
      </c>
      <c r="N174" s="21">
        <f t="shared" si="23"/>
        <v>1.0074896156933135E-5</v>
      </c>
    </row>
    <row r="175" spans="1:14" x14ac:dyDescent="0.2">
      <c r="A175" s="7">
        <v>173</v>
      </c>
      <c r="B175" s="2" t="str">
        <f>'Исходные данные'!A425</f>
        <v>24.07.2015</v>
      </c>
      <c r="C175" s="2">
        <f>'Исходные данные'!B425</f>
        <v>1193.5</v>
      </c>
      <c r="D175" s="8" t="str">
        <f>'Исходные данные'!A177</f>
        <v>26.07.2016</v>
      </c>
      <c r="E175" s="2">
        <f>'Исходные данные'!B177</f>
        <v>1402.26</v>
      </c>
      <c r="F175" s="15">
        <f t="shared" si="18"/>
        <v>1.1749141181399245</v>
      </c>
      <c r="G175" s="15">
        <f t="shared" si="19"/>
        <v>0.61660536821902634</v>
      </c>
      <c r="H175" s="15">
        <f t="shared" si="20"/>
        <v>1.7763293545994497E-3</v>
      </c>
      <c r="I175" s="15">
        <f t="shared" si="24"/>
        <v>0.16119505398010392</v>
      </c>
      <c r="J175" s="21">
        <f t="shared" si="21"/>
        <v>2.8633550620110146E-4</v>
      </c>
      <c r="K175" s="15">
        <f t="shared" si="25"/>
        <v>1.0751444219934259</v>
      </c>
      <c r="L175" s="15">
        <f t="shared" si="22"/>
        <v>7.2454998596401171E-2</v>
      </c>
      <c r="M175" s="15">
        <f t="shared" si="26"/>
        <v>5.2497268216044916E-3</v>
      </c>
      <c r="N175" s="21">
        <f t="shared" si="23"/>
        <v>9.3252438568441276E-6</v>
      </c>
    </row>
    <row r="176" spans="1:14" x14ac:dyDescent="0.2">
      <c r="A176" s="7">
        <v>174</v>
      </c>
      <c r="B176" s="2" t="str">
        <f>'Исходные данные'!A426</f>
        <v>23.07.2015</v>
      </c>
      <c r="C176" s="2">
        <f>'Исходные данные'!B426</f>
        <v>1195.6600000000001</v>
      </c>
      <c r="D176" s="8" t="str">
        <f>'Исходные данные'!A178</f>
        <v>25.07.2016</v>
      </c>
      <c r="E176" s="2">
        <f>'Исходные данные'!B178</f>
        <v>1401.06</v>
      </c>
      <c r="F176" s="15">
        <f t="shared" si="18"/>
        <v>1.1717879664787647</v>
      </c>
      <c r="G176" s="15">
        <f t="shared" si="19"/>
        <v>0.61488439422497454</v>
      </c>
      <c r="H176" s="15">
        <f t="shared" si="20"/>
        <v>1.7713715375227573E-3</v>
      </c>
      <c r="I176" s="15">
        <f t="shared" si="24"/>
        <v>0.15853075881380174</v>
      </c>
      <c r="J176" s="21">
        <f t="shared" si="21"/>
        <v>2.808168739846534E-4</v>
      </c>
      <c r="K176" s="15">
        <f t="shared" si="25"/>
        <v>1.0722837324596899</v>
      </c>
      <c r="L176" s="15">
        <f t="shared" si="22"/>
        <v>6.9790703430098938E-2</v>
      </c>
      <c r="M176" s="15">
        <f t="shared" si="26"/>
        <v>4.8707422852680201E-3</v>
      </c>
      <c r="N176" s="21">
        <f t="shared" si="23"/>
        <v>8.6278942507323211E-6</v>
      </c>
    </row>
    <row r="177" spans="1:14" x14ac:dyDescent="0.2">
      <c r="A177" s="7">
        <v>175</v>
      </c>
      <c r="B177" s="2" t="str">
        <f>'Исходные данные'!A427</f>
        <v>22.07.2015</v>
      </c>
      <c r="C177" s="2">
        <f>'Исходные данные'!B427</f>
        <v>1201.29</v>
      </c>
      <c r="D177" s="8" t="str">
        <f>'Исходные данные'!A179</f>
        <v>22.07.2016</v>
      </c>
      <c r="E177" s="2">
        <f>'Исходные данные'!B179</f>
        <v>1397.32</v>
      </c>
      <c r="F177" s="15">
        <f t="shared" si="18"/>
        <v>1.1631829117032524</v>
      </c>
      <c r="G177" s="15">
        <f t="shared" si="19"/>
        <v>0.61316822354863743</v>
      </c>
      <c r="H177" s="15">
        <f t="shared" si="20"/>
        <v>1.7664275579419673E-3</v>
      </c>
      <c r="I177" s="15">
        <f t="shared" si="24"/>
        <v>0.15116013692515354</v>
      </c>
      <c r="J177" s="21">
        <f t="shared" si="21"/>
        <v>2.6701343152687237E-4</v>
      </c>
      <c r="K177" s="15">
        <f t="shared" si="25"/>
        <v>1.0644093895609197</v>
      </c>
      <c r="L177" s="15">
        <f t="shared" si="22"/>
        <v>6.242008154145072E-2</v>
      </c>
      <c r="M177" s="15">
        <f t="shared" si="26"/>
        <v>3.8962665796413534E-3</v>
      </c>
      <c r="N177" s="21">
        <f t="shared" si="23"/>
        <v>6.8824726593667769E-6</v>
      </c>
    </row>
    <row r="178" spans="1:14" x14ac:dyDescent="0.2">
      <c r="A178" s="7">
        <v>176</v>
      </c>
      <c r="B178" s="2" t="str">
        <f>'Исходные данные'!A428</f>
        <v>21.07.2015</v>
      </c>
      <c r="C178" s="2">
        <f>'Исходные данные'!B428</f>
        <v>1200.46</v>
      </c>
      <c r="D178" s="8" t="str">
        <f>'Исходные данные'!A180</f>
        <v>21.07.2016</v>
      </c>
      <c r="E178" s="2">
        <f>'Исходные данные'!B180</f>
        <v>1393.46</v>
      </c>
      <c r="F178" s="15">
        <f t="shared" si="18"/>
        <v>1.1607717041800643</v>
      </c>
      <c r="G178" s="15">
        <f t="shared" si="19"/>
        <v>0.61145684278373413</v>
      </c>
      <c r="H178" s="15">
        <f t="shared" si="20"/>
        <v>1.7614973772359915E-3</v>
      </c>
      <c r="I178" s="15">
        <f t="shared" si="24"/>
        <v>0.14908504615364673</v>
      </c>
      <c r="J178" s="21">
        <f t="shared" si="21"/>
        <v>2.6261291778475543E-4</v>
      </c>
      <c r="K178" s="15">
        <f t="shared" si="25"/>
        <v>1.0622029335495404</v>
      </c>
      <c r="L178" s="15">
        <f t="shared" si="22"/>
        <v>6.0344990769944012E-2</v>
      </c>
      <c r="M178" s="15">
        <f t="shared" si="26"/>
        <v>3.6415179110246246E-3</v>
      </c>
      <c r="N178" s="21">
        <f t="shared" si="23"/>
        <v>6.414524249427763E-6</v>
      </c>
    </row>
    <row r="179" spans="1:14" x14ac:dyDescent="0.2">
      <c r="A179" s="7">
        <v>177</v>
      </c>
      <c r="B179" s="2" t="str">
        <f>'Исходные данные'!A429</f>
        <v>20.07.2015</v>
      </c>
      <c r="C179" s="2">
        <f>'Исходные данные'!B429</f>
        <v>1204.8900000000001</v>
      </c>
      <c r="D179" s="8" t="str">
        <f>'Исходные данные'!A181</f>
        <v>20.07.2016</v>
      </c>
      <c r="E179" s="2">
        <f>'Исходные данные'!B181</f>
        <v>1391.47</v>
      </c>
      <c r="F179" s="15">
        <f t="shared" si="18"/>
        <v>1.154852310169393</v>
      </c>
      <c r="G179" s="15">
        <f t="shared" si="19"/>
        <v>0.60975023856140098</v>
      </c>
      <c r="H179" s="15">
        <f t="shared" si="20"/>
        <v>1.7565809568915339E-3</v>
      </c>
      <c r="I179" s="15">
        <f t="shared" si="24"/>
        <v>0.14397246581448409</v>
      </c>
      <c r="J179" s="21">
        <f t="shared" si="21"/>
        <v>2.5289929176644012E-4</v>
      </c>
      <c r="K179" s="15">
        <f t="shared" si="25"/>
        <v>1.0567861942714134</v>
      </c>
      <c r="L179" s="15">
        <f t="shared" si="22"/>
        <v>5.5232410430781316E-2</v>
      </c>
      <c r="M179" s="15">
        <f t="shared" si="26"/>
        <v>3.0506191619942774E-3</v>
      </c>
      <c r="N179" s="21">
        <f t="shared" si="23"/>
        <v>5.3586595266875569E-6</v>
      </c>
    </row>
    <row r="180" spans="1:14" x14ac:dyDescent="0.2">
      <c r="A180" s="7">
        <v>178</v>
      </c>
      <c r="B180" s="2" t="str">
        <f>'Исходные данные'!A430</f>
        <v>17.07.2015</v>
      </c>
      <c r="C180" s="2">
        <f>'Исходные данные'!B430</f>
        <v>1216.8800000000001</v>
      </c>
      <c r="D180" s="8" t="str">
        <f>'Исходные данные'!A182</f>
        <v>19.07.2016</v>
      </c>
      <c r="E180" s="2">
        <f>'Исходные данные'!B182</f>
        <v>1387.48</v>
      </c>
      <c r="F180" s="15">
        <f t="shared" si="18"/>
        <v>1.1401945960160409</v>
      </c>
      <c r="G180" s="15">
        <f t="shared" si="19"/>
        <v>0.60804839755008766</v>
      </c>
      <c r="H180" s="15">
        <f t="shared" si="20"/>
        <v>1.7516782585027919E-3</v>
      </c>
      <c r="I180" s="15">
        <f t="shared" si="24"/>
        <v>0.13119894609879887</v>
      </c>
      <c r="J180" s="21">
        <f t="shared" si="21"/>
        <v>2.2981834141974565E-4</v>
      </c>
      <c r="K180" s="15">
        <f t="shared" si="25"/>
        <v>1.0433731631674039</v>
      </c>
      <c r="L180" s="15">
        <f t="shared" si="22"/>
        <v>4.2458890715096079E-2</v>
      </c>
      <c r="M180" s="15">
        <f t="shared" si="26"/>
        <v>1.8027574007564696E-3</v>
      </c>
      <c r="N180" s="21">
        <f t="shared" si="23"/>
        <v>3.1578509442601122E-6</v>
      </c>
    </row>
    <row r="181" spans="1:14" x14ac:dyDescent="0.2">
      <c r="A181" s="7">
        <v>179</v>
      </c>
      <c r="B181" s="2" t="str">
        <f>'Исходные данные'!A431</f>
        <v>16.07.2015</v>
      </c>
      <c r="C181" s="2">
        <f>'Исходные данные'!B431</f>
        <v>1206.28</v>
      </c>
      <c r="D181" s="8" t="str">
        <f>'Исходные данные'!A183</f>
        <v>18.07.2016</v>
      </c>
      <c r="E181" s="2">
        <f>'Исходные данные'!B183</f>
        <v>1390.35</v>
      </c>
      <c r="F181" s="15">
        <f t="shared" si="18"/>
        <v>1.1525930961302517</v>
      </c>
      <c r="G181" s="15">
        <f t="shared" si="19"/>
        <v>0.60635130645545277</v>
      </c>
      <c r="H181" s="15">
        <f t="shared" si="20"/>
        <v>1.7467892437711548E-3</v>
      </c>
      <c r="I181" s="15">
        <f t="shared" si="24"/>
        <v>0.14201427017969942</v>
      </c>
      <c r="J181" s="21">
        <f t="shared" si="21"/>
        <v>2.4806899961190963E-4</v>
      </c>
      <c r="K181" s="15">
        <f t="shared" si="25"/>
        <v>1.0547188249762707</v>
      </c>
      <c r="L181" s="15">
        <f t="shared" si="22"/>
        <v>5.3274214795996512E-2</v>
      </c>
      <c r="M181" s="15">
        <f t="shared" si="26"/>
        <v>2.8381419621299709E-3</v>
      </c>
      <c r="N181" s="21">
        <f t="shared" si="23"/>
        <v>4.9576358517441933E-6</v>
      </c>
    </row>
    <row r="182" spans="1:14" x14ac:dyDescent="0.2">
      <c r="A182" s="7">
        <v>180</v>
      </c>
      <c r="B182" s="2" t="str">
        <f>'Исходные данные'!A432</f>
        <v>15.07.2015</v>
      </c>
      <c r="C182" s="2">
        <f>'Исходные данные'!B432</f>
        <v>1201.19</v>
      </c>
      <c r="D182" s="8" t="str">
        <f>'Исходные данные'!A184</f>
        <v>15.07.2016</v>
      </c>
      <c r="E182" s="2">
        <f>'Исходные данные'!B184</f>
        <v>1377.8</v>
      </c>
      <c r="F182" s="15">
        <f t="shared" si="18"/>
        <v>1.147029196047253</v>
      </c>
      <c r="G182" s="15">
        <f t="shared" si="19"/>
        <v>0.60465895202025977</v>
      </c>
      <c r="H182" s="15">
        <f t="shared" si="20"/>
        <v>1.7419138745049048E-3</v>
      </c>
      <c r="I182" s="15">
        <f t="shared" si="24"/>
        <v>0.13717529209289817</v>
      </c>
      <c r="J182" s="21">
        <f t="shared" si="21"/>
        <v>2.3894754453588227E-4</v>
      </c>
      <c r="K182" s="15">
        <f t="shared" si="25"/>
        <v>1.0496273922950163</v>
      </c>
      <c r="L182" s="15">
        <f t="shared" si="22"/>
        <v>4.8435236709195417E-2</v>
      </c>
      <c r="M182" s="15">
        <f t="shared" si="26"/>
        <v>2.3459721550757886E-3</v>
      </c>
      <c r="N182" s="21">
        <f t="shared" si="23"/>
        <v>4.0864814461286884E-6</v>
      </c>
    </row>
    <row r="183" spans="1:14" x14ac:dyDescent="0.2">
      <c r="A183" s="7">
        <v>181</v>
      </c>
      <c r="B183" s="2" t="str">
        <f>'Исходные данные'!A433</f>
        <v>14.07.2015</v>
      </c>
      <c r="C183" s="2">
        <f>'Исходные данные'!B433</f>
        <v>1195.1199999999999</v>
      </c>
      <c r="D183" s="8" t="str">
        <f>'Исходные данные'!A185</f>
        <v>14.07.2016</v>
      </c>
      <c r="E183" s="2">
        <f>'Исходные данные'!B185</f>
        <v>1390.88</v>
      </c>
      <c r="F183" s="15">
        <f t="shared" si="18"/>
        <v>1.1637994511011449</v>
      </c>
      <c r="G183" s="15">
        <f t="shared" si="19"/>
        <v>0.60297132102427431</v>
      </c>
      <c r="H183" s="15">
        <f t="shared" si="20"/>
        <v>1.73705211261892E-3</v>
      </c>
      <c r="I183" s="15">
        <f t="shared" si="24"/>
        <v>0.15169004159669255</v>
      </c>
      <c r="J183" s="21">
        <f t="shared" si="21"/>
        <v>2.6349350721878667E-4</v>
      </c>
      <c r="K183" s="15">
        <f t="shared" si="25"/>
        <v>1.0649735745378035</v>
      </c>
      <c r="L183" s="15">
        <f t="shared" si="22"/>
        <v>6.2949986212989681E-2</v>
      </c>
      <c r="M183" s="15">
        <f t="shared" si="26"/>
        <v>3.9627007642155871E-3</v>
      </c>
      <c r="N183" s="21">
        <f t="shared" si="23"/>
        <v>6.8834177341572942E-6</v>
      </c>
    </row>
    <row r="184" spans="1:14" x14ac:dyDescent="0.2">
      <c r="A184" s="7">
        <v>182</v>
      </c>
      <c r="B184" s="2" t="str">
        <f>'Исходные данные'!A434</f>
        <v>13.07.2015</v>
      </c>
      <c r="C184" s="2">
        <f>'Исходные данные'!B434</f>
        <v>1185.3399999999999</v>
      </c>
      <c r="D184" s="8" t="str">
        <f>'Исходные данные'!A186</f>
        <v>13.07.2016</v>
      </c>
      <c r="E184" s="2">
        <f>'Исходные данные'!B186</f>
        <v>1395.95</v>
      </c>
      <c r="F184" s="15">
        <f t="shared" si="18"/>
        <v>1.1776789781834749</v>
      </c>
      <c r="G184" s="15">
        <f t="shared" si="19"/>
        <v>0.60128840028415953</v>
      </c>
      <c r="H184" s="15">
        <f t="shared" si="20"/>
        <v>1.7322039201343742E-3</v>
      </c>
      <c r="I184" s="15">
        <f t="shared" si="24"/>
        <v>0.1635455338151442</v>
      </c>
      <c r="J184" s="21">
        <f t="shared" si="21"/>
        <v>2.8329421479506164E-4</v>
      </c>
      <c r="K184" s="15">
        <f t="shared" si="25"/>
        <v>1.0776744995603902</v>
      </c>
      <c r="L184" s="15">
        <f t="shared" si="22"/>
        <v>7.4805478431441294E-2</v>
      </c>
      <c r="M184" s="15">
        <f t="shared" si="26"/>
        <v>5.5958596033568245E-3</v>
      </c>
      <c r="N184" s="21">
        <f t="shared" si="23"/>
        <v>9.6931699414562762E-6</v>
      </c>
    </row>
    <row r="185" spans="1:14" x14ac:dyDescent="0.2">
      <c r="A185" s="7">
        <v>183</v>
      </c>
      <c r="B185" s="2" t="str">
        <f>'Исходные данные'!A435</f>
        <v>10.07.2015</v>
      </c>
      <c r="C185" s="2">
        <f>'Исходные данные'!B435</f>
        <v>1169.98</v>
      </c>
      <c r="D185" s="8" t="str">
        <f>'Исходные данные'!A187</f>
        <v>12.07.2016</v>
      </c>
      <c r="E185" s="2">
        <f>'Исходные данные'!B187</f>
        <v>1400.44</v>
      </c>
      <c r="F185" s="15">
        <f t="shared" si="18"/>
        <v>1.1969777261149763</v>
      </c>
      <c r="G185" s="15">
        <f t="shared" si="19"/>
        <v>0.59961017665337446</v>
      </c>
      <c r="H185" s="15">
        <f t="shared" si="20"/>
        <v>1.7273692591784431E-3</v>
      </c>
      <c r="I185" s="15">
        <f t="shared" si="24"/>
        <v>0.17979981831162264</v>
      </c>
      <c r="J185" s="21">
        <f t="shared" si="21"/>
        <v>3.1058067895736627E-4</v>
      </c>
      <c r="K185" s="15">
        <f t="shared" si="25"/>
        <v>1.0953344636970539</v>
      </c>
      <c r="L185" s="15">
        <f t="shared" si="22"/>
        <v>9.1059762927919757E-2</v>
      </c>
      <c r="M185" s="15">
        <f t="shared" si="26"/>
        <v>8.2918804244889437E-3</v>
      </c>
      <c r="N185" s="21">
        <f t="shared" si="23"/>
        <v>1.43231393460457E-5</v>
      </c>
    </row>
    <row r="186" spans="1:14" x14ac:dyDescent="0.2">
      <c r="A186" s="7">
        <v>184</v>
      </c>
      <c r="B186" s="2" t="str">
        <f>'Исходные данные'!A436</f>
        <v>09.07.2015</v>
      </c>
      <c r="C186" s="2">
        <f>'Исходные данные'!B436</f>
        <v>1160.7</v>
      </c>
      <c r="D186" s="8" t="str">
        <f>'Исходные данные'!A188</f>
        <v>11.07.2016</v>
      </c>
      <c r="E186" s="2">
        <f>'Исходные данные'!B188</f>
        <v>1379.04</v>
      </c>
      <c r="F186" s="15">
        <f t="shared" si="18"/>
        <v>1.188110622899974</v>
      </c>
      <c r="G186" s="15">
        <f t="shared" si="19"/>
        <v>0.59793663702207056</v>
      </c>
      <c r="H186" s="15">
        <f t="shared" si="20"/>
        <v>1.7225480919840072E-3</v>
      </c>
      <c r="I186" s="15">
        <f t="shared" si="24"/>
        <v>0.17236433352451205</v>
      </c>
      <c r="J186" s="21">
        <f t="shared" si="21"/>
        <v>2.9690585383874328E-4</v>
      </c>
      <c r="K186" s="15">
        <f t="shared" si="25"/>
        <v>1.0872203246177292</v>
      </c>
      <c r="L186" s="15">
        <f t="shared" si="22"/>
        <v>8.3624278140809319E-2</v>
      </c>
      <c r="M186" s="15">
        <f t="shared" si="26"/>
        <v>6.9930198945714348E-3</v>
      </c>
      <c r="N186" s="21">
        <f t="shared" si="23"/>
        <v>1.2045813076600228E-5</v>
      </c>
    </row>
    <row r="187" spans="1:14" x14ac:dyDescent="0.2">
      <c r="A187" s="7">
        <v>185</v>
      </c>
      <c r="B187" s="2" t="str">
        <f>'Исходные данные'!A437</f>
        <v>08.07.2015</v>
      </c>
      <c r="C187" s="2">
        <f>'Исходные данные'!B437</f>
        <v>1160.17</v>
      </c>
      <c r="D187" s="8" t="str">
        <f>'Исходные данные'!A189</f>
        <v>08.07.2016</v>
      </c>
      <c r="E187" s="2">
        <f>'Исходные данные'!B189</f>
        <v>1369.69</v>
      </c>
      <c r="F187" s="15">
        <f t="shared" si="18"/>
        <v>1.1805942232603843</v>
      </c>
      <c r="G187" s="15">
        <f t="shared" si="19"/>
        <v>0.59626776831698935</v>
      </c>
      <c r="H187" s="15">
        <f t="shared" si="20"/>
        <v>1.717740380889356E-3</v>
      </c>
      <c r="I187" s="15">
        <f t="shared" si="24"/>
        <v>0.16601789075842732</v>
      </c>
      <c r="J187" s="21">
        <f t="shared" si="21"/>
        <v>2.8517563490582847E-4</v>
      </c>
      <c r="K187" s="15">
        <f t="shared" si="25"/>
        <v>1.0803421919770455</v>
      </c>
      <c r="L187" s="15">
        <f t="shared" si="22"/>
        <v>7.7277835374724546E-2</v>
      </c>
      <c r="M187" s="15">
        <f t="shared" si="26"/>
        <v>5.9718638402030243E-3</v>
      </c>
      <c r="N187" s="21">
        <f t="shared" si="23"/>
        <v>1.0258111667489716E-5</v>
      </c>
    </row>
    <row r="188" spans="1:14" x14ac:dyDescent="0.2">
      <c r="A188" s="7">
        <v>186</v>
      </c>
      <c r="B188" s="2" t="str">
        <f>'Исходные данные'!A438</f>
        <v>07.07.2015</v>
      </c>
      <c r="C188" s="2">
        <f>'Исходные данные'!B438</f>
        <v>1174.49</v>
      </c>
      <c r="D188" s="8" t="str">
        <f>'Исходные данные'!A190</f>
        <v>07.07.2016</v>
      </c>
      <c r="E188" s="2">
        <f>'Исходные данные'!B190</f>
        <v>1369.92</v>
      </c>
      <c r="F188" s="15">
        <f t="shared" si="18"/>
        <v>1.1663956270381188</v>
      </c>
      <c r="G188" s="15">
        <f t="shared" si="19"/>
        <v>0.59460355750136051</v>
      </c>
      <c r="H188" s="15">
        <f t="shared" si="20"/>
        <v>1.7129460883378949E-3</v>
      </c>
      <c r="I188" s="15">
        <f t="shared" si="24"/>
        <v>0.1539183331552483</v>
      </c>
      <c r="J188" s="21">
        <f t="shared" si="21"/>
        <v>2.636538067017715E-4</v>
      </c>
      <c r="K188" s="15">
        <f t="shared" si="25"/>
        <v>1.0673492920766907</v>
      </c>
      <c r="L188" s="15">
        <f t="shared" si="22"/>
        <v>6.5178277771545529E-2</v>
      </c>
      <c r="M188" s="15">
        <f t="shared" si="26"/>
        <v>4.2482078932647421E-3</v>
      </c>
      <c r="N188" s="21">
        <f t="shared" si="23"/>
        <v>7.2769510932140091E-6</v>
      </c>
    </row>
    <row r="189" spans="1:14" x14ac:dyDescent="0.2">
      <c r="A189" s="7">
        <v>187</v>
      </c>
      <c r="B189" s="2" t="str">
        <f>'Исходные данные'!A439</f>
        <v>06.07.2015</v>
      </c>
      <c r="C189" s="2">
        <f>'Исходные данные'!B439</f>
        <v>1183.28</v>
      </c>
      <c r="D189" s="8" t="str">
        <f>'Исходные данные'!A191</f>
        <v>06.07.2016</v>
      </c>
      <c r="E189" s="2">
        <f>'Исходные данные'!B191</f>
        <v>1373.87</v>
      </c>
      <c r="F189" s="15">
        <f t="shared" si="18"/>
        <v>1.1610692312892974</v>
      </c>
      <c r="G189" s="15">
        <f t="shared" si="19"/>
        <v>0.59294399157480004</v>
      </c>
      <c r="H189" s="15">
        <f t="shared" si="20"/>
        <v>1.7081651768778518E-3</v>
      </c>
      <c r="I189" s="15">
        <f t="shared" si="24"/>
        <v>0.14934133167804811</v>
      </c>
      <c r="J189" s="21">
        <f t="shared" si="21"/>
        <v>2.5509966224100699E-4</v>
      </c>
      <c r="K189" s="15">
        <f t="shared" si="25"/>
        <v>1.062475195672316</v>
      </c>
      <c r="L189" s="15">
        <f t="shared" si="22"/>
        <v>6.0601276294345287E-2</v>
      </c>
      <c r="M189" s="15">
        <f t="shared" si="26"/>
        <v>3.6725146885035727E-3</v>
      </c>
      <c r="N189" s="21">
        <f t="shared" si="23"/>
        <v>6.2732617024742139E-6</v>
      </c>
    </row>
    <row r="190" spans="1:14" x14ac:dyDescent="0.2">
      <c r="A190" s="7">
        <v>188</v>
      </c>
      <c r="B190" s="2" t="str">
        <f>'Исходные данные'!A440</f>
        <v>03.07.2015</v>
      </c>
      <c r="C190" s="2">
        <f>'Исходные данные'!B440</f>
        <v>1197.32</v>
      </c>
      <c r="D190" s="8" t="str">
        <f>'Исходные данные'!A192</f>
        <v>05.07.2016</v>
      </c>
      <c r="E190" s="2">
        <f>'Исходные данные'!B192</f>
        <v>1378.48</v>
      </c>
      <c r="F190" s="15">
        <f t="shared" si="18"/>
        <v>1.1513045802291786</v>
      </c>
      <c r="G190" s="15">
        <f t="shared" si="19"/>
        <v>0.5912890575732086</v>
      </c>
      <c r="H190" s="15">
        <f t="shared" si="20"/>
        <v>1.7033976091619843E-3</v>
      </c>
      <c r="I190" s="15">
        <f t="shared" si="24"/>
        <v>0.14089571700032877</v>
      </c>
      <c r="J190" s="21">
        <f t="shared" si="21"/>
        <v>2.4000142747952356E-4</v>
      </c>
      <c r="K190" s="15">
        <f t="shared" si="25"/>
        <v>1.0535397254469521</v>
      </c>
      <c r="L190" s="15">
        <f t="shared" si="22"/>
        <v>5.2155661616625916E-2</v>
      </c>
      <c r="M190" s="15">
        <f t="shared" si="26"/>
        <v>2.7202130386679828E-3</v>
      </c>
      <c r="N190" s="21">
        <f t="shared" si="23"/>
        <v>4.6336043864782979E-6</v>
      </c>
    </row>
    <row r="191" spans="1:14" x14ac:dyDescent="0.2">
      <c r="A191" s="7">
        <v>189</v>
      </c>
      <c r="B191" s="2" t="str">
        <f>'Исходные данные'!A441</f>
        <v>02.07.2015</v>
      </c>
      <c r="C191" s="2">
        <f>'Исходные данные'!B441</f>
        <v>1200.58</v>
      </c>
      <c r="D191" s="8" t="str">
        <f>'Исходные данные'!A193</f>
        <v>04.07.2016</v>
      </c>
      <c r="E191" s="2">
        <f>'Исходные данные'!B193</f>
        <v>1379</v>
      </c>
      <c r="F191" s="15">
        <f t="shared" si="18"/>
        <v>1.1486115044395209</v>
      </c>
      <c r="G191" s="15">
        <f t="shared" si="19"/>
        <v>0.58963874256866988</v>
      </c>
      <c r="H191" s="15">
        <f t="shared" si="20"/>
        <v>1.6986433479472868E-3</v>
      </c>
      <c r="I191" s="15">
        <f t="shared" si="24"/>
        <v>0.13855382545180861</v>
      </c>
      <c r="J191" s="21">
        <f t="shared" si="21"/>
        <v>2.3535353393636416E-4</v>
      </c>
      <c r="K191" s="15">
        <f t="shared" si="25"/>
        <v>1.0510753364600873</v>
      </c>
      <c r="L191" s="15">
        <f t="shared" si="22"/>
        <v>4.9813770068105855E-2</v>
      </c>
      <c r="M191" s="15">
        <f t="shared" si="26"/>
        <v>2.4814116883981161E-3</v>
      </c>
      <c r="N191" s="21">
        <f t="shared" si="23"/>
        <v>4.215033458016105E-6</v>
      </c>
    </row>
    <row r="192" spans="1:14" x14ac:dyDescent="0.2">
      <c r="A192" s="7">
        <v>190</v>
      </c>
      <c r="B192" s="2" t="str">
        <f>'Исходные данные'!A442</f>
        <v>01.07.2015</v>
      </c>
      <c r="C192" s="2">
        <f>'Исходные данные'!B442</f>
        <v>1200.7</v>
      </c>
      <c r="D192" s="8" t="str">
        <f>'Исходные данные'!A194</f>
        <v>01.07.2016</v>
      </c>
      <c r="E192" s="2">
        <f>'Исходные данные'!B194</f>
        <v>1377.55</v>
      </c>
      <c r="F192" s="15">
        <f t="shared" si="18"/>
        <v>1.1472890813692012</v>
      </c>
      <c r="G192" s="15">
        <f t="shared" si="19"/>
        <v>0.58799303366935063</v>
      </c>
      <c r="H192" s="15">
        <f t="shared" si="20"/>
        <v>1.6939023560947021E-3</v>
      </c>
      <c r="I192" s="15">
        <f t="shared" si="24"/>
        <v>0.13740183897230707</v>
      </c>
      <c r="J192" s="21">
        <f t="shared" si="21"/>
        <v>2.327452987669358E-4</v>
      </c>
      <c r="K192" s="15">
        <f t="shared" si="25"/>
        <v>1.0498652090425866</v>
      </c>
      <c r="L192" s="15">
        <f t="shared" si="22"/>
        <v>4.8661783588604186E-2</v>
      </c>
      <c r="M192" s="15">
        <f t="shared" si="26"/>
        <v>2.367969182024145E-3</v>
      </c>
      <c r="N192" s="21">
        <f t="shared" si="23"/>
        <v>4.0111085765903441E-6</v>
      </c>
    </row>
    <row r="193" spans="1:14" x14ac:dyDescent="0.2">
      <c r="A193" s="7">
        <v>191</v>
      </c>
      <c r="B193" s="2" t="str">
        <f>'Исходные данные'!A443</f>
        <v>30.06.2015</v>
      </c>
      <c r="C193" s="2">
        <f>'Исходные данные'!B443</f>
        <v>1201.4000000000001</v>
      </c>
      <c r="D193" s="8" t="str">
        <f>'Исходные данные'!A195</f>
        <v>30.06.2016</v>
      </c>
      <c r="E193" s="2">
        <f>'Исходные данные'!B195</f>
        <v>1370.56</v>
      </c>
      <c r="F193" s="15">
        <f t="shared" si="18"/>
        <v>1.1408023972032628</v>
      </c>
      <c r="G193" s="15">
        <f t="shared" si="19"/>
        <v>0.58635191801939868</v>
      </c>
      <c r="H193" s="15">
        <f t="shared" si="20"/>
        <v>1.6891745965688287E-3</v>
      </c>
      <c r="I193" s="15">
        <f t="shared" si="24"/>
        <v>0.13173187201094508</v>
      </c>
      <c r="J193" s="21">
        <f t="shared" si="21"/>
        <v>2.2251813175934473E-4</v>
      </c>
      <c r="K193" s="15">
        <f t="shared" si="25"/>
        <v>1.043929351952638</v>
      </c>
      <c r="L193" s="15">
        <f t="shared" si="22"/>
        <v>4.2991816627242288E-2</v>
      </c>
      <c r="M193" s="15">
        <f t="shared" si="26"/>
        <v>1.8482962969104241E-3</v>
      </c>
      <c r="N193" s="21">
        <f t="shared" si="23"/>
        <v>3.1220951516733256E-6</v>
      </c>
    </row>
    <row r="194" spans="1:14" x14ac:dyDescent="0.2">
      <c r="A194" s="7">
        <v>192</v>
      </c>
      <c r="B194" s="2" t="str">
        <f>'Исходные данные'!A444</f>
        <v>29.06.2015</v>
      </c>
      <c r="C194" s="2">
        <f>'Исходные данные'!B444</f>
        <v>1197.8</v>
      </c>
      <c r="D194" s="8" t="str">
        <f>'Исходные данные'!A196</f>
        <v>29.06.2016</v>
      </c>
      <c r="E194" s="2">
        <f>'Исходные данные'!B196</f>
        <v>1365.35</v>
      </c>
      <c r="F194" s="15">
        <f t="shared" ref="F194:F257" si="27">E194/C194</f>
        <v>1.1398814493237601</v>
      </c>
      <c r="G194" s="15">
        <f t="shared" ref="G194:G257" si="28">1/POWER(2,A194/248)</f>
        <v>0.5847153827988435</v>
      </c>
      <c r="H194" s="15">
        <f t="shared" ref="H194:H257" si="29">G194/SUM(G$2:G$1242)</f>
        <v>1.6844600324376331E-3</v>
      </c>
      <c r="I194" s="15">
        <f t="shared" si="24"/>
        <v>0.13092426517761671</v>
      </c>
      <c r="J194" s="21">
        <f t="shared" ref="J194:J257" si="30">H194*I194</f>
        <v>2.2053669196796152E-4</v>
      </c>
      <c r="K194" s="15">
        <f t="shared" si="25"/>
        <v>1.043086607823253</v>
      </c>
      <c r="L194" s="15">
        <f t="shared" ref="L194:L257" si="31">LN(K194)</f>
        <v>4.2184209793913928E-2</v>
      </c>
      <c r="M194" s="15">
        <f t="shared" si="26"/>
        <v>1.7795075559369415E-3</v>
      </c>
      <c r="N194" s="21">
        <f t="shared" ref="N194:N257" si="32">M194*H194</f>
        <v>2.9975093553965536E-6</v>
      </c>
    </row>
    <row r="195" spans="1:14" x14ac:dyDescent="0.2">
      <c r="A195" s="7">
        <v>193</v>
      </c>
      <c r="B195" s="2" t="str">
        <f>'Исходные данные'!A445</f>
        <v>26.06.2015</v>
      </c>
      <c r="C195" s="2">
        <f>'Исходные данные'!B445</f>
        <v>1204.44</v>
      </c>
      <c r="D195" s="8" t="str">
        <f>'Исходные данные'!A197</f>
        <v>28.06.2016</v>
      </c>
      <c r="E195" s="2">
        <f>'Исходные данные'!B197</f>
        <v>1348.44</v>
      </c>
      <c r="F195" s="15">
        <f t="shared" si="27"/>
        <v>1.119557636744047</v>
      </c>
      <c r="G195" s="15">
        <f t="shared" si="28"/>
        <v>0.5830834152234956</v>
      </c>
      <c r="H195" s="15">
        <f t="shared" si="29"/>
        <v>1.6797586268721609E-3</v>
      </c>
      <c r="I195" s="15">
        <f t="shared" ref="I195:I258" si="33">LN(F195)</f>
        <v>0.11293364009410201</v>
      </c>
      <c r="J195" s="21">
        <f t="shared" si="30"/>
        <v>1.8970125621214359E-4</v>
      </c>
      <c r="K195" s="15">
        <f t="shared" ref="K195:K258" si="34">F195/GEOMEAN(F$2:F$1242)</f>
        <v>1.024488624029074</v>
      </c>
      <c r="L195" s="15">
        <f t="shared" si="31"/>
        <v>2.4193584710399244E-2</v>
      </c>
      <c r="M195" s="15">
        <f t="shared" ref="M195:M258" si="35">POWER(L195-AVERAGE(L$2:L$1242),2)</f>
        <v>5.8532954113926273E-4</v>
      </c>
      <c r="N195" s="21">
        <f t="shared" si="32"/>
        <v>9.8321234629179995E-7</v>
      </c>
    </row>
    <row r="196" spans="1:14" x14ac:dyDescent="0.2">
      <c r="A196" s="7">
        <v>194</v>
      </c>
      <c r="B196" s="2" t="str">
        <f>'Исходные данные'!A446</f>
        <v>25.06.2015</v>
      </c>
      <c r="C196" s="2">
        <f>'Исходные данные'!B446</f>
        <v>1204.79</v>
      </c>
      <c r="D196" s="8" t="str">
        <f>'Исходные данные'!A198</f>
        <v>27.06.2016</v>
      </c>
      <c r="E196" s="2">
        <f>'Исходные данные'!B198</f>
        <v>1347.03</v>
      </c>
      <c r="F196" s="15">
        <f t="shared" si="27"/>
        <v>1.1180620689082745</v>
      </c>
      <c r="G196" s="15">
        <f t="shared" si="28"/>
        <v>0.58145600254484675</v>
      </c>
      <c r="H196" s="15">
        <f t="shared" si="29"/>
        <v>1.6750703431462489E-3</v>
      </c>
      <c r="I196" s="15">
        <f t="shared" si="33"/>
        <v>0.11159689099889442</v>
      </c>
      <c r="J196" s="21">
        <f t="shared" si="30"/>
        <v>1.8693264249957259E-4</v>
      </c>
      <c r="K196" s="15">
        <f t="shared" si="34"/>
        <v>1.0231200547085442</v>
      </c>
      <c r="L196" s="15">
        <f t="shared" si="31"/>
        <v>2.285683561519149E-2</v>
      </c>
      <c r="M196" s="15">
        <f t="shared" si="35"/>
        <v>5.2243493433988487E-4</v>
      </c>
      <c r="N196" s="21">
        <f t="shared" si="32"/>
        <v>8.7511526473629894E-7</v>
      </c>
    </row>
    <row r="197" spans="1:14" x14ac:dyDescent="0.2">
      <c r="A197" s="7">
        <v>195</v>
      </c>
      <c r="B197" s="2" t="str">
        <f>'Исходные данные'!A447</f>
        <v>24.06.2015</v>
      </c>
      <c r="C197" s="2">
        <f>'Исходные данные'!B447</f>
        <v>1216.68</v>
      </c>
      <c r="D197" s="8" t="str">
        <f>'Исходные данные'!A199</f>
        <v>24.06.2016</v>
      </c>
      <c r="E197" s="2">
        <f>'Исходные данные'!B199</f>
        <v>1356.1</v>
      </c>
      <c r="F197" s="15">
        <f t="shared" si="27"/>
        <v>1.1145905250353418</v>
      </c>
      <c r="G197" s="15">
        <f t="shared" si="28"/>
        <v>0.57983313204997045</v>
      </c>
      <c r="H197" s="15">
        <f t="shared" si="29"/>
        <v>1.6703951446362384E-3</v>
      </c>
      <c r="I197" s="15">
        <f t="shared" si="33"/>
        <v>0.10848709534141066</v>
      </c>
      <c r="J197" s="21">
        <f t="shared" si="30"/>
        <v>1.8121631731398105E-4</v>
      </c>
      <c r="K197" s="15">
        <f t="shared" si="34"/>
        <v>1.0199433024906051</v>
      </c>
      <c r="L197" s="15">
        <f t="shared" si="31"/>
        <v>1.9747039957707782E-2</v>
      </c>
      <c r="M197" s="15">
        <f t="shared" si="35"/>
        <v>3.8994558709130666E-4</v>
      </c>
      <c r="N197" s="21">
        <f t="shared" si="32"/>
        <v>6.5136321534964609E-7</v>
      </c>
    </row>
    <row r="198" spans="1:14" x14ac:dyDescent="0.2">
      <c r="A198" s="7">
        <v>196</v>
      </c>
      <c r="B198" s="2" t="str">
        <f>'Исходные данные'!A448</f>
        <v>23.06.2015</v>
      </c>
      <c r="C198" s="2">
        <f>'Исходные данные'!B448</f>
        <v>1215.6600000000001</v>
      </c>
      <c r="D198" s="8" t="str">
        <f>'Исходные данные'!A200</f>
        <v>23.06.2016</v>
      </c>
      <c r="E198" s="2">
        <f>'Исходные данные'!B200</f>
        <v>1384.45</v>
      </c>
      <c r="F198" s="15">
        <f t="shared" si="27"/>
        <v>1.1388463879703206</v>
      </c>
      <c r="G198" s="15">
        <f t="shared" si="28"/>
        <v>0.57821479106142226</v>
      </c>
      <c r="H198" s="15">
        <f t="shared" si="29"/>
        <v>1.6657329948206881E-3</v>
      </c>
      <c r="I198" s="15">
        <f t="shared" si="33"/>
        <v>0.13001580967214987</v>
      </c>
      <c r="J198" s="21">
        <f t="shared" si="30"/>
        <v>2.1657162401922679E-4</v>
      </c>
      <c r="K198" s="15">
        <f t="shared" si="34"/>
        <v>1.0421394403465924</v>
      </c>
      <c r="L198" s="15">
        <f t="shared" si="31"/>
        <v>4.1275754288447132E-2</v>
      </c>
      <c r="M198" s="15">
        <f t="shared" si="35"/>
        <v>1.7036878920802594E-3</v>
      </c>
      <c r="N198" s="21">
        <f t="shared" si="32"/>
        <v>2.8378891347145957E-6</v>
      </c>
    </row>
    <row r="199" spans="1:14" x14ac:dyDescent="0.2">
      <c r="A199" s="7">
        <v>197</v>
      </c>
      <c r="B199" s="2" t="str">
        <f>'Исходные данные'!A449</f>
        <v>22.06.2015</v>
      </c>
      <c r="C199" s="2">
        <f>'Исходные данные'!B449</f>
        <v>1218.8</v>
      </c>
      <c r="D199" s="8" t="str">
        <f>'Исходные данные'!A201</f>
        <v>22.06.2016</v>
      </c>
      <c r="E199" s="2">
        <f>'Исходные данные'!B201</f>
        <v>1373.7</v>
      </c>
      <c r="F199" s="15">
        <f t="shared" si="27"/>
        <v>1.127092221857565</v>
      </c>
      <c r="G199" s="15">
        <f t="shared" si="28"/>
        <v>0.57660096693714169</v>
      </c>
      <c r="H199" s="15">
        <f t="shared" si="29"/>
        <v>1.6610838572800916E-3</v>
      </c>
      <c r="I199" s="15">
        <f t="shared" si="33"/>
        <v>0.11964106121960562</v>
      </c>
      <c r="J199" s="21">
        <f t="shared" si="30"/>
        <v>1.9873383545974607E-4</v>
      </c>
      <c r="K199" s="15">
        <f t="shared" si="34"/>
        <v>1.0313833978953191</v>
      </c>
      <c r="L199" s="15">
        <f t="shared" si="31"/>
        <v>3.0901005835902776E-2</v>
      </c>
      <c r="M199" s="15">
        <f t="shared" si="35"/>
        <v>9.5487216167049573E-4</v>
      </c>
      <c r="N199" s="21">
        <f t="shared" si="32"/>
        <v>1.5861227335170062E-6</v>
      </c>
    </row>
    <row r="200" spans="1:14" x14ac:dyDescent="0.2">
      <c r="A200" s="7">
        <v>198</v>
      </c>
      <c r="B200" s="2" t="str">
        <f>'Исходные данные'!A450</f>
        <v>19.06.2015</v>
      </c>
      <c r="C200" s="2">
        <f>'Исходные данные'!B450</f>
        <v>1216.67</v>
      </c>
      <c r="D200" s="8" t="str">
        <f>'Исходные данные'!A202</f>
        <v>21.06.2016</v>
      </c>
      <c r="E200" s="2">
        <f>'Исходные данные'!B202</f>
        <v>1370.78</v>
      </c>
      <c r="F200" s="15">
        <f t="shared" si="27"/>
        <v>1.1266654063961468</v>
      </c>
      <c r="G200" s="15">
        <f t="shared" si="28"/>
        <v>0.574991647070352</v>
      </c>
      <c r="H200" s="15">
        <f t="shared" si="29"/>
        <v>1.656447695696589E-3</v>
      </c>
      <c r="I200" s="15">
        <f t="shared" si="33"/>
        <v>0.11926230224289042</v>
      </c>
      <c r="J200" s="21">
        <f t="shared" si="30"/>
        <v>1.9755176573370598E-4</v>
      </c>
      <c r="K200" s="15">
        <f t="shared" si="34"/>
        <v>1.0309928261458785</v>
      </c>
      <c r="L200" s="15">
        <f t="shared" si="31"/>
        <v>3.0522246859187575E-2</v>
      </c>
      <c r="M200" s="15">
        <f t="shared" si="35"/>
        <v>9.3160755333318405E-4</v>
      </c>
      <c r="N200" s="21">
        <f t="shared" si="32"/>
        <v>1.5431591850122898E-6</v>
      </c>
    </row>
    <row r="201" spans="1:14" x14ac:dyDescent="0.2">
      <c r="A201" s="7">
        <v>199</v>
      </c>
      <c r="B201" s="2" t="str">
        <f>'Исходные данные'!A451</f>
        <v>18.06.2015</v>
      </c>
      <c r="C201" s="2">
        <f>'Исходные данные'!B451</f>
        <v>1224.72</v>
      </c>
      <c r="D201" s="8" t="str">
        <f>'Исходные данные'!A203</f>
        <v>20.06.2016</v>
      </c>
      <c r="E201" s="2">
        <f>'Исходные данные'!B203</f>
        <v>1368.74</v>
      </c>
      <c r="F201" s="15">
        <f t="shared" si="27"/>
        <v>1.1175942256189169</v>
      </c>
      <c r="G201" s="15">
        <f t="shared" si="28"/>
        <v>0.57338681888946341</v>
      </c>
      <c r="H201" s="15">
        <f t="shared" si="29"/>
        <v>1.6518244738536868E-3</v>
      </c>
      <c r="I201" s="15">
        <f t="shared" si="33"/>
        <v>0.11117836217822361</v>
      </c>
      <c r="J201" s="21">
        <f t="shared" si="30"/>
        <v>1.8364713960895883E-4</v>
      </c>
      <c r="K201" s="15">
        <f t="shared" si="34"/>
        <v>1.0226919390742575</v>
      </c>
      <c r="L201" s="15">
        <f t="shared" si="31"/>
        <v>2.2438306794520763E-2</v>
      </c>
      <c r="M201" s="15">
        <f t="shared" si="35"/>
        <v>5.0347761180503546E-4</v>
      </c>
      <c r="N201" s="21">
        <f t="shared" si="32"/>
        <v>8.3165664121696353E-7</v>
      </c>
    </row>
    <row r="202" spans="1:14" x14ac:dyDescent="0.2">
      <c r="A202" s="7">
        <v>200</v>
      </c>
      <c r="B202" s="2" t="str">
        <f>'Исходные данные'!A452</f>
        <v>17.06.2015</v>
      </c>
      <c r="C202" s="2">
        <f>'Исходные данные'!B452</f>
        <v>1225.72</v>
      </c>
      <c r="D202" s="8" t="str">
        <f>'Исходные данные'!A204</f>
        <v>17.06.2016</v>
      </c>
      <c r="E202" s="2">
        <f>'Исходные данные'!B204</f>
        <v>1351</v>
      </c>
      <c r="F202" s="15">
        <f t="shared" si="27"/>
        <v>1.1022093137094933</v>
      </c>
      <c r="G202" s="15">
        <f t="shared" si="28"/>
        <v>0.57178646985797332</v>
      </c>
      <c r="H202" s="15">
        <f t="shared" si="29"/>
        <v>1.6472141556359726E-3</v>
      </c>
      <c r="I202" s="15">
        <f t="shared" si="33"/>
        <v>9.7316632539709361E-2</v>
      </c>
      <c r="J202" s="21">
        <f t="shared" si="30"/>
        <v>1.6030133469823357E-4</v>
      </c>
      <c r="K202" s="15">
        <f t="shared" si="34"/>
        <v>1.0086134613652109</v>
      </c>
      <c r="L202" s="15">
        <f t="shared" si="31"/>
        <v>8.5765771560064926E-3</v>
      </c>
      <c r="M202" s="15">
        <f t="shared" si="35"/>
        <v>7.3557675712931965E-5</v>
      </c>
      <c r="N202" s="21">
        <f t="shared" si="32"/>
        <v>1.2116524469002192E-7</v>
      </c>
    </row>
    <row r="203" spans="1:14" x14ac:dyDescent="0.2">
      <c r="A203" s="7">
        <v>201</v>
      </c>
      <c r="B203" s="2" t="str">
        <f>'Исходные данные'!A453</f>
        <v>16.06.2015</v>
      </c>
      <c r="C203" s="2">
        <f>'Исходные данные'!B453</f>
        <v>1227.8800000000001</v>
      </c>
      <c r="D203" s="8" t="str">
        <f>'Исходные данные'!A205</f>
        <v>16.06.2016</v>
      </c>
      <c r="E203" s="2">
        <f>'Исходные данные'!B205</f>
        <v>1342.25</v>
      </c>
      <c r="F203" s="15">
        <f t="shared" si="27"/>
        <v>1.0931442812001171</v>
      </c>
      <c r="G203" s="15">
        <f t="shared" si="28"/>
        <v>0.57019058747436946</v>
      </c>
      <c r="H203" s="15">
        <f t="shared" si="29"/>
        <v>1.6426167050288337E-3</v>
      </c>
      <c r="I203" s="15">
        <f t="shared" si="33"/>
        <v>8.9058205240195309E-2</v>
      </c>
      <c r="J203" s="21">
        <f t="shared" si="30"/>
        <v>1.4628849564743123E-4</v>
      </c>
      <c r="K203" s="15">
        <f t="shared" si="34"/>
        <v>1.0003182004715256</v>
      </c>
      <c r="L203" s="15">
        <f t="shared" si="31"/>
        <v>3.1814985649246993E-4</v>
      </c>
      <c r="M203" s="15">
        <f t="shared" si="35"/>
        <v>1.0121933118616214E-7</v>
      </c>
      <c r="N203" s="21">
        <f t="shared" si="32"/>
        <v>1.6626456427823593E-10</v>
      </c>
    </row>
    <row r="204" spans="1:14" x14ac:dyDescent="0.2">
      <c r="A204" s="7">
        <v>202</v>
      </c>
      <c r="B204" s="2" t="str">
        <f>'Исходные данные'!A454</f>
        <v>15.06.2015</v>
      </c>
      <c r="C204" s="2">
        <f>'Исходные данные'!B454</f>
        <v>1212.51</v>
      </c>
      <c r="D204" s="8" t="str">
        <f>'Исходные данные'!A206</f>
        <v>15.06.2016</v>
      </c>
      <c r="E204" s="2">
        <f>'Исходные данные'!B206</f>
        <v>1346.94</v>
      </c>
      <c r="F204" s="15">
        <f t="shared" si="27"/>
        <v>1.110869188707722</v>
      </c>
      <c r="G204" s="15">
        <f t="shared" si="28"/>
        <v>0.56859915927203186</v>
      </c>
      <c r="H204" s="15">
        <f t="shared" si="29"/>
        <v>1.6380320861181764E-3</v>
      </c>
      <c r="I204" s="15">
        <f t="shared" si="33"/>
        <v>0.10514276178812298</v>
      </c>
      <c r="J204" s="21">
        <f t="shared" si="30"/>
        <v>1.7222721743202557E-4</v>
      </c>
      <c r="K204" s="15">
        <f t="shared" si="34"/>
        <v>1.0165379693405225</v>
      </c>
      <c r="L204" s="15">
        <f t="shared" si="31"/>
        <v>1.6402706404420209E-2</v>
      </c>
      <c r="M204" s="15">
        <f t="shared" si="35"/>
        <v>2.6904877738960682E-4</v>
      </c>
      <c r="N204" s="21">
        <f t="shared" si="32"/>
        <v>4.4071053009504249E-7</v>
      </c>
    </row>
    <row r="205" spans="1:14" x14ac:dyDescent="0.2">
      <c r="A205" s="7">
        <v>203</v>
      </c>
      <c r="B205" s="2" t="str">
        <f>'Исходные данные'!A455</f>
        <v>11.06.2015</v>
      </c>
      <c r="C205" s="2">
        <f>'Исходные данные'!B455</f>
        <v>1220.3</v>
      </c>
      <c r="D205" s="8" t="str">
        <f>'Исходные данные'!A207</f>
        <v>14.06.2016</v>
      </c>
      <c r="E205" s="2">
        <f>'Исходные данные'!B207</f>
        <v>1345.41</v>
      </c>
      <c r="F205" s="15">
        <f t="shared" si="27"/>
        <v>1.102523969515693</v>
      </c>
      <c r="G205" s="15">
        <f t="shared" si="28"/>
        <v>0.56701217281913519</v>
      </c>
      <c r="H205" s="15">
        <f t="shared" si="29"/>
        <v>1.6334602630901443E-3</v>
      </c>
      <c r="I205" s="15">
        <f t="shared" si="33"/>
        <v>9.7602069159848537E-2</v>
      </c>
      <c r="J205" s="21">
        <f t="shared" si="30"/>
        <v>1.5942910156798866E-4</v>
      </c>
      <c r="K205" s="15">
        <f t="shared" si="34"/>
        <v>1.0089013976744785</v>
      </c>
      <c r="L205" s="15">
        <f t="shared" si="31"/>
        <v>8.862013776145785E-3</v>
      </c>
      <c r="M205" s="15">
        <f t="shared" si="35"/>
        <v>7.8535288168597213E-5</v>
      </c>
      <c r="N205" s="21">
        <f t="shared" si="32"/>
        <v>1.282842724737371E-7</v>
      </c>
    </row>
    <row r="206" spans="1:14" x14ac:dyDescent="0.2">
      <c r="A206" s="7">
        <v>204</v>
      </c>
      <c r="B206" s="2" t="str">
        <f>'Исходные данные'!A456</f>
        <v>10.06.2015</v>
      </c>
      <c r="C206" s="2">
        <f>'Исходные данные'!B456</f>
        <v>1226.6600000000001</v>
      </c>
      <c r="D206" s="8" t="str">
        <f>'Исходные данные'!A208</f>
        <v>10.06.2016</v>
      </c>
      <c r="E206" s="2">
        <f>'Исходные данные'!B208</f>
        <v>1355.53</v>
      </c>
      <c r="F206" s="15">
        <f t="shared" si="27"/>
        <v>1.1050576361828053</v>
      </c>
      <c r="G206" s="15">
        <f t="shared" si="28"/>
        <v>0.56542961571855233</v>
      </c>
      <c r="H206" s="15">
        <f t="shared" si="29"/>
        <v>1.6289012002308398E-3</v>
      </c>
      <c r="I206" s="15">
        <f t="shared" si="33"/>
        <v>9.9897493050912514E-2</v>
      </c>
      <c r="J206" s="21">
        <f t="shared" si="30"/>
        <v>1.6272314633068336E-4</v>
      </c>
      <c r="K206" s="15">
        <f t="shared" si="34"/>
        <v>1.0112199140173146</v>
      </c>
      <c r="L206" s="15">
        <f t="shared" si="31"/>
        <v>1.1157437667209591E-2</v>
      </c>
      <c r="M206" s="15">
        <f t="shared" si="35"/>
        <v>1.244884152976668E-4</v>
      </c>
      <c r="N206" s="21">
        <f t="shared" si="32"/>
        <v>2.0277932909320469E-7</v>
      </c>
    </row>
    <row r="207" spans="1:14" x14ac:dyDescent="0.2">
      <c r="A207" s="7">
        <v>205</v>
      </c>
      <c r="B207" s="2" t="str">
        <f>'Исходные данные'!A457</f>
        <v>09.06.2015</v>
      </c>
      <c r="C207" s="2">
        <f>'Исходные данные'!B457</f>
        <v>1232.54</v>
      </c>
      <c r="D207" s="8" t="str">
        <f>'Исходные данные'!A209</f>
        <v>09.06.2016</v>
      </c>
      <c r="E207" s="2">
        <f>'Исходные данные'!B209</f>
        <v>1364.89</v>
      </c>
      <c r="F207" s="15">
        <f t="shared" si="27"/>
        <v>1.1073798821944927</v>
      </c>
      <c r="G207" s="15">
        <f t="shared" si="28"/>
        <v>0.56385147560775661</v>
      </c>
      <c r="H207" s="15">
        <f t="shared" si="29"/>
        <v>1.6243548619260433E-3</v>
      </c>
      <c r="I207" s="15">
        <f t="shared" si="33"/>
        <v>0.10199675853997282</v>
      </c>
      <c r="J207" s="21">
        <f t="shared" si="30"/>
        <v>1.6567893063510153E-4</v>
      </c>
      <c r="K207" s="15">
        <f t="shared" si="34"/>
        <v>1.013344962825065</v>
      </c>
      <c r="L207" s="15">
        <f t="shared" si="31"/>
        <v>1.3256703156270087E-2</v>
      </c>
      <c r="M207" s="15">
        <f t="shared" si="35"/>
        <v>1.7574017857346059E-4</v>
      </c>
      <c r="N207" s="21">
        <f t="shared" si="32"/>
        <v>2.8546441350155175E-7</v>
      </c>
    </row>
    <row r="208" spans="1:14" x14ac:dyDescent="0.2">
      <c r="A208" s="7">
        <v>206</v>
      </c>
      <c r="B208" s="2" t="str">
        <f>'Исходные данные'!A458</f>
        <v>08.06.2015</v>
      </c>
      <c r="C208" s="2">
        <f>'Исходные данные'!B458</f>
        <v>1241.07</v>
      </c>
      <c r="D208" s="8" t="str">
        <f>'Исходные данные'!A210</f>
        <v>08.06.2016</v>
      </c>
      <c r="E208" s="2">
        <f>'Исходные данные'!B210</f>
        <v>1377.14</v>
      </c>
      <c r="F208" s="15">
        <f t="shared" si="27"/>
        <v>1.1096392628941156</v>
      </c>
      <c r="G208" s="15">
        <f t="shared" si="28"/>
        <v>0.56227774015872622</v>
      </c>
      <c r="H208" s="15">
        <f t="shared" si="29"/>
        <v>1.6198212126609377E-3</v>
      </c>
      <c r="I208" s="15">
        <f t="shared" si="33"/>
        <v>0.10403497412039413</v>
      </c>
      <c r="J208" s="21">
        <f t="shared" si="30"/>
        <v>1.6851805793884609E-4</v>
      </c>
      <c r="K208" s="15">
        <f t="shared" si="34"/>
        <v>1.01541248462845</v>
      </c>
      <c r="L208" s="15">
        <f t="shared" si="31"/>
        <v>1.5294918736691313E-2</v>
      </c>
      <c r="M208" s="15">
        <f t="shared" si="35"/>
        <v>2.3393453916199021E-4</v>
      </c>
      <c r="N208" s="21">
        <f t="shared" si="32"/>
        <v>3.7893212890865259E-7</v>
      </c>
    </row>
    <row r="209" spans="1:14" x14ac:dyDescent="0.2">
      <c r="A209" s="7">
        <v>207</v>
      </c>
      <c r="B209" s="2" t="str">
        <f>'Исходные данные'!A459</f>
        <v>05.06.2015</v>
      </c>
      <c r="C209" s="2">
        <f>'Исходные данные'!B459</f>
        <v>1237.8499999999999</v>
      </c>
      <c r="D209" s="8" t="str">
        <f>'Исходные данные'!A211</f>
        <v>07.06.2016</v>
      </c>
      <c r="E209" s="2">
        <f>'Исходные данные'!B211</f>
        <v>1379.17</v>
      </c>
      <c r="F209" s="15">
        <f t="shared" si="27"/>
        <v>1.1141656905117745</v>
      </c>
      <c r="G209" s="15">
        <f t="shared" si="28"/>
        <v>0.56070839707784714</v>
      </c>
      <c r="H209" s="15">
        <f t="shared" si="29"/>
        <v>1.615300217019828E-3</v>
      </c>
      <c r="I209" s="15">
        <f t="shared" si="33"/>
        <v>0.10810586519542237</v>
      </c>
      <c r="J209" s="21">
        <f t="shared" si="30"/>
        <v>1.7462342751128202E-4</v>
      </c>
      <c r="K209" s="15">
        <f t="shared" si="34"/>
        <v>1.0195545434645354</v>
      </c>
      <c r="L209" s="15">
        <f t="shared" si="31"/>
        <v>1.936580981171962E-2</v>
      </c>
      <c r="M209" s="15">
        <f t="shared" si="35"/>
        <v>3.7503458966369483E-4</v>
      </c>
      <c r="N209" s="21">
        <f t="shared" si="32"/>
        <v>6.0579345407370834E-7</v>
      </c>
    </row>
    <row r="210" spans="1:14" x14ac:dyDescent="0.2">
      <c r="A210" s="7">
        <v>208</v>
      </c>
      <c r="B210" s="2" t="str">
        <f>'Исходные данные'!A460</f>
        <v>04.06.2015</v>
      </c>
      <c r="C210" s="2">
        <f>'Исходные данные'!B460</f>
        <v>1231.1099999999999</v>
      </c>
      <c r="D210" s="8" t="str">
        <f>'Исходные данные'!A212</f>
        <v>06.06.2016</v>
      </c>
      <c r="E210" s="2">
        <f>'Исходные данные'!B212</f>
        <v>1369.41</v>
      </c>
      <c r="F210" s="15">
        <f t="shared" si="27"/>
        <v>1.1123376465141215</v>
      </c>
      <c r="G210" s="15">
        <f t="shared" si="28"/>
        <v>0.55914343410581757</v>
      </c>
      <c r="H210" s="15">
        <f t="shared" si="29"/>
        <v>1.6107918396858669E-3</v>
      </c>
      <c r="I210" s="15">
        <f t="shared" si="33"/>
        <v>0.10646378869096165</v>
      </c>
      <c r="J210" s="21">
        <f t="shared" si="30"/>
        <v>1.7149100204544152E-4</v>
      </c>
      <c r="K210" s="15">
        <f t="shared" si="34"/>
        <v>1.0178817307228289</v>
      </c>
      <c r="L210" s="15">
        <f t="shared" si="31"/>
        <v>1.7723733307258804E-2</v>
      </c>
      <c r="M210" s="15">
        <f t="shared" si="35"/>
        <v>3.1413072234683412E-4</v>
      </c>
      <c r="N210" s="21">
        <f t="shared" si="32"/>
        <v>5.0599920415090726E-7</v>
      </c>
    </row>
    <row r="211" spans="1:14" x14ac:dyDescent="0.2">
      <c r="A211" s="7">
        <v>209</v>
      </c>
      <c r="B211" s="2" t="str">
        <f>'Исходные данные'!A461</f>
        <v>03.06.2015</v>
      </c>
      <c r="C211" s="2">
        <f>'Исходные данные'!B461</f>
        <v>1234.18</v>
      </c>
      <c r="D211" s="8" t="str">
        <f>'Исходные данные'!A213</f>
        <v>03.06.2016</v>
      </c>
      <c r="E211" s="2">
        <f>'Исходные данные'!B213</f>
        <v>1356.71</v>
      </c>
      <c r="F211" s="15">
        <f t="shared" si="27"/>
        <v>1.0992804939311931</v>
      </c>
      <c r="G211" s="15">
        <f t="shared" si="28"/>
        <v>0.55758283901755168</v>
      </c>
      <c r="H211" s="15">
        <f t="shared" si="29"/>
        <v>1.6062960454407773E-3</v>
      </c>
      <c r="I211" s="15">
        <f t="shared" si="33"/>
        <v>9.4655869363740264E-2</v>
      </c>
      <c r="J211" s="21">
        <f t="shared" si="30"/>
        <v>1.5204534863673481E-4</v>
      </c>
      <c r="K211" s="15">
        <f t="shared" si="34"/>
        <v>1.0059333469644676</v>
      </c>
      <c r="L211" s="15">
        <f t="shared" si="31"/>
        <v>5.915813980037374E-3</v>
      </c>
      <c r="M211" s="15">
        <f t="shared" si="35"/>
        <v>3.4996855046405317E-5</v>
      </c>
      <c r="N211" s="21">
        <f t="shared" si="32"/>
        <v>5.621530986390497E-8</v>
      </c>
    </row>
    <row r="212" spans="1:14" x14ac:dyDescent="0.2">
      <c r="A212" s="7">
        <v>210</v>
      </c>
      <c r="B212" s="2" t="str">
        <f>'Исходные данные'!A462</f>
        <v>02.06.2015</v>
      </c>
      <c r="C212" s="2">
        <f>'Исходные данные'!B462</f>
        <v>1227.68</v>
      </c>
      <c r="D212" s="8" t="str">
        <f>'Исходные данные'!A214</f>
        <v>02.06.2016</v>
      </c>
      <c r="E212" s="2">
        <f>'Исходные данные'!B214</f>
        <v>1355.81</v>
      </c>
      <c r="F212" s="15">
        <f t="shared" si="27"/>
        <v>1.1043675876449888</v>
      </c>
      <c r="G212" s="15">
        <f t="shared" si="28"/>
        <v>0.55602659962208478</v>
      </c>
      <c r="H212" s="15">
        <f t="shared" si="29"/>
        <v>1.6018127991645789E-3</v>
      </c>
      <c r="I212" s="15">
        <f t="shared" si="33"/>
        <v>9.9272852259442129E-2</v>
      </c>
      <c r="J212" s="21">
        <f t="shared" si="30"/>
        <v>1.5901652535874869E-4</v>
      </c>
      <c r="K212" s="15">
        <f t="shared" si="34"/>
        <v>1.0105884620457335</v>
      </c>
      <c r="L212" s="15">
        <f t="shared" si="31"/>
        <v>1.0532796875739386E-2</v>
      </c>
      <c r="M212" s="15">
        <f t="shared" si="35"/>
        <v>1.1093981002558482E-4</v>
      </c>
      <c r="N212" s="21">
        <f t="shared" si="32"/>
        <v>1.7770480763586864E-7</v>
      </c>
    </row>
    <row r="213" spans="1:14" x14ac:dyDescent="0.2">
      <c r="A213" s="7">
        <v>211</v>
      </c>
      <c r="B213" s="2" t="str">
        <f>'Исходные данные'!A463</f>
        <v>01.06.2015</v>
      </c>
      <c r="C213" s="2">
        <f>'Исходные данные'!B463</f>
        <v>1227.81</v>
      </c>
      <c r="D213" s="8" t="str">
        <f>'Исходные данные'!A215</f>
        <v>01.06.2016</v>
      </c>
      <c r="E213" s="2">
        <f>'Исходные данные'!B215</f>
        <v>1362.65</v>
      </c>
      <c r="F213" s="15">
        <f t="shared" si="27"/>
        <v>1.1098215521945578</v>
      </c>
      <c r="G213" s="15">
        <f t="shared" si="28"/>
        <v>0.55447470376247754</v>
      </c>
      <c r="H213" s="15">
        <f t="shared" si="29"/>
        <v>1.5973420658353121E-3</v>
      </c>
      <c r="I213" s="15">
        <f t="shared" si="33"/>
        <v>0.10419923861167309</v>
      </c>
      <c r="J213" s="21">
        <f t="shared" si="30"/>
        <v>1.664418270624365E-4</v>
      </c>
      <c r="K213" s="15">
        <f t="shared" si="34"/>
        <v>1.0155792945437736</v>
      </c>
      <c r="L213" s="15">
        <f t="shared" si="31"/>
        <v>1.5459183227970205E-2</v>
      </c>
      <c r="M213" s="15">
        <f t="shared" si="35"/>
        <v>2.3898634607595447E-4</v>
      </c>
      <c r="N213" s="21">
        <f t="shared" si="32"/>
        <v>3.8174294374739795E-7</v>
      </c>
    </row>
    <row r="214" spans="1:14" x14ac:dyDescent="0.2">
      <c r="A214" s="7">
        <v>212</v>
      </c>
      <c r="B214" s="2" t="str">
        <f>'Исходные данные'!A464</f>
        <v>29.05.2015</v>
      </c>
      <c r="C214" s="2">
        <f>'Исходные данные'!B464</f>
        <v>1230.92</v>
      </c>
      <c r="D214" s="8" t="str">
        <f>'Исходные данные'!A216</f>
        <v>31.05.2016</v>
      </c>
      <c r="E214" s="2">
        <f>'Исходные данные'!B216</f>
        <v>1359.87</v>
      </c>
      <c r="F214" s="15">
        <f t="shared" si="27"/>
        <v>1.1047590420173528</v>
      </c>
      <c r="G214" s="15">
        <f t="shared" si="28"/>
        <v>0.55292713931572124</v>
      </c>
      <c r="H214" s="15">
        <f t="shared" si="29"/>
        <v>1.5928838105287652E-3</v>
      </c>
      <c r="I214" s="15">
        <f t="shared" si="33"/>
        <v>9.9627249668087697E-2</v>
      </c>
      <c r="J214" s="21">
        <f t="shared" si="30"/>
        <v>1.5869463308380418E-4</v>
      </c>
      <c r="K214" s="15">
        <f t="shared" si="34"/>
        <v>1.0109466754490912</v>
      </c>
      <c r="L214" s="15">
        <f t="shared" si="31"/>
        <v>1.088719428438485E-2</v>
      </c>
      <c r="M214" s="15">
        <f t="shared" si="35"/>
        <v>1.1853099938594157E-4</v>
      </c>
      <c r="N214" s="21">
        <f t="shared" si="32"/>
        <v>1.8880610996766135E-7</v>
      </c>
    </row>
    <row r="215" spans="1:14" x14ac:dyDescent="0.2">
      <c r="A215" s="7">
        <v>213</v>
      </c>
      <c r="B215" s="2" t="str">
        <f>'Исходные данные'!A465</f>
        <v>28.05.2015</v>
      </c>
      <c r="C215" s="2">
        <f>'Исходные данные'!B465</f>
        <v>1230.47</v>
      </c>
      <c r="D215" s="8" t="str">
        <f>'Исходные данные'!A217</f>
        <v>30.05.2016</v>
      </c>
      <c r="E215" s="2">
        <f>'Исходные данные'!B217</f>
        <v>1372.86</v>
      </c>
      <c r="F215" s="15">
        <f t="shared" si="27"/>
        <v>1.1157200094272919</v>
      </c>
      <c r="G215" s="15">
        <f t="shared" si="28"/>
        <v>0.55138389419264311</v>
      </c>
      <c r="H215" s="15">
        <f t="shared" si="29"/>
        <v>1.5884379984182025E-3</v>
      </c>
      <c r="I215" s="15">
        <f t="shared" si="33"/>
        <v>0.10949994487160428</v>
      </c>
      <c r="J215" s="21">
        <f t="shared" si="30"/>
        <v>1.7393387325875462E-4</v>
      </c>
      <c r="K215" s="15">
        <f t="shared" si="34"/>
        <v>1.0209768749236747</v>
      </c>
      <c r="L215" s="15">
        <f t="shared" si="31"/>
        <v>2.0759889487901452E-2</v>
      </c>
      <c r="M215" s="15">
        <f t="shared" si="35"/>
        <v>4.3097301154988005E-4</v>
      </c>
      <c r="N215" s="21">
        <f t="shared" si="32"/>
        <v>6.8457390783855635E-7</v>
      </c>
    </row>
    <row r="216" spans="1:14" x14ac:dyDescent="0.2">
      <c r="A216" s="7">
        <v>214</v>
      </c>
      <c r="B216" s="2" t="str">
        <f>'Исходные данные'!A466</f>
        <v>27.05.2015</v>
      </c>
      <c r="C216" s="2">
        <f>'Исходные данные'!B466</f>
        <v>1224.8499999999999</v>
      </c>
      <c r="D216" s="8" t="str">
        <f>'Исходные данные'!A218</f>
        <v>27.05.2016</v>
      </c>
      <c r="E216" s="2">
        <f>'Исходные данные'!B218</f>
        <v>1371.83</v>
      </c>
      <c r="F216" s="15">
        <f t="shared" si="27"/>
        <v>1.1199983671469975</v>
      </c>
      <c r="G216" s="15">
        <f t="shared" si="28"/>
        <v>0.54984495633781161</v>
      </c>
      <c r="H216" s="15">
        <f t="shared" si="29"/>
        <v>1.5840045947740902E-3</v>
      </c>
      <c r="I216" s="15">
        <f t="shared" si="33"/>
        <v>0.11332722740147393</v>
      </c>
      <c r="J216" s="21">
        <f t="shared" si="30"/>
        <v>1.7951084891694287E-4</v>
      </c>
      <c r="K216" s="15">
        <f t="shared" si="34"/>
        <v>1.024891929110713</v>
      </c>
      <c r="L216" s="15">
        <f t="shared" si="31"/>
        <v>2.4587172017771188E-2</v>
      </c>
      <c r="M216" s="15">
        <f t="shared" si="35"/>
        <v>6.0452902783146914E-4</v>
      </c>
      <c r="N216" s="21">
        <f t="shared" si="32"/>
        <v>9.5757675775936103E-7</v>
      </c>
    </row>
    <row r="217" spans="1:14" x14ac:dyDescent="0.2">
      <c r="A217" s="7">
        <v>215</v>
      </c>
      <c r="B217" s="2" t="str">
        <f>'Исходные данные'!A467</f>
        <v>26.05.2015</v>
      </c>
      <c r="C217" s="2">
        <f>'Исходные данные'!B467</f>
        <v>1226.6500000000001</v>
      </c>
      <c r="D217" s="8" t="str">
        <f>'Исходные данные'!A219</f>
        <v>26.05.2016</v>
      </c>
      <c r="E217" s="2">
        <f>'Исходные данные'!B219</f>
        <v>1362.75</v>
      </c>
      <c r="F217" s="15">
        <f t="shared" si="27"/>
        <v>1.1109525944645986</v>
      </c>
      <c r="G217" s="15">
        <f t="shared" si="28"/>
        <v>0.54831031372944261</v>
      </c>
      <c r="H217" s="15">
        <f t="shared" si="29"/>
        <v>1.5795835649638264E-3</v>
      </c>
      <c r="I217" s="15">
        <f t="shared" si="33"/>
        <v>0.10521784049834851</v>
      </c>
      <c r="J217" s="21">
        <f t="shared" si="30"/>
        <v>1.662003715921766E-4</v>
      </c>
      <c r="K217" s="15">
        <f t="shared" si="34"/>
        <v>1.0166142925652446</v>
      </c>
      <c r="L217" s="15">
        <f t="shared" si="31"/>
        <v>1.6477785114645656E-2</v>
      </c>
      <c r="M217" s="15">
        <f t="shared" si="35"/>
        <v>2.7151740228443703E-4</v>
      </c>
      <c r="N217" s="21">
        <f t="shared" si="32"/>
        <v>4.2888442625016846E-7</v>
      </c>
    </row>
    <row r="218" spans="1:14" x14ac:dyDescent="0.2">
      <c r="A218" s="7">
        <v>216</v>
      </c>
      <c r="B218" s="2" t="str">
        <f>'Исходные данные'!A468</f>
        <v>25.05.2015</v>
      </c>
      <c r="C218" s="2">
        <f>'Исходные данные'!B468</f>
        <v>1227.92</v>
      </c>
      <c r="D218" s="8" t="str">
        <f>'Исходные данные'!A220</f>
        <v>25.05.2016</v>
      </c>
      <c r="E218" s="2">
        <f>'Исходные данные'!B220</f>
        <v>1355.03</v>
      </c>
      <c r="F218" s="15">
        <f t="shared" si="27"/>
        <v>1.103516515733924</v>
      </c>
      <c r="G218" s="15">
        <f t="shared" si="28"/>
        <v>0.54677995437930538</v>
      </c>
      <c r="H218" s="15">
        <f t="shared" si="29"/>
        <v>1.5751748744514712E-3</v>
      </c>
      <c r="I218" s="15">
        <f t="shared" si="33"/>
        <v>9.8501913284959719E-2</v>
      </c>
      <c r="J218" s="21">
        <f t="shared" si="30"/>
        <v>1.5515773889186613E-4</v>
      </c>
      <c r="K218" s="15">
        <f t="shared" si="34"/>
        <v>1.0098096602560798</v>
      </c>
      <c r="L218" s="15">
        <f t="shared" si="31"/>
        <v>9.7618579012568214E-3</v>
      </c>
      <c r="M218" s="15">
        <f t="shared" si="35"/>
        <v>9.529386968432973E-5</v>
      </c>
      <c r="N218" s="21">
        <f t="shared" si="32"/>
        <v>1.5010450921600894E-7</v>
      </c>
    </row>
    <row r="219" spans="1:14" x14ac:dyDescent="0.2">
      <c r="A219" s="7">
        <v>217</v>
      </c>
      <c r="B219" s="2" t="str">
        <f>'Исходные данные'!A469</f>
        <v>22.05.2015</v>
      </c>
      <c r="C219" s="2">
        <f>'Исходные данные'!B469</f>
        <v>1236.1500000000001</v>
      </c>
      <c r="D219" s="8" t="str">
        <f>'Исходные данные'!A221</f>
        <v>24.05.2016</v>
      </c>
      <c r="E219" s="2">
        <f>'Исходные данные'!B221</f>
        <v>1361.73</v>
      </c>
      <c r="F219" s="15">
        <f t="shared" si="27"/>
        <v>1.1015896129110545</v>
      </c>
      <c r="G219" s="15">
        <f t="shared" si="28"/>
        <v>0.54525386633262884</v>
      </c>
      <c r="H219" s="15">
        <f t="shared" si="29"/>
        <v>1.5707784887974757E-3</v>
      </c>
      <c r="I219" s="15">
        <f t="shared" si="33"/>
        <v>9.6754239294766078E-2</v>
      </c>
      <c r="J219" s="21">
        <f t="shared" si="30"/>
        <v>1.5197947778418201E-4</v>
      </c>
      <c r="K219" s="15">
        <f t="shared" si="34"/>
        <v>1.0080463834431233</v>
      </c>
      <c r="L219" s="15">
        <f t="shared" si="31"/>
        <v>8.0141839110632676E-3</v>
      </c>
      <c r="M219" s="15">
        <f t="shared" si="35"/>
        <v>6.4227143760344917E-5</v>
      </c>
      <c r="N219" s="21">
        <f t="shared" si="32"/>
        <v>1.0088661581565281E-7</v>
      </c>
    </row>
    <row r="220" spans="1:14" x14ac:dyDescent="0.2">
      <c r="A220" s="7">
        <v>218</v>
      </c>
      <c r="B220" s="2" t="str">
        <f>'Исходные данные'!A470</f>
        <v>21.05.2015</v>
      </c>
      <c r="C220" s="2">
        <f>'Исходные данные'!B470</f>
        <v>1228.25</v>
      </c>
      <c r="D220" s="8" t="str">
        <f>'Исходные данные'!A222</f>
        <v>23.05.2016</v>
      </c>
      <c r="E220" s="2">
        <f>'Исходные данные'!B222</f>
        <v>1362.45</v>
      </c>
      <c r="F220" s="15">
        <f t="shared" si="27"/>
        <v>1.1092611439039284</v>
      </c>
      <c r="G220" s="15">
        <f t="shared" si="28"/>
        <v>0.54373203766800815</v>
      </c>
      <c r="H220" s="15">
        <f t="shared" si="29"/>
        <v>1.5663943736584124E-3</v>
      </c>
      <c r="I220" s="15">
        <f t="shared" si="33"/>
        <v>0.10369415756757465</v>
      </c>
      <c r="J220" s="21">
        <f t="shared" si="30"/>
        <v>1.6242594499509783E-4</v>
      </c>
      <c r="K220" s="15">
        <f t="shared" si="34"/>
        <v>1.0150664742121369</v>
      </c>
      <c r="L220" s="15">
        <f t="shared" si="31"/>
        <v>1.4954102183871736E-2</v>
      </c>
      <c r="M220" s="15">
        <f t="shared" si="35"/>
        <v>2.2362517212567664E-4</v>
      </c>
      <c r="N220" s="21">
        <f t="shared" si="32"/>
        <v>3.5028521142605391E-7</v>
      </c>
    </row>
    <row r="221" spans="1:14" x14ac:dyDescent="0.2">
      <c r="A221" s="7">
        <v>219</v>
      </c>
      <c r="B221" s="2" t="str">
        <f>'Исходные данные'!A471</f>
        <v>20.05.2015</v>
      </c>
      <c r="C221" s="2">
        <f>'Исходные данные'!B471</f>
        <v>1225.06</v>
      </c>
      <c r="D221" s="8" t="str">
        <f>'Исходные данные'!A223</f>
        <v>20.05.2016</v>
      </c>
      <c r="E221" s="2">
        <f>'Исходные данные'!B223</f>
        <v>1374.54</v>
      </c>
      <c r="F221" s="15">
        <f t="shared" si="27"/>
        <v>1.1220185133789367</v>
      </c>
      <c r="G221" s="15">
        <f t="shared" si="28"/>
        <v>0.54221445649731193</v>
      </c>
      <c r="H221" s="15">
        <f t="shared" si="29"/>
        <v>1.56202249478671E-3</v>
      </c>
      <c r="I221" s="15">
        <f t="shared" si="33"/>
        <v>0.1151293073021087</v>
      </c>
      <c r="J221" s="21">
        <f t="shared" si="30"/>
        <v>1.7983456781510562E-4</v>
      </c>
      <c r="K221" s="15">
        <f t="shared" si="34"/>
        <v>1.026740531420743</v>
      </c>
      <c r="L221" s="15">
        <f t="shared" si="31"/>
        <v>2.6389251918405823E-2</v>
      </c>
      <c r="M221" s="15">
        <f t="shared" si="35"/>
        <v>6.963926168130839E-4</v>
      </c>
      <c r="N221" s="21">
        <f t="shared" si="32"/>
        <v>1.0877809326654188E-6</v>
      </c>
    </row>
    <row r="222" spans="1:14" x14ac:dyDescent="0.2">
      <c r="A222" s="7">
        <v>220</v>
      </c>
      <c r="B222" s="2" t="str">
        <f>'Исходные данные'!A472</f>
        <v>19.05.2015</v>
      </c>
      <c r="C222" s="2">
        <f>'Исходные данные'!B472</f>
        <v>1230.72</v>
      </c>
      <c r="D222" s="8" t="str">
        <f>'Исходные данные'!A224</f>
        <v>19.05.2016</v>
      </c>
      <c r="E222" s="2">
        <f>'Исходные данные'!B224</f>
        <v>1379.35</v>
      </c>
      <c r="F222" s="15">
        <f t="shared" si="27"/>
        <v>1.1207667056682267</v>
      </c>
      <c r="G222" s="15">
        <f t="shared" si="28"/>
        <v>0.54070111096558859</v>
      </c>
      <c r="H222" s="15">
        <f t="shared" si="29"/>
        <v>1.5576628180303811E-3</v>
      </c>
      <c r="I222" s="15">
        <f t="shared" si="33"/>
        <v>0.11401300973596573</v>
      </c>
      <c r="J222" s="21">
        <f t="shared" si="30"/>
        <v>1.7759382603744966E-4</v>
      </c>
      <c r="K222" s="15">
        <f t="shared" si="34"/>
        <v>1.0255950229475714</v>
      </c>
      <c r="L222" s="15">
        <f t="shared" si="31"/>
        <v>2.527295435226291E-2</v>
      </c>
      <c r="M222" s="15">
        <f t="shared" si="35"/>
        <v>6.3872222169156332E-4</v>
      </c>
      <c r="N222" s="21">
        <f t="shared" si="32"/>
        <v>9.9491385577870636E-7</v>
      </c>
    </row>
    <row r="223" spans="1:14" x14ac:dyDescent="0.2">
      <c r="A223" s="7">
        <v>221</v>
      </c>
      <c r="B223" s="2" t="str">
        <f>'Исходные данные'!A473</f>
        <v>18.05.2015</v>
      </c>
      <c r="C223" s="2">
        <f>'Исходные данные'!B473</f>
        <v>1238.54</v>
      </c>
      <c r="D223" s="8" t="str">
        <f>'Исходные данные'!A225</f>
        <v>18.05.2016</v>
      </c>
      <c r="E223" s="2">
        <f>'Исходные данные'!B225</f>
        <v>1392.76</v>
      </c>
      <c r="F223" s="15">
        <f t="shared" si="27"/>
        <v>1.1245175771472864</v>
      </c>
      <c r="G223" s="15">
        <f t="shared" si="28"/>
        <v>0.53919198925097489</v>
      </c>
      <c r="H223" s="15">
        <f t="shared" si="29"/>
        <v>1.5533153093327606E-3</v>
      </c>
      <c r="I223" s="15">
        <f t="shared" si="33"/>
        <v>0.11735412337313635</v>
      </c>
      <c r="J223" s="21">
        <f t="shared" si="30"/>
        <v>1.8228795644881823E-4</v>
      </c>
      <c r="K223" s="15">
        <f t="shared" si="34"/>
        <v>1.0290273832248569</v>
      </c>
      <c r="L223" s="15">
        <f t="shared" si="31"/>
        <v>2.8614067989433552E-2</v>
      </c>
      <c r="M223" s="15">
        <f t="shared" si="35"/>
        <v>8.1876488690392436E-4</v>
      </c>
      <c r="N223" s="21">
        <f t="shared" si="32"/>
        <v>1.271800033571972E-6</v>
      </c>
    </row>
    <row r="224" spans="1:14" x14ac:dyDescent="0.2">
      <c r="A224" s="7">
        <v>222</v>
      </c>
      <c r="B224" s="2" t="str">
        <f>'Исходные данные'!A474</f>
        <v>15.05.2015</v>
      </c>
      <c r="C224" s="2">
        <f>'Исходные данные'!B474</f>
        <v>1241.5</v>
      </c>
      <c r="D224" s="8" t="str">
        <f>'Исходные данные'!A226</f>
        <v>17.05.2016</v>
      </c>
      <c r="E224" s="2">
        <f>'Исходные данные'!B226</f>
        <v>1380.39</v>
      </c>
      <c r="F224" s="15">
        <f t="shared" si="27"/>
        <v>1.1118727345952477</v>
      </c>
      <c r="G224" s="15">
        <f t="shared" si="28"/>
        <v>0.53768707956460249</v>
      </c>
      <c r="H224" s="15">
        <f t="shared" si="29"/>
        <v>1.5489799347322352E-3</v>
      </c>
      <c r="I224" s="15">
        <f t="shared" si="33"/>
        <v>0.10604574197236602</v>
      </c>
      <c r="J224" s="21">
        <f t="shared" si="30"/>
        <v>1.6426272647898697E-4</v>
      </c>
      <c r="K224" s="15">
        <f t="shared" si="34"/>
        <v>1.0174562975370514</v>
      </c>
      <c r="L224" s="15">
        <f t="shared" si="31"/>
        <v>1.730568658866322E-2</v>
      </c>
      <c r="M224" s="15">
        <f t="shared" si="35"/>
        <v>2.9948678830503704E-4</v>
      </c>
      <c r="N224" s="21">
        <f t="shared" si="32"/>
        <v>4.6389902580190301E-7</v>
      </c>
    </row>
    <row r="225" spans="1:14" x14ac:dyDescent="0.2">
      <c r="A225" s="7">
        <v>223</v>
      </c>
      <c r="B225" s="2" t="str">
        <f>'Исходные данные'!A475</f>
        <v>14.05.2015</v>
      </c>
      <c r="C225" s="2">
        <f>'Исходные данные'!B475</f>
        <v>1237.5899999999999</v>
      </c>
      <c r="D225" s="8" t="str">
        <f>'Исходные данные'!A227</f>
        <v>16.05.2016</v>
      </c>
      <c r="E225" s="2">
        <f>'Исходные данные'!B227</f>
        <v>1382.05</v>
      </c>
      <c r="F225" s="15">
        <f t="shared" si="27"/>
        <v>1.1167268643088584</v>
      </c>
      <c r="G225" s="15">
        <f t="shared" si="28"/>
        <v>0.53618637015050663</v>
      </c>
      <c r="H225" s="15">
        <f t="shared" si="29"/>
        <v>1.5446566603619814E-3</v>
      </c>
      <c r="I225" s="15">
        <f t="shared" si="33"/>
        <v>0.11040196405215431</v>
      </c>
      <c r="J225" s="21">
        <f t="shared" si="30"/>
        <v>1.7053312909020421E-4</v>
      </c>
      <c r="K225" s="15">
        <f t="shared" si="34"/>
        <v>1.0218982311257663</v>
      </c>
      <c r="L225" s="15">
        <f t="shared" si="31"/>
        <v>2.1661908668451555E-2</v>
      </c>
      <c r="M225" s="15">
        <f t="shared" si="35"/>
        <v>4.6923828716033541E-4</v>
      </c>
      <c r="N225" s="21">
        <f t="shared" si="32"/>
        <v>7.2481204555906006E-7</v>
      </c>
    </row>
    <row r="226" spans="1:14" x14ac:dyDescent="0.2">
      <c r="A226" s="7">
        <v>224</v>
      </c>
      <c r="B226" s="2" t="str">
        <f>'Исходные данные'!A476</f>
        <v>13.05.2015</v>
      </c>
      <c r="C226" s="2">
        <f>'Исходные данные'!B476</f>
        <v>1243.49</v>
      </c>
      <c r="D226" s="8" t="str">
        <f>'Исходные данные'!A228</f>
        <v>13.05.2016</v>
      </c>
      <c r="E226" s="2">
        <f>'Исходные данные'!B228</f>
        <v>1383.03</v>
      </c>
      <c r="F226" s="15">
        <f t="shared" si="27"/>
        <v>1.1122164231316698</v>
      </c>
      <c r="G226" s="15">
        <f t="shared" si="28"/>
        <v>0.53468984928553365</v>
      </c>
      <c r="H226" s="15">
        <f t="shared" si="29"/>
        <v>1.5403454524496984E-3</v>
      </c>
      <c r="I226" s="15">
        <f t="shared" si="33"/>
        <v>0.10635480200978741</v>
      </c>
      <c r="J226" s="21">
        <f t="shared" si="30"/>
        <v>1.6382313562196408E-4</v>
      </c>
      <c r="K226" s="15">
        <f t="shared" si="34"/>
        <v>1.0177708012161988</v>
      </c>
      <c r="L226" s="15">
        <f t="shared" si="31"/>
        <v>1.7614746626084581E-2</v>
      </c>
      <c r="M226" s="15">
        <f t="shared" si="35"/>
        <v>3.1027929870115713E-4</v>
      </c>
      <c r="N226" s="21">
        <f t="shared" si="32"/>
        <v>4.7793730674360898E-7</v>
      </c>
    </row>
    <row r="227" spans="1:14" x14ac:dyDescent="0.2">
      <c r="A227" s="7">
        <v>225</v>
      </c>
      <c r="B227" s="2" t="str">
        <f>'Исходные данные'!A477</f>
        <v>12.05.2015</v>
      </c>
      <c r="C227" s="2">
        <f>'Исходные данные'!B477</f>
        <v>1252.97</v>
      </c>
      <c r="D227" s="8" t="str">
        <f>'Исходные данные'!A229</f>
        <v>12.05.2016</v>
      </c>
      <c r="E227" s="2">
        <f>'Исходные данные'!B229</f>
        <v>1381.02</v>
      </c>
      <c r="F227" s="15">
        <f t="shared" si="27"/>
        <v>1.1021971795015044</v>
      </c>
      <c r="G227" s="15">
        <f t="shared" si="28"/>
        <v>0.53319750527925014</v>
      </c>
      <c r="H227" s="15">
        <f t="shared" si="29"/>
        <v>1.5360462773173465E-3</v>
      </c>
      <c r="I227" s="15">
        <f t="shared" si="33"/>
        <v>9.7305623492125501E-2</v>
      </c>
      <c r="J227" s="21">
        <f t="shared" si="30"/>
        <v>1.4946594072712271E-4</v>
      </c>
      <c r="K227" s="15">
        <f t="shared" si="34"/>
        <v>1.0086023575527423</v>
      </c>
      <c r="L227" s="15">
        <f t="shared" si="31"/>
        <v>8.5655681084226085E-3</v>
      </c>
      <c r="M227" s="15">
        <f t="shared" si="35"/>
        <v>7.3368957020026018E-5</v>
      </c>
      <c r="N227" s="21">
        <f t="shared" si="32"/>
        <v>1.1269811330126737E-7</v>
      </c>
    </row>
    <row r="228" spans="1:14" x14ac:dyDescent="0.2">
      <c r="A228" s="7">
        <v>226</v>
      </c>
      <c r="B228" s="2" t="str">
        <f>'Исходные данные'!A478</f>
        <v>08.05.2015</v>
      </c>
      <c r="C228" s="2">
        <f>'Исходные данные'!B478</f>
        <v>1248.03</v>
      </c>
      <c r="D228" s="8" t="str">
        <f>'Исходные данные'!A230</f>
        <v>11.05.2016</v>
      </c>
      <c r="E228" s="2">
        <f>'Исходные данные'!B230</f>
        <v>1375.34</v>
      </c>
      <c r="F228" s="15">
        <f t="shared" si="27"/>
        <v>1.1020087658149242</v>
      </c>
      <c r="G228" s="15">
        <f t="shared" si="28"/>
        <v>0.53170932647385083</v>
      </c>
      <c r="H228" s="15">
        <f t="shared" si="29"/>
        <v>1.5317591013808817E-3</v>
      </c>
      <c r="I228" s="15">
        <f t="shared" si="33"/>
        <v>9.7134665159090042E-2</v>
      </c>
      <c r="J228" s="21">
        <f t="shared" si="30"/>
        <v>1.487869074170206E-4</v>
      </c>
      <c r="K228" s="15">
        <f t="shared" si="34"/>
        <v>1.0084299433132449</v>
      </c>
      <c r="L228" s="15">
        <f t="shared" si="31"/>
        <v>8.3946097753871546E-3</v>
      </c>
      <c r="M228" s="15">
        <f t="shared" si="35"/>
        <v>7.0469473281025135E-5</v>
      </c>
      <c r="N228" s="21">
        <f t="shared" si="32"/>
        <v>1.0794225706772712E-7</v>
      </c>
    </row>
    <row r="229" spans="1:14" x14ac:dyDescent="0.2">
      <c r="A229" s="7">
        <v>227</v>
      </c>
      <c r="B229" s="2" t="str">
        <f>'Исходные данные'!A479</f>
        <v>07.05.2015</v>
      </c>
      <c r="C229" s="2">
        <f>'Исходные данные'!B479</f>
        <v>1241.33</v>
      </c>
      <c r="D229" s="8" t="str">
        <f>'Исходные данные'!A231</f>
        <v>10.05.2016</v>
      </c>
      <c r="E229" s="2">
        <f>'Исходные данные'!B231</f>
        <v>1373.04</v>
      </c>
      <c r="F229" s="15">
        <f t="shared" si="27"/>
        <v>1.1061039369063828</v>
      </c>
      <c r="G229" s="15">
        <f t="shared" si="28"/>
        <v>0.53022530124406853</v>
      </c>
      <c r="H229" s="15">
        <f t="shared" si="29"/>
        <v>1.5274838911499969E-3</v>
      </c>
      <c r="I229" s="15">
        <f t="shared" si="33"/>
        <v>0.10084387418778064</v>
      </c>
      <c r="J229" s="21">
        <f t="shared" si="30"/>
        <v>1.540373933429919E-4</v>
      </c>
      <c r="K229" s="15">
        <f t="shared" si="34"/>
        <v>1.0121773664551685</v>
      </c>
      <c r="L229" s="15">
        <f t="shared" si="31"/>
        <v>1.2103818804077788E-2</v>
      </c>
      <c r="M229" s="15">
        <f t="shared" si="35"/>
        <v>1.4650242964194641E-4</v>
      </c>
      <c r="N229" s="21">
        <f t="shared" si="32"/>
        <v>2.2378010129240896E-7</v>
      </c>
    </row>
    <row r="230" spans="1:14" x14ac:dyDescent="0.2">
      <c r="A230" s="7">
        <v>228</v>
      </c>
      <c r="B230" s="2" t="str">
        <f>'Исходные данные'!A480</f>
        <v>06.05.2015</v>
      </c>
      <c r="C230" s="2">
        <f>'Исходные данные'!B480</f>
        <v>1256.3699999999999</v>
      </c>
      <c r="D230" s="8" t="str">
        <f>'Исходные данные'!A232</f>
        <v>06.05.2016</v>
      </c>
      <c r="E230" s="2">
        <f>'Исходные данные'!B232</f>
        <v>1381.78</v>
      </c>
      <c r="F230" s="15">
        <f t="shared" si="27"/>
        <v>1.0998193207415015</v>
      </c>
      <c r="G230" s="15">
        <f t="shared" si="28"/>
        <v>0.52874541799708186</v>
      </c>
      <c r="H230" s="15">
        <f t="shared" si="29"/>
        <v>1.523220613227855E-3</v>
      </c>
      <c r="I230" s="15">
        <f t="shared" si="33"/>
        <v>9.5145912441818081E-2</v>
      </c>
      <c r="J230" s="21">
        <f t="shared" si="30"/>
        <v>1.4492821509574995E-4</v>
      </c>
      <c r="K230" s="15">
        <f t="shared" si="34"/>
        <v>1.00642641844142</v>
      </c>
      <c r="L230" s="15">
        <f t="shared" si="31"/>
        <v>6.4058570581151707E-3</v>
      </c>
      <c r="M230" s="15">
        <f t="shared" si="35"/>
        <v>4.1035004649003604E-5</v>
      </c>
      <c r="N230" s="21">
        <f t="shared" si="32"/>
        <v>6.2505364945263146E-8</v>
      </c>
    </row>
    <row r="231" spans="1:14" x14ac:dyDescent="0.2">
      <c r="A231" s="7">
        <v>229</v>
      </c>
      <c r="B231" s="2" t="str">
        <f>'Исходные данные'!A481</f>
        <v>05.05.2015</v>
      </c>
      <c r="C231" s="2">
        <f>'Исходные данные'!B481</f>
        <v>1252.48</v>
      </c>
      <c r="D231" s="8" t="str">
        <f>'Исходные данные'!A233</f>
        <v>05.05.2016</v>
      </c>
      <c r="E231" s="2">
        <f>'Исходные данные'!B233</f>
        <v>1383.97</v>
      </c>
      <c r="F231" s="15">
        <f t="shared" si="27"/>
        <v>1.1049837123147674</v>
      </c>
      <c r="G231" s="15">
        <f t="shared" si="28"/>
        <v>0.52726966517242613</v>
      </c>
      <c r="H231" s="15">
        <f t="shared" si="29"/>
        <v>1.5189692343108329E-3</v>
      </c>
      <c r="I231" s="15">
        <f t="shared" si="33"/>
        <v>9.9830594874445663E-2</v>
      </c>
      <c r="J231" s="21">
        <f t="shared" si="30"/>
        <v>1.5163960225723168E-4</v>
      </c>
      <c r="K231" s="15">
        <f t="shared" si="34"/>
        <v>1.0111522675117992</v>
      </c>
      <c r="L231" s="15">
        <f t="shared" si="31"/>
        <v>1.1090539490742917E-2</v>
      </c>
      <c r="M231" s="15">
        <f t="shared" si="35"/>
        <v>1.2300006619572759E-4</v>
      </c>
      <c r="N231" s="21">
        <f t="shared" si="32"/>
        <v>1.868333163695061E-7</v>
      </c>
    </row>
    <row r="232" spans="1:14" x14ac:dyDescent="0.2">
      <c r="A232" s="7">
        <v>230</v>
      </c>
      <c r="B232" s="2" t="str">
        <f>'Исходные данные'!A482</f>
        <v>04.05.2015</v>
      </c>
      <c r="C232" s="2">
        <f>'Исходные данные'!B482</f>
        <v>1246.05</v>
      </c>
      <c r="D232" s="8" t="str">
        <f>'Исходные данные'!A234</f>
        <v>04.05.2016</v>
      </c>
      <c r="E232" s="2">
        <f>'Исходные данные'!B234</f>
        <v>1392.59</v>
      </c>
      <c r="F232" s="15">
        <f t="shared" si="27"/>
        <v>1.1176036274627823</v>
      </c>
      <c r="G232" s="15">
        <f t="shared" si="28"/>
        <v>0.5257980312419025</v>
      </c>
      <c r="H232" s="15">
        <f t="shared" si="29"/>
        <v>1.5147297211882595E-3</v>
      </c>
      <c r="I232" s="15">
        <f t="shared" si="33"/>
        <v>0.11118677471660586</v>
      </c>
      <c r="J232" s="21">
        <f t="shared" si="30"/>
        <v>1.6841791226630622E-4</v>
      </c>
      <c r="K232" s="15">
        <f t="shared" si="34"/>
        <v>1.0227005425456366</v>
      </c>
      <c r="L232" s="15">
        <f t="shared" si="31"/>
        <v>2.2446719332902966E-2</v>
      </c>
      <c r="M232" s="15">
        <f t="shared" si="35"/>
        <v>5.0385520881011849E-4</v>
      </c>
      <c r="N232" s="21">
        <f t="shared" si="32"/>
        <v>7.6320445996020304E-7</v>
      </c>
    </row>
    <row r="233" spans="1:14" x14ac:dyDescent="0.2">
      <c r="A233" s="7">
        <v>231</v>
      </c>
      <c r="B233" s="2" t="str">
        <f>'Исходные данные'!A483</f>
        <v>30.04.2015</v>
      </c>
      <c r="C233" s="2">
        <f>'Исходные данные'!B483</f>
        <v>1246.05</v>
      </c>
      <c r="D233" s="8" t="str">
        <f>'Исходные данные'!A235</f>
        <v>29.04.2016</v>
      </c>
      <c r="E233" s="2">
        <f>'Исходные данные'!B235</f>
        <v>1400.24</v>
      </c>
      <c r="F233" s="15">
        <f t="shared" si="27"/>
        <v>1.1237430279683802</v>
      </c>
      <c r="G233" s="15">
        <f t="shared" si="28"/>
        <v>0.52433050470948739</v>
      </c>
      <c r="H233" s="15">
        <f t="shared" si="29"/>
        <v>1.5105020407421555E-3</v>
      </c>
      <c r="I233" s="15">
        <f t="shared" si="33"/>
        <v>0.11666510252938997</v>
      </c>
      <c r="J233" s="21">
        <f t="shared" si="30"/>
        <v>1.7622287545403635E-4</v>
      </c>
      <c r="K233" s="15">
        <f t="shared" si="34"/>
        <v>1.0283186061181702</v>
      </c>
      <c r="L233" s="15">
        <f t="shared" si="31"/>
        <v>2.7925047145687169E-2</v>
      </c>
      <c r="M233" s="15">
        <f t="shared" si="35"/>
        <v>7.7980825808884955E-4</v>
      </c>
      <c r="N233" s="21">
        <f t="shared" si="32"/>
        <v>1.1779019652307928E-6</v>
      </c>
    </row>
    <row r="234" spans="1:14" x14ac:dyDescent="0.2">
      <c r="A234" s="7">
        <v>232</v>
      </c>
      <c r="B234" s="2" t="str">
        <f>'Исходные данные'!A484</f>
        <v>29.04.2015</v>
      </c>
      <c r="C234" s="2">
        <f>'Исходные данные'!B484</f>
        <v>1247.3399999999999</v>
      </c>
      <c r="D234" s="8" t="str">
        <f>'Исходные данные'!A236</f>
        <v>28.04.2016</v>
      </c>
      <c r="E234" s="2">
        <f>'Исходные данные'!B236</f>
        <v>1399.01</v>
      </c>
      <c r="F234" s="15">
        <f t="shared" si="27"/>
        <v>1.1215947536357369</v>
      </c>
      <c r="G234" s="15">
        <f t="shared" si="28"/>
        <v>0.52286707411124367</v>
      </c>
      <c r="H234" s="15">
        <f t="shared" si="29"/>
        <v>1.5062861599469755E-3</v>
      </c>
      <c r="I234" s="15">
        <f t="shared" si="33"/>
        <v>0.11475155971568747</v>
      </c>
      <c r="J234" s="21">
        <f t="shared" si="30"/>
        <v>1.7284868623206894E-4</v>
      </c>
      <c r="K234" s="15">
        <f t="shared" si="34"/>
        <v>1.0263527559083609</v>
      </c>
      <c r="L234" s="15">
        <f t="shared" si="31"/>
        <v>2.6011504331984608E-2</v>
      </c>
      <c r="M234" s="15">
        <f t="shared" si="35"/>
        <v>6.7659835761285257E-4</v>
      </c>
      <c r="N234" s="21">
        <f t="shared" si="32"/>
        <v>1.0191507419150942E-6</v>
      </c>
    </row>
    <row r="235" spans="1:14" x14ac:dyDescent="0.2">
      <c r="A235" s="7">
        <v>233</v>
      </c>
      <c r="B235" s="2" t="str">
        <f>'Исходные данные'!A485</f>
        <v>28.04.2015</v>
      </c>
      <c r="C235" s="2">
        <f>'Исходные данные'!B485</f>
        <v>1247.6600000000001</v>
      </c>
      <c r="D235" s="8" t="str">
        <f>'Исходные данные'!A237</f>
        <v>27.04.2016</v>
      </c>
      <c r="E235" s="2">
        <f>'Исходные данные'!B237</f>
        <v>1383.54</v>
      </c>
      <c r="F235" s="15">
        <f t="shared" si="27"/>
        <v>1.1089078755430164</v>
      </c>
      <c r="G235" s="15">
        <f t="shared" si="28"/>
        <v>0.52140772801523005</v>
      </c>
      <c r="H235" s="15">
        <f t="shared" si="29"/>
        <v>1.5020820458693501E-3</v>
      </c>
      <c r="I235" s="15">
        <f t="shared" si="33"/>
        <v>0.10337563507375058</v>
      </c>
      <c r="J235" s="21">
        <f t="shared" si="30"/>
        <v>1.5527868542462262E-4</v>
      </c>
      <c r="K235" s="15">
        <f t="shared" si="34"/>
        <v>1.014743204194493</v>
      </c>
      <c r="L235" s="15">
        <f t="shared" si="31"/>
        <v>1.4635579690047791E-2</v>
      </c>
      <c r="M235" s="15">
        <f t="shared" si="35"/>
        <v>2.1420019286373863E-4</v>
      </c>
      <c r="N235" s="21">
        <f t="shared" si="32"/>
        <v>3.2174626392237386E-7</v>
      </c>
    </row>
    <row r="236" spans="1:14" x14ac:dyDescent="0.2">
      <c r="A236" s="7">
        <v>234</v>
      </c>
      <c r="B236" s="2" t="str">
        <f>'Исходные данные'!A486</f>
        <v>27.04.2015</v>
      </c>
      <c r="C236" s="2">
        <f>'Исходные данные'!B486</f>
        <v>1249.5899999999999</v>
      </c>
      <c r="D236" s="8" t="str">
        <f>'Исходные данные'!A238</f>
        <v>26.04.2016</v>
      </c>
      <c r="E236" s="2">
        <f>'Исходные данные'!B238</f>
        <v>1390.8</v>
      </c>
      <c r="F236" s="15">
        <f t="shared" si="27"/>
        <v>1.1130050656615371</v>
      </c>
      <c r="G236" s="15">
        <f t="shared" si="28"/>
        <v>0.51995245502141274</v>
      </c>
      <c r="H236" s="15">
        <f t="shared" si="29"/>
        <v>1.4978896656678282E-3</v>
      </c>
      <c r="I236" s="15">
        <f t="shared" si="33"/>
        <v>0.10706362364112507</v>
      </c>
      <c r="J236" s="21">
        <f t="shared" si="30"/>
        <v>1.6036949542099101E-4</v>
      </c>
      <c r="K236" s="15">
        <f t="shared" si="34"/>
        <v>1.0184924749145929</v>
      </c>
      <c r="L236" s="15">
        <f t="shared" si="31"/>
        <v>1.8323568257422162E-2</v>
      </c>
      <c r="M236" s="15">
        <f t="shared" si="35"/>
        <v>3.3575315368440802E-4</v>
      </c>
      <c r="N236" s="21">
        <f t="shared" si="32"/>
        <v>5.0292117911925689E-7</v>
      </c>
    </row>
    <row r="237" spans="1:14" x14ac:dyDescent="0.2">
      <c r="A237" s="7">
        <v>235</v>
      </c>
      <c r="B237" s="2" t="str">
        <f>'Исходные данные'!A487</f>
        <v>24.04.2015</v>
      </c>
      <c r="C237" s="2">
        <f>'Исходные данные'!B487</f>
        <v>1254.27</v>
      </c>
      <c r="D237" s="8" t="str">
        <f>'Исходные данные'!A239</f>
        <v>25.04.2016</v>
      </c>
      <c r="E237" s="2">
        <f>'Исходные данные'!B239</f>
        <v>1404.32</v>
      </c>
      <c r="F237" s="15">
        <f t="shared" si="27"/>
        <v>1.1196313393447981</v>
      </c>
      <c r="G237" s="15">
        <f t="shared" si="28"/>
        <v>0.51850124376157591</v>
      </c>
      <c r="H237" s="15">
        <f t="shared" si="29"/>
        <v>1.4937089865926215E-3</v>
      </c>
      <c r="I237" s="15">
        <f t="shared" si="33"/>
        <v>0.11299946982224444</v>
      </c>
      <c r="J237" s="21">
        <f t="shared" si="30"/>
        <v>1.6878832355368825E-4</v>
      </c>
      <c r="K237" s="15">
        <f t="shared" si="34"/>
        <v>1.0245560680565655</v>
      </c>
      <c r="L237" s="15">
        <f t="shared" si="31"/>
        <v>2.4259414438541668E-2</v>
      </c>
      <c r="M237" s="15">
        <f t="shared" si="35"/>
        <v>5.8851918890092259E-4</v>
      </c>
      <c r="N237" s="21">
        <f t="shared" si="32"/>
        <v>8.7907640124350866E-7</v>
      </c>
    </row>
    <row r="238" spans="1:14" x14ac:dyDescent="0.2">
      <c r="A238" s="7">
        <v>236</v>
      </c>
      <c r="B238" s="2" t="str">
        <f>'Исходные данные'!A488</f>
        <v>23.04.2015</v>
      </c>
      <c r="C238" s="2">
        <f>'Исходные данные'!B488</f>
        <v>1244.6400000000001</v>
      </c>
      <c r="D238" s="8" t="str">
        <f>'Исходные данные'!A240</f>
        <v>22.04.2016</v>
      </c>
      <c r="E238" s="2">
        <f>'Исходные данные'!B240</f>
        <v>1419.15</v>
      </c>
      <c r="F238" s="15">
        <f t="shared" si="27"/>
        <v>1.1402092171230236</v>
      </c>
      <c r="G238" s="15">
        <f t="shared" si="28"/>
        <v>0.51705408289923294</v>
      </c>
      <c r="H238" s="15">
        <f t="shared" si="29"/>
        <v>1.4895399759853475E-3</v>
      </c>
      <c r="I238" s="15">
        <f t="shared" si="33"/>
        <v>0.13121176936009904</v>
      </c>
      <c r="J238" s="21">
        <f t="shared" si="30"/>
        <v>1.9544517578163687E-4</v>
      </c>
      <c r="K238" s="15">
        <f t="shared" si="34"/>
        <v>1.0433865426998932</v>
      </c>
      <c r="L238" s="15">
        <f t="shared" si="31"/>
        <v>4.2471713976396187E-2</v>
      </c>
      <c r="M238" s="15">
        <f t="shared" si="35"/>
        <v>1.8038464880928049E-3</v>
      </c>
      <c r="N238" s="21">
        <f t="shared" si="32"/>
        <v>2.6869014545550099E-6</v>
      </c>
    </row>
    <row r="239" spans="1:14" x14ac:dyDescent="0.2">
      <c r="A239" s="7">
        <v>237</v>
      </c>
      <c r="B239" s="2" t="str">
        <f>'Исходные данные'!A489</f>
        <v>22.04.2015</v>
      </c>
      <c r="C239" s="2">
        <f>'Исходные данные'!B489</f>
        <v>1261.0899999999999</v>
      </c>
      <c r="D239" s="8" t="str">
        <f>'Исходные данные'!A241</f>
        <v>21.04.2016</v>
      </c>
      <c r="E239" s="2">
        <f>'Исходные данные'!B241</f>
        <v>1413.81</v>
      </c>
      <c r="F239" s="15">
        <f t="shared" si="27"/>
        <v>1.1211015867225971</v>
      </c>
      <c r="G239" s="15">
        <f t="shared" si="28"/>
        <v>0.51561096112953753</v>
      </c>
      <c r="H239" s="15">
        <f t="shared" si="29"/>
        <v>1.4853826012787735E-3</v>
      </c>
      <c r="I239" s="15">
        <f t="shared" si="33"/>
        <v>0.11431176150296095</v>
      </c>
      <c r="J239" s="21">
        <f t="shared" si="30"/>
        <v>1.697967016580269E-4</v>
      </c>
      <c r="K239" s="15">
        <f t="shared" si="34"/>
        <v>1.0259014670459772</v>
      </c>
      <c r="L239" s="15">
        <f t="shared" si="31"/>
        <v>2.5571706119258089E-2</v>
      </c>
      <c r="M239" s="15">
        <f t="shared" si="35"/>
        <v>6.5391215384970022E-4</v>
      </c>
      <c r="N239" s="21">
        <f t="shared" si="32"/>
        <v>9.7130973609307312E-7</v>
      </c>
    </row>
    <row r="240" spans="1:14" x14ac:dyDescent="0.2">
      <c r="A240" s="7">
        <v>238</v>
      </c>
      <c r="B240" s="2" t="str">
        <f>'Исходные данные'!A490</f>
        <v>21.04.2015</v>
      </c>
      <c r="C240" s="2">
        <f>'Исходные данные'!B490</f>
        <v>1271.21</v>
      </c>
      <c r="D240" s="8" t="str">
        <f>'Исходные данные'!A242</f>
        <v>20.04.2016</v>
      </c>
      <c r="E240" s="2">
        <f>'Исходные данные'!B242</f>
        <v>1402.26</v>
      </c>
      <c r="F240" s="15">
        <f t="shared" si="27"/>
        <v>1.1030907560513212</v>
      </c>
      <c r="G240" s="15">
        <f t="shared" si="28"/>
        <v>0.51417186717919616</v>
      </c>
      <c r="H240" s="15">
        <f t="shared" si="29"/>
        <v>1.4812368299965653E-3</v>
      </c>
      <c r="I240" s="15">
        <f t="shared" si="33"/>
        <v>9.8116017984667542E-2</v>
      </c>
      <c r="J240" s="21">
        <f t="shared" si="30"/>
        <v>1.4533305945149496E-4</v>
      </c>
      <c r="K240" s="15">
        <f t="shared" si="34"/>
        <v>1.0094200546323218</v>
      </c>
      <c r="L240" s="15">
        <f t="shared" si="31"/>
        <v>9.375962600964665E-3</v>
      </c>
      <c r="M240" s="15">
        <f t="shared" si="35"/>
        <v>8.7908674694687597E-5</v>
      </c>
      <c r="N240" s="21">
        <f t="shared" si="32"/>
        <v>1.3021356663395833E-7</v>
      </c>
    </row>
    <row r="241" spans="1:14" x14ac:dyDescent="0.2">
      <c r="A241" s="7">
        <v>239</v>
      </c>
      <c r="B241" s="2" t="str">
        <f>'Исходные данные'!A491</f>
        <v>20.04.2015</v>
      </c>
      <c r="C241" s="2">
        <f>'Исходные данные'!B491</f>
        <v>1257.3599999999999</v>
      </c>
      <c r="D241" s="8" t="str">
        <f>'Исходные данные'!A243</f>
        <v>19.04.2016</v>
      </c>
      <c r="E241" s="2">
        <f>'Исходные данные'!B243</f>
        <v>1394.52</v>
      </c>
      <c r="F241" s="15">
        <f t="shared" si="27"/>
        <v>1.1090857033785073</v>
      </c>
      <c r="G241" s="15">
        <f t="shared" si="28"/>
        <v>0.51273678980637938</v>
      </c>
      <c r="H241" s="15">
        <f t="shared" si="29"/>
        <v>1.4771026297530306E-3</v>
      </c>
      <c r="I241" s="15">
        <f t="shared" si="33"/>
        <v>0.10353598525470865</v>
      </c>
      <c r="J241" s="21">
        <f t="shared" si="30"/>
        <v>1.5293327609380115E-4</v>
      </c>
      <c r="K241" s="15">
        <f t="shared" si="34"/>
        <v>1.0149059314972391</v>
      </c>
      <c r="L241" s="15">
        <f t="shared" si="31"/>
        <v>1.4795929871005781E-2</v>
      </c>
      <c r="M241" s="15">
        <f t="shared" si="35"/>
        <v>2.1891954074772037E-4</v>
      </c>
      <c r="N241" s="21">
        <f t="shared" si="32"/>
        <v>3.233666293427835E-7</v>
      </c>
    </row>
    <row r="242" spans="1:14" x14ac:dyDescent="0.2">
      <c r="A242" s="7">
        <v>240</v>
      </c>
      <c r="B242" s="2" t="str">
        <f>'Исходные данные'!A492</f>
        <v>17.04.2015</v>
      </c>
      <c r="C242" s="2">
        <f>'Исходные данные'!B492</f>
        <v>1248.8900000000001</v>
      </c>
      <c r="D242" s="8" t="str">
        <f>'Исходные данные'!A244</f>
        <v>18.04.2016</v>
      </c>
      <c r="E242" s="2">
        <f>'Исходные данные'!B244</f>
        <v>1382.21</v>
      </c>
      <c r="F242" s="15">
        <f t="shared" si="27"/>
        <v>1.1067507947056987</v>
      </c>
      <c r="G242" s="15">
        <f t="shared" si="28"/>
        <v>0.51130571780063427</v>
      </c>
      <c r="H242" s="15">
        <f t="shared" si="29"/>
        <v>1.4729799682528673E-3</v>
      </c>
      <c r="I242" s="15">
        <f t="shared" si="33"/>
        <v>0.10142851068334433</v>
      </c>
      <c r="J242" s="21">
        <f t="shared" si="30"/>
        <v>1.4940216444628813E-4</v>
      </c>
      <c r="K242" s="15">
        <f t="shared" si="34"/>
        <v>1.012769295298324</v>
      </c>
      <c r="L242" s="15">
        <f t="shared" si="31"/>
        <v>1.2688455299641606E-2</v>
      </c>
      <c r="M242" s="15">
        <f t="shared" si="35"/>
        <v>1.6099689789100249E-4</v>
      </c>
      <c r="N242" s="21">
        <f t="shared" si="32"/>
        <v>2.3714520554429898E-7</v>
      </c>
    </row>
    <row r="243" spans="1:14" x14ac:dyDescent="0.2">
      <c r="A243" s="7">
        <v>241</v>
      </c>
      <c r="B243" s="2" t="str">
        <f>'Исходные данные'!A493</f>
        <v>16.04.2015</v>
      </c>
      <c r="C243" s="2">
        <f>'Исходные данные'!B493</f>
        <v>1243.2</v>
      </c>
      <c r="D243" s="8" t="str">
        <f>'Исходные данные'!A245</f>
        <v>15.04.2016</v>
      </c>
      <c r="E243" s="2">
        <f>'Исходные данные'!B245</f>
        <v>1388.58</v>
      </c>
      <c r="F243" s="15">
        <f t="shared" si="27"/>
        <v>1.1169401544401543</v>
      </c>
      <c r="G243" s="15">
        <f t="shared" si="28"/>
        <v>0.5098786399827967</v>
      </c>
      <c r="H243" s="15">
        <f t="shared" si="29"/>
        <v>1.4688688132909109E-3</v>
      </c>
      <c r="I243" s="15">
        <f t="shared" si="33"/>
        <v>0.11059294160624258</v>
      </c>
      <c r="J243" s="21">
        <f t="shared" si="30"/>
        <v>1.6244652289551254E-4</v>
      </c>
      <c r="K243" s="15">
        <f t="shared" si="34"/>
        <v>1.022093409387214</v>
      </c>
      <c r="L243" s="15">
        <f t="shared" si="31"/>
        <v>2.1852886222539798E-2</v>
      </c>
      <c r="M243" s="15">
        <f t="shared" si="35"/>
        <v>4.7754863625526847E-4</v>
      </c>
      <c r="N243" s="21">
        <f t="shared" si="32"/>
        <v>7.0145629862496902E-7</v>
      </c>
    </row>
    <row r="244" spans="1:14" x14ac:dyDescent="0.2">
      <c r="A244" s="7">
        <v>242</v>
      </c>
      <c r="B244" s="2" t="str">
        <f>'Исходные данные'!A494</f>
        <v>15.04.2015</v>
      </c>
      <c r="C244" s="2">
        <f>'Исходные данные'!B494</f>
        <v>1233.5999999999999</v>
      </c>
      <c r="D244" s="8" t="str">
        <f>'Исходные данные'!A246</f>
        <v>14.04.2016</v>
      </c>
      <c r="E244" s="2">
        <f>'Исходные данные'!B246</f>
        <v>1388.88</v>
      </c>
      <c r="F244" s="15">
        <f t="shared" si="27"/>
        <v>1.1258754863813232</v>
      </c>
      <c r="G244" s="15">
        <f t="shared" si="28"/>
        <v>0.50845554520490432</v>
      </c>
      <c r="H244" s="15">
        <f t="shared" si="29"/>
        <v>1.4647691327518836E-3</v>
      </c>
      <c r="I244" s="15">
        <f t="shared" si="33"/>
        <v>0.11856094312462817</v>
      </c>
      <c r="J244" s="21">
        <f t="shared" si="30"/>
        <v>1.73664409838907E-4</v>
      </c>
      <c r="K244" s="15">
        <f t="shared" si="34"/>
        <v>1.0302699834421896</v>
      </c>
      <c r="L244" s="15">
        <f t="shared" si="31"/>
        <v>2.9820887740925308E-2</v>
      </c>
      <c r="M244" s="15">
        <f t="shared" si="35"/>
        <v>8.8928534565686768E-4</v>
      </c>
      <c r="N244" s="21">
        <f t="shared" si="32"/>
        <v>1.3025977245267692E-6</v>
      </c>
    </row>
    <row r="245" spans="1:14" x14ac:dyDescent="0.2">
      <c r="A245" s="7">
        <v>243</v>
      </c>
      <c r="B245" s="2" t="str">
        <f>'Исходные данные'!A495</f>
        <v>14.04.2015</v>
      </c>
      <c r="C245" s="2">
        <f>'Исходные данные'!B495</f>
        <v>1238.6400000000001</v>
      </c>
      <c r="D245" s="8" t="str">
        <f>'Исходные данные'!A247</f>
        <v>13.04.2016</v>
      </c>
      <c r="E245" s="2">
        <f>'Исходные данные'!B247</f>
        <v>1388.99</v>
      </c>
      <c r="F245" s="15">
        <f t="shared" si="27"/>
        <v>1.1213831298843893</v>
      </c>
      <c r="G245" s="15">
        <f t="shared" si="28"/>
        <v>0.50703642235010893</v>
      </c>
      <c r="H245" s="15">
        <f t="shared" si="29"/>
        <v>1.4606808946101412E-3</v>
      </c>
      <c r="I245" s="15">
        <f t="shared" si="33"/>
        <v>0.11456286079580025</v>
      </c>
      <c r="J245" s="21">
        <f t="shared" si="30"/>
        <v>1.6733978199630657E-4</v>
      </c>
      <c r="K245" s="15">
        <f t="shared" si="34"/>
        <v>1.0261591025235648</v>
      </c>
      <c r="L245" s="15">
        <f t="shared" si="31"/>
        <v>2.5822805412097517E-2</v>
      </c>
      <c r="M245" s="15">
        <f t="shared" si="35"/>
        <v>6.668172793510514E-4</v>
      </c>
      <c r="N245" s="21">
        <f t="shared" si="32"/>
        <v>9.740072601439941E-7</v>
      </c>
    </row>
    <row r="246" spans="1:14" x14ac:dyDescent="0.2">
      <c r="A246" s="7">
        <v>244</v>
      </c>
      <c r="B246" s="2" t="str">
        <f>'Исходные данные'!A496</f>
        <v>13.04.2015</v>
      </c>
      <c r="C246" s="2">
        <f>'Исходные данные'!B496</f>
        <v>1244.4100000000001</v>
      </c>
      <c r="D246" s="8" t="str">
        <f>'Исходные данные'!A248</f>
        <v>12.04.2016</v>
      </c>
      <c r="E246" s="2">
        <f>'Исходные данные'!B248</f>
        <v>1363.25</v>
      </c>
      <c r="F246" s="15">
        <f t="shared" si="27"/>
        <v>1.0954990718493101</v>
      </c>
      <c r="G246" s="15">
        <f t="shared" si="28"/>
        <v>0.50562126033259036</v>
      </c>
      <c r="H246" s="15">
        <f t="shared" si="29"/>
        <v>1.4566040669294269E-3</v>
      </c>
      <c r="I246" s="15">
        <f t="shared" si="33"/>
        <v>9.1210032813691666E-2</v>
      </c>
      <c r="J246" s="21">
        <f t="shared" si="30"/>
        <v>1.3285690474118975E-4</v>
      </c>
      <c r="K246" s="15">
        <f t="shared" si="34"/>
        <v>1.0024730303372611</v>
      </c>
      <c r="L246" s="15">
        <f t="shared" si="31"/>
        <v>2.4699774299888652E-3</v>
      </c>
      <c r="M246" s="15">
        <f t="shared" si="35"/>
        <v>6.1007885046542668E-6</v>
      </c>
      <c r="N246" s="21">
        <f t="shared" si="32"/>
        <v>8.8864333473557014E-9</v>
      </c>
    </row>
    <row r="247" spans="1:14" x14ac:dyDescent="0.2">
      <c r="A247" s="7">
        <v>245</v>
      </c>
      <c r="B247" s="2" t="str">
        <f>'Исходные данные'!A497</f>
        <v>10.04.2015</v>
      </c>
      <c r="C247" s="2">
        <f>'Исходные данные'!B497</f>
        <v>1245.76</v>
      </c>
      <c r="D247" s="8" t="str">
        <f>'Исходные данные'!A249</f>
        <v>11.04.2016</v>
      </c>
      <c r="E247" s="2">
        <f>'Исходные данные'!B249</f>
        <v>1379.32</v>
      </c>
      <c r="F247" s="15">
        <f t="shared" si="27"/>
        <v>1.1072116619573593</v>
      </c>
      <c r="G247" s="15">
        <f t="shared" si="28"/>
        <v>0.50421004809746917</v>
      </c>
      <c r="H247" s="15">
        <f t="shared" si="29"/>
        <v>1.4525386178626176E-3</v>
      </c>
      <c r="I247" s="15">
        <f t="shared" si="33"/>
        <v>0.10184483866300849</v>
      </c>
      <c r="J247" s="21">
        <f t="shared" si="30"/>
        <v>1.4793356118800763E-4</v>
      </c>
      <c r="K247" s="15">
        <f t="shared" si="34"/>
        <v>1.013191027276221</v>
      </c>
      <c r="L247" s="15">
        <f t="shared" si="31"/>
        <v>1.310478327930566E-2</v>
      </c>
      <c r="M247" s="15">
        <f t="shared" si="35"/>
        <v>1.7173534479756854E-4</v>
      </c>
      <c r="N247" s="21">
        <f t="shared" si="32"/>
        <v>2.4945222037042027E-7</v>
      </c>
    </row>
    <row r="248" spans="1:14" x14ac:dyDescent="0.2">
      <c r="A248" s="7">
        <v>246</v>
      </c>
      <c r="B248" s="2" t="str">
        <f>'Исходные данные'!A498</f>
        <v>09.04.2015</v>
      </c>
      <c r="C248" s="2">
        <f>'Исходные данные'!B498</f>
        <v>1250.44</v>
      </c>
      <c r="D248" s="8" t="str">
        <f>'Исходные данные'!A250</f>
        <v>08.04.2016</v>
      </c>
      <c r="E248" s="2">
        <f>'Исходные данные'!B250</f>
        <v>1367.24</v>
      </c>
      <c r="F248" s="15">
        <f t="shared" si="27"/>
        <v>1.0934071206935159</v>
      </c>
      <c r="G248" s="15">
        <f t="shared" si="28"/>
        <v>0.50280277462072065</v>
      </c>
      <c r="H248" s="15">
        <f t="shared" si="29"/>
        <v>1.4484845156514773E-3</v>
      </c>
      <c r="I248" s="15">
        <f t="shared" si="33"/>
        <v>8.9298619889891753E-2</v>
      </c>
      <c r="J248" s="21">
        <f t="shared" si="30"/>
        <v>1.2934766817955523E-4</v>
      </c>
      <c r="K248" s="15">
        <f t="shared" si="34"/>
        <v>1.0005587205323916</v>
      </c>
      <c r="L248" s="15">
        <f t="shared" si="31"/>
        <v>5.585645061889201E-4</v>
      </c>
      <c r="M248" s="15">
        <f t="shared" si="35"/>
        <v>3.119943075740421E-7</v>
      </c>
      <c r="N248" s="21">
        <f t="shared" si="32"/>
        <v>4.5191892349240444E-10</v>
      </c>
    </row>
    <row r="249" spans="1:14" x14ac:dyDescent="0.2">
      <c r="A249" s="7">
        <v>247</v>
      </c>
      <c r="B249" s="2" t="str">
        <f>'Исходные данные'!A499</f>
        <v>08.04.2015</v>
      </c>
      <c r="C249" s="2">
        <f>'Исходные данные'!B499</f>
        <v>1252.5899999999999</v>
      </c>
      <c r="D249" s="8" t="str">
        <f>'Исходные данные'!A251</f>
        <v>07.04.2016</v>
      </c>
      <c r="E249" s="2">
        <f>'Исходные данные'!B251</f>
        <v>1370.54</v>
      </c>
      <c r="F249" s="15">
        <f t="shared" si="27"/>
        <v>1.0941648903472005</v>
      </c>
      <c r="G249" s="15">
        <f t="shared" si="28"/>
        <v>0.50139942890908873</v>
      </c>
      <c r="H249" s="15">
        <f t="shared" si="29"/>
        <v>1.4444417286264097E-3</v>
      </c>
      <c r="I249" s="15">
        <f t="shared" si="33"/>
        <v>8.9991415080330095E-2</v>
      </c>
      <c r="J249" s="21">
        <f t="shared" si="30"/>
        <v>1.2998735516016877E-4</v>
      </c>
      <c r="K249" s="15">
        <f t="shared" si="34"/>
        <v>1.0012521429738588</v>
      </c>
      <c r="L249" s="15">
        <f t="shared" si="31"/>
        <v>1.2513596966271653E-3</v>
      </c>
      <c r="M249" s="15">
        <f t="shared" si="35"/>
        <v>1.565901090342764E-6</v>
      </c>
      <c r="N249" s="21">
        <f t="shared" si="32"/>
        <v>2.2618528777926818E-9</v>
      </c>
    </row>
    <row r="250" spans="1:14" x14ac:dyDescent="0.2">
      <c r="A250" s="7">
        <v>248</v>
      </c>
      <c r="B250" s="2" t="str">
        <f>'Исходные данные'!A500</f>
        <v>07.04.2015</v>
      </c>
      <c r="C250" s="2">
        <f>'Исходные данные'!B500</f>
        <v>1261.21</v>
      </c>
      <c r="D250" s="8" t="str">
        <f>'Исходные данные'!A252</f>
        <v>06.04.2016</v>
      </c>
      <c r="E250" s="2">
        <f>'Исходные данные'!B252</f>
        <v>1368.2</v>
      </c>
      <c r="F250" s="15">
        <f t="shared" si="27"/>
        <v>1.0848312334979899</v>
      </c>
      <c r="G250" s="15">
        <f t="shared" si="28"/>
        <v>0.5</v>
      </c>
      <c r="H250" s="15">
        <f t="shared" si="29"/>
        <v>1.4404102252062085E-3</v>
      </c>
      <c r="I250" s="15">
        <f t="shared" si="33"/>
        <v>8.1424429730876491E-2</v>
      </c>
      <c r="J250" s="21">
        <f t="shared" si="30"/>
        <v>1.1728458116593891E-4</v>
      </c>
      <c r="K250" s="15">
        <f t="shared" si="34"/>
        <v>0.99271106840228374</v>
      </c>
      <c r="L250" s="15">
        <f t="shared" si="31"/>
        <v>-7.3156256528263686E-3</v>
      </c>
      <c r="M250" s="15">
        <f t="shared" si="35"/>
        <v>5.3518378692291628E-5</v>
      </c>
      <c r="N250" s="21">
        <f t="shared" si="32"/>
        <v>7.7088419904834932E-8</v>
      </c>
    </row>
    <row r="251" spans="1:14" x14ac:dyDescent="0.2">
      <c r="A251" s="7">
        <v>249</v>
      </c>
      <c r="B251" s="2" t="str">
        <f>'Исходные данные'!A501</f>
        <v>06.04.2015</v>
      </c>
      <c r="C251" s="2">
        <f>'Исходные данные'!B501</f>
        <v>1250.79</v>
      </c>
      <c r="D251" s="8" t="str">
        <f>'Исходные данные'!A253</f>
        <v>05.04.2016</v>
      </c>
      <c r="E251" s="2">
        <f>'Исходные данные'!B253</f>
        <v>1374.83</v>
      </c>
      <c r="F251" s="15">
        <f t="shared" si="27"/>
        <v>1.0991693249866084</v>
      </c>
      <c r="G251" s="15">
        <f t="shared" si="28"/>
        <v>0.49860447696147808</v>
      </c>
      <c r="H251" s="15">
        <f t="shared" si="29"/>
        <v>1.4363899738978128E-3</v>
      </c>
      <c r="I251" s="15">
        <f t="shared" si="33"/>
        <v>9.4554735424977707E-2</v>
      </c>
      <c r="J251" s="21">
        <f t="shared" si="30"/>
        <v>1.3581747394899834E-4</v>
      </c>
      <c r="K251" s="15">
        <f t="shared" si="34"/>
        <v>1.0058316181071632</v>
      </c>
      <c r="L251" s="15">
        <f t="shared" si="31"/>
        <v>5.8146800412747987E-3</v>
      </c>
      <c r="M251" s="15">
        <f t="shared" si="35"/>
        <v>3.3810503982399179E-5</v>
      </c>
      <c r="N251" s="21">
        <f t="shared" si="32"/>
        <v>4.8565068932750253E-8</v>
      </c>
    </row>
    <row r="252" spans="1:14" x14ac:dyDescent="0.2">
      <c r="A252" s="7">
        <v>250</v>
      </c>
      <c r="B252" s="2" t="str">
        <f>'Исходные данные'!A502</f>
        <v>05.04.2015</v>
      </c>
      <c r="C252" s="2">
        <f>'Исходные данные'!B502</f>
        <v>1242.1600000000001</v>
      </c>
      <c r="D252" s="8" t="str">
        <f>'Исходные данные'!A254</f>
        <v>04.04.2016</v>
      </c>
      <c r="E252" s="2">
        <f>'Исходные данные'!B254</f>
        <v>1378.39</v>
      </c>
      <c r="F252" s="15">
        <f t="shared" si="27"/>
        <v>1.1096718619179493</v>
      </c>
      <c r="G252" s="15">
        <f t="shared" si="28"/>
        <v>0.49721284889205825</v>
      </c>
      <c r="H252" s="15">
        <f t="shared" si="29"/>
        <v>1.4323809432960602E-3</v>
      </c>
      <c r="I252" s="15">
        <f t="shared" si="33"/>
        <v>0.10406435172632919</v>
      </c>
      <c r="J252" s="21">
        <f t="shared" si="30"/>
        <v>1.490597942892524E-4</v>
      </c>
      <c r="K252" s="15">
        <f t="shared" si="34"/>
        <v>1.0154423154544618</v>
      </c>
      <c r="L252" s="15">
        <f t="shared" si="31"/>
        <v>1.5324296342626262E-2</v>
      </c>
      <c r="M252" s="15">
        <f t="shared" si="35"/>
        <v>2.3483405839662782E-4</v>
      </c>
      <c r="N252" s="21">
        <f t="shared" si="32"/>
        <v>3.3637183008420387E-7</v>
      </c>
    </row>
    <row r="253" spans="1:14" x14ac:dyDescent="0.2">
      <c r="A253" s="7">
        <v>251</v>
      </c>
      <c r="B253" s="2" t="str">
        <f>'Исходные данные'!A503</f>
        <v>03.04.2015</v>
      </c>
      <c r="C253" s="2">
        <f>'Исходные данные'!B503</f>
        <v>1242.1600000000001</v>
      </c>
      <c r="D253" s="8" t="str">
        <f>'Исходные данные'!A255</f>
        <v>01.04.2016</v>
      </c>
      <c r="E253" s="2">
        <f>'Исходные данные'!B255</f>
        <v>1368.46</v>
      </c>
      <c r="F253" s="15">
        <f t="shared" si="27"/>
        <v>1.1016777226766277</v>
      </c>
      <c r="G253" s="15">
        <f t="shared" si="28"/>
        <v>0.49582510492070231</v>
      </c>
      <c r="H253" s="15">
        <f t="shared" si="29"/>
        <v>1.4283831020834416E-3</v>
      </c>
      <c r="I253" s="15">
        <f t="shared" si="33"/>
        <v>9.6834220297703819E-2</v>
      </c>
      <c r="J253" s="21">
        <f t="shared" si="30"/>
        <v>1.3831636397666555E-4</v>
      </c>
      <c r="K253" s="15">
        <f t="shared" si="34"/>
        <v>1.0081270112281813</v>
      </c>
      <c r="L253" s="15">
        <f t="shared" si="31"/>
        <v>8.0941649140009089E-3</v>
      </c>
      <c r="M253" s="15">
        <f t="shared" si="35"/>
        <v>6.5515505655042915E-5</v>
      </c>
      <c r="N253" s="21">
        <f t="shared" si="32"/>
        <v>9.3581241202115465E-8</v>
      </c>
    </row>
    <row r="254" spans="1:14" x14ac:dyDescent="0.2">
      <c r="A254" s="7">
        <v>252</v>
      </c>
      <c r="B254" s="2" t="str">
        <f>'Исходные данные'!A504</f>
        <v>02.04.2015</v>
      </c>
      <c r="C254" s="2">
        <f>'Исходные данные'!B504</f>
        <v>1236.18</v>
      </c>
      <c r="D254" s="8" t="str">
        <f>'Исходные данные'!A256</f>
        <v>31.03.2016</v>
      </c>
      <c r="E254" s="2">
        <f>'Исходные данные'!B256</f>
        <v>1378.66</v>
      </c>
      <c r="F254" s="15">
        <f t="shared" si="27"/>
        <v>1.1152582957174522</v>
      </c>
      <c r="G254" s="15">
        <f t="shared" si="28"/>
        <v>0.49444123420671354</v>
      </c>
      <c r="H254" s="15">
        <f t="shared" si="29"/>
        <v>1.4243964190298558E-3</v>
      </c>
      <c r="I254" s="15">
        <f t="shared" si="33"/>
        <v>0.10908603343609921</v>
      </c>
      <c r="J254" s="21">
        <f t="shared" si="30"/>
        <v>1.5538175539255085E-4</v>
      </c>
      <c r="K254" s="15">
        <f t="shared" si="34"/>
        <v>1.0205543683659375</v>
      </c>
      <c r="L254" s="15">
        <f t="shared" si="31"/>
        <v>2.0345978052396296E-2</v>
      </c>
      <c r="M254" s="15">
        <f t="shared" si="35"/>
        <v>4.1395882290859063E-4</v>
      </c>
      <c r="N254" s="21">
        <f t="shared" si="32"/>
        <v>5.8964146497681078E-7</v>
      </c>
    </row>
    <row r="255" spans="1:14" x14ac:dyDescent="0.2">
      <c r="A255" s="7">
        <v>253</v>
      </c>
      <c r="B255" s="2" t="str">
        <f>'Исходные данные'!A505</f>
        <v>01.04.2015</v>
      </c>
      <c r="C255" s="2">
        <f>'Исходные данные'!B505</f>
        <v>1209.93</v>
      </c>
      <c r="D255" s="8" t="str">
        <f>'Исходные данные'!A257</f>
        <v>30.03.2016</v>
      </c>
      <c r="E255" s="2">
        <f>'Исходные данные'!B257</f>
        <v>1380.04</v>
      </c>
      <c r="F255" s="15">
        <f t="shared" si="27"/>
        <v>1.1405949104493647</v>
      </c>
      <c r="G255" s="15">
        <f t="shared" si="28"/>
        <v>0.49306122593965213</v>
      </c>
      <c r="H255" s="15">
        <f t="shared" si="29"/>
        <v>1.4204208629923672E-3</v>
      </c>
      <c r="I255" s="15">
        <f t="shared" si="33"/>
        <v>0.13154997756075507</v>
      </c>
      <c r="J255" s="21">
        <f t="shared" si="30"/>
        <v>1.8685633265347424E-4</v>
      </c>
      <c r="K255" s="15">
        <f t="shared" si="34"/>
        <v>1.04373948426559</v>
      </c>
      <c r="L255" s="15">
        <f t="shared" si="31"/>
        <v>4.2809922177052172E-2</v>
      </c>
      <c r="M255" s="15">
        <f t="shared" si="35"/>
        <v>1.832689436805261E-3</v>
      </c>
      <c r="N255" s="21">
        <f t="shared" si="32"/>
        <v>2.6031903114239243E-6</v>
      </c>
    </row>
    <row r="256" spans="1:14" x14ac:dyDescent="0.2">
      <c r="A256" s="7">
        <v>254</v>
      </c>
      <c r="B256" s="2" t="str">
        <f>'Исходные данные'!A506</f>
        <v>31.03.2015</v>
      </c>
      <c r="C256" s="2">
        <f>'Исходные данные'!B506</f>
        <v>1189.8399999999999</v>
      </c>
      <c r="D256" s="8" t="str">
        <f>'Исходные данные'!A258</f>
        <v>29.03.2016</v>
      </c>
      <c r="E256" s="2">
        <f>'Исходные данные'!B258</f>
        <v>1364.67</v>
      </c>
      <c r="F256" s="15">
        <f t="shared" si="27"/>
        <v>1.1469357224500774</v>
      </c>
      <c r="G256" s="15">
        <f t="shared" si="28"/>
        <v>0.49168506933925099</v>
      </c>
      <c r="H256" s="15">
        <f t="shared" si="29"/>
        <v>1.4164564029149616E-3</v>
      </c>
      <c r="I256" s="15">
        <f t="shared" si="33"/>
        <v>0.13709379686472481</v>
      </c>
      <c r="J256" s="21">
        <f t="shared" si="30"/>
        <v>1.9418738636896253E-4</v>
      </c>
      <c r="K256" s="15">
        <f t="shared" si="34"/>
        <v>1.049541856156625</v>
      </c>
      <c r="L256" s="15">
        <f t="shared" si="31"/>
        <v>4.8353741481021902E-2</v>
      </c>
      <c r="M256" s="15">
        <f t="shared" si="35"/>
        <v>2.3380843152134953E-3</v>
      </c>
      <c r="N256" s="21">
        <f t="shared" si="32"/>
        <v>3.3117944988391987E-6</v>
      </c>
    </row>
    <row r="257" spans="1:14" x14ac:dyDescent="0.2">
      <c r="A257" s="7">
        <v>255</v>
      </c>
      <c r="B257" s="2" t="str">
        <f>'Исходные данные'!A507</f>
        <v>30.03.2015</v>
      </c>
      <c r="C257" s="2">
        <f>'Исходные данные'!B507</f>
        <v>1176.4000000000001</v>
      </c>
      <c r="D257" s="8" t="str">
        <f>'Исходные данные'!A259</f>
        <v>28.03.2016</v>
      </c>
      <c r="E257" s="2">
        <f>'Исходные данные'!B259</f>
        <v>1371.4</v>
      </c>
      <c r="F257" s="15">
        <f t="shared" si="27"/>
        <v>1.1657599455967358</v>
      </c>
      <c r="G257" s="15">
        <f t="shared" si="28"/>
        <v>0.49031275365533061</v>
      </c>
      <c r="H257" s="15">
        <f t="shared" si="29"/>
        <v>1.4125030078283019E-3</v>
      </c>
      <c r="I257" s="15">
        <f t="shared" si="33"/>
        <v>0.15337318817042409</v>
      </c>
      <c r="J257" s="21">
        <f t="shared" si="30"/>
        <v>2.1664008961094015E-4</v>
      </c>
      <c r="K257" s="15">
        <f t="shared" si="34"/>
        <v>1.0667675905333049</v>
      </c>
      <c r="L257" s="15">
        <f t="shared" si="31"/>
        <v>6.4633132786721323E-2</v>
      </c>
      <c r="M257" s="15">
        <f t="shared" si="35"/>
        <v>4.1774418538259471E-3</v>
      </c>
      <c r="N257" s="21">
        <f t="shared" si="32"/>
        <v>5.9006491835569878E-6</v>
      </c>
    </row>
    <row r="258" spans="1:14" x14ac:dyDescent="0.2">
      <c r="A258" s="7">
        <v>256</v>
      </c>
      <c r="B258" s="2" t="str">
        <f>'Исходные данные'!A508</f>
        <v>27.03.2015</v>
      </c>
      <c r="C258" s="2">
        <f>'Исходные данные'!B508</f>
        <v>1175.04</v>
      </c>
      <c r="D258" s="8" t="str">
        <f>'Исходные данные'!A260</f>
        <v>25.03.2016</v>
      </c>
      <c r="E258" s="2">
        <f>'Исходные данные'!B260</f>
        <v>1376.29</v>
      </c>
      <c r="F258" s="15">
        <f t="shared" ref="F258:F321" si="36">E258/C258</f>
        <v>1.1712707652505447</v>
      </c>
      <c r="G258" s="15">
        <f t="shared" ref="G258:G321" si="37">1/POWER(2,A258/248)</f>
        <v>0.48894426816771641</v>
      </c>
      <c r="H258" s="15">
        <f t="shared" ref="H258:H321" si="38">G258/SUM(G$2:G$1242)</f>
        <v>1.4085606468494903E-3</v>
      </c>
      <c r="I258" s="15">
        <f t="shared" si="33"/>
        <v>0.15808928354933965</v>
      </c>
      <c r="J258" s="21">
        <f t="shared" ref="J258:J321" si="39">H258*I258</f>
        <v>2.2267834349623035E-4</v>
      </c>
      <c r="K258" s="15">
        <f t="shared" si="34"/>
        <v>1.0718104501942174</v>
      </c>
      <c r="L258" s="15">
        <f t="shared" ref="L258:L321" si="40">LN(K258)</f>
        <v>6.9349228165636823E-2</v>
      </c>
      <c r="M258" s="15">
        <f t="shared" si="35"/>
        <v>4.809315447169552E-3</v>
      </c>
      <c r="N258" s="21">
        <f t="shared" ref="N258:N321" si="41">M258*H258</f>
        <v>6.7742124771683899E-6</v>
      </c>
    </row>
    <row r="259" spans="1:14" x14ac:dyDescent="0.2">
      <c r="A259" s="7">
        <v>257</v>
      </c>
      <c r="B259" s="2" t="str">
        <f>'Исходные данные'!A509</f>
        <v>26.03.2015</v>
      </c>
      <c r="C259" s="2">
        <f>'Исходные данные'!B509</f>
        <v>1194.9100000000001</v>
      </c>
      <c r="D259" s="8" t="str">
        <f>'Исходные данные'!A261</f>
        <v>24.03.2016</v>
      </c>
      <c r="E259" s="2">
        <f>'Исходные данные'!B261</f>
        <v>1378.19</v>
      </c>
      <c r="F259" s="15">
        <f t="shared" si="36"/>
        <v>1.1533839368655379</v>
      </c>
      <c r="G259" s="15">
        <f t="shared" si="37"/>
        <v>0.48757960218615376</v>
      </c>
      <c r="H259" s="15">
        <f t="shared" si="38"/>
        <v>1.4046292891818225E-3</v>
      </c>
      <c r="I259" s="15">
        <f t="shared" ref="I259:I322" si="42">LN(F259)</f>
        <v>0.1427001753339793</v>
      </c>
      <c r="J259" s="21">
        <f t="shared" si="39"/>
        <v>2.0044084584548878E-4</v>
      </c>
      <c r="K259" s="15">
        <f t="shared" ref="K259:K322" si="43">F259/GEOMEAN(F$2:F$1242)</f>
        <v>1.0554425102159835</v>
      </c>
      <c r="L259" s="15">
        <f t="shared" si="40"/>
        <v>5.3960119950276365E-2</v>
      </c>
      <c r="M259" s="15">
        <f t="shared" ref="M259:M322" si="44">POWER(L259-AVERAGE(L$2:L$1242),2)</f>
        <v>2.9116945450482104E-3</v>
      </c>
      <c r="N259" s="21">
        <f t="shared" si="41"/>
        <v>4.0898514391256575E-6</v>
      </c>
    </row>
    <row r="260" spans="1:14" x14ac:dyDescent="0.2">
      <c r="A260" s="7">
        <v>258</v>
      </c>
      <c r="B260" s="2" t="str">
        <f>'Исходные данные'!A510</f>
        <v>25.03.2015</v>
      </c>
      <c r="C260" s="2">
        <f>'Исходные данные'!B510</f>
        <v>1202.8499999999999</v>
      </c>
      <c r="D260" s="8" t="str">
        <f>'Исходные данные'!A262</f>
        <v>23.03.2016</v>
      </c>
      <c r="E260" s="2">
        <f>'Исходные данные'!B262</f>
        <v>1387.02</v>
      </c>
      <c r="F260" s="15">
        <f t="shared" si="36"/>
        <v>1.1531113605187679</v>
      </c>
      <c r="G260" s="15">
        <f t="shared" si="37"/>
        <v>0.4862187450502255</v>
      </c>
      <c r="H260" s="15">
        <f t="shared" si="38"/>
        <v>1.4007089041145507E-3</v>
      </c>
      <c r="I260" s="15">
        <f t="shared" si="42"/>
        <v>0.14246381990039314</v>
      </c>
      <c r="J260" s="21">
        <f t="shared" si="39"/>
        <v>1.995503410486524E-4</v>
      </c>
      <c r="K260" s="15">
        <f t="shared" si="43"/>
        <v>1.0551930801220963</v>
      </c>
      <c r="L260" s="15">
        <f t="shared" si="40"/>
        <v>5.3723764516690274E-2</v>
      </c>
      <c r="M260" s="15">
        <f t="shared" si="44"/>
        <v>2.8862428738447858E-3</v>
      </c>
      <c r="N260" s="21">
        <f t="shared" si="41"/>
        <v>4.0427860928315615E-6</v>
      </c>
    </row>
    <row r="261" spans="1:14" x14ac:dyDescent="0.2">
      <c r="A261" s="7">
        <v>259</v>
      </c>
      <c r="B261" s="2" t="str">
        <f>'Исходные данные'!A511</f>
        <v>24.03.2015</v>
      </c>
      <c r="C261" s="2">
        <f>'Исходные данные'!B511</f>
        <v>1202.79</v>
      </c>
      <c r="D261" s="8" t="str">
        <f>'Исходные данные'!A263</f>
        <v>22.03.2016</v>
      </c>
      <c r="E261" s="2">
        <f>'Исходные данные'!B263</f>
        <v>1392.44</v>
      </c>
      <c r="F261" s="15">
        <f t="shared" si="36"/>
        <v>1.1576750721239786</v>
      </c>
      <c r="G261" s="15">
        <f t="shared" si="37"/>
        <v>0.48486168612926794</v>
      </c>
      <c r="H261" s="15">
        <f t="shared" si="38"/>
        <v>1.3967994610226415E-3</v>
      </c>
      <c r="I261" s="15">
        <f t="shared" si="42"/>
        <v>0.14641374575619182</v>
      </c>
      <c r="J261" s="21">
        <f t="shared" si="39"/>
        <v>2.045106411585548E-4</v>
      </c>
      <c r="K261" s="15">
        <f t="shared" si="43"/>
        <v>1.0593692569167859</v>
      </c>
      <c r="L261" s="15">
        <f t="shared" si="40"/>
        <v>5.7673690372489095E-2</v>
      </c>
      <c r="M261" s="15">
        <f t="shared" si="44"/>
        <v>3.3262545611817381E-3</v>
      </c>
      <c r="N261" s="21">
        <f t="shared" si="41"/>
        <v>4.6461105782827543E-6</v>
      </c>
    </row>
    <row r="262" spans="1:14" x14ac:dyDescent="0.2">
      <c r="A262" s="7">
        <v>260</v>
      </c>
      <c r="B262" s="2" t="str">
        <f>'Исходные данные'!A512</f>
        <v>23.03.2015</v>
      </c>
      <c r="C262" s="2">
        <f>'Исходные данные'!B512</f>
        <v>1213.72</v>
      </c>
      <c r="D262" s="8" t="str">
        <f>'Исходные данные'!A264</f>
        <v>21.03.2016</v>
      </c>
      <c r="E262" s="2">
        <f>'Исходные данные'!B264</f>
        <v>1395.02</v>
      </c>
      <c r="F262" s="15">
        <f t="shared" si="36"/>
        <v>1.1493754737501236</v>
      </c>
      <c r="G262" s="15">
        <f t="shared" si="37"/>
        <v>0.48350841482228801</v>
      </c>
      <c r="H262" s="15">
        <f t="shared" si="38"/>
        <v>1.3929009293665376E-3</v>
      </c>
      <c r="I262" s="15">
        <f t="shared" si="42"/>
        <v>0.13921872855700398</v>
      </c>
      <c r="J262" s="21">
        <f t="shared" si="39"/>
        <v>1.9391789639227857E-4</v>
      </c>
      <c r="K262" s="15">
        <f t="shared" si="43"/>
        <v>1.0517744321047706</v>
      </c>
      <c r="L262" s="15">
        <f t="shared" si="40"/>
        <v>5.0478673173301077E-2</v>
      </c>
      <c r="M262" s="15">
        <f t="shared" si="44"/>
        <v>2.5480964453369428E-3</v>
      </c>
      <c r="N262" s="21">
        <f t="shared" si="41"/>
        <v>3.5492459068253986E-6</v>
      </c>
    </row>
    <row r="263" spans="1:14" x14ac:dyDescent="0.2">
      <c r="A263" s="7">
        <v>261</v>
      </c>
      <c r="B263" s="2" t="str">
        <f>'Исходные данные'!A513</f>
        <v>20.03.2015</v>
      </c>
      <c r="C263" s="2">
        <f>'Исходные данные'!B513</f>
        <v>1208.8699999999999</v>
      </c>
      <c r="D263" s="8" t="str">
        <f>'Исходные данные'!A265</f>
        <v>18.03.2016</v>
      </c>
      <c r="E263" s="2">
        <f>'Исходные данные'!B265</f>
        <v>1397.96</v>
      </c>
      <c r="F263" s="15">
        <f t="shared" si="36"/>
        <v>1.1564188043379355</v>
      </c>
      <c r="G263" s="15">
        <f t="shared" si="37"/>
        <v>0.48215892055788057</v>
      </c>
      <c r="H263" s="15">
        <f t="shared" si="38"/>
        <v>1.3890132786919182E-3</v>
      </c>
      <c r="I263" s="15">
        <f t="shared" si="42"/>
        <v>0.14532799212948283</v>
      </c>
      <c r="J263" s="21">
        <f t="shared" si="39"/>
        <v>2.0186251083348624E-4</v>
      </c>
      <c r="K263" s="15">
        <f t="shared" si="43"/>
        <v>1.0582196671026531</v>
      </c>
      <c r="L263" s="15">
        <f t="shared" si="40"/>
        <v>5.6587936745779971E-2</v>
      </c>
      <c r="M263" s="15">
        <f t="shared" si="44"/>
        <v>3.2021945851443919E-3</v>
      </c>
      <c r="N263" s="21">
        <f t="shared" si="41"/>
        <v>4.4478907997209186E-6</v>
      </c>
    </row>
    <row r="264" spans="1:14" x14ac:dyDescent="0.2">
      <c r="A264" s="7">
        <v>262</v>
      </c>
      <c r="B264" s="2" t="str">
        <f>'Исходные данные'!A514</f>
        <v>19.03.2015</v>
      </c>
      <c r="C264" s="2">
        <f>'Исходные данные'!B514</f>
        <v>1211.8399999999999</v>
      </c>
      <c r="D264" s="8" t="str">
        <f>'Исходные данные'!A266</f>
        <v>17.03.2016</v>
      </c>
      <c r="E264" s="2">
        <f>'Исходные данные'!B266</f>
        <v>1385.52</v>
      </c>
      <c r="F264" s="15">
        <f t="shared" si="36"/>
        <v>1.1433192500660154</v>
      </c>
      <c r="G264" s="15">
        <f t="shared" si="37"/>
        <v>0.48081319279414592</v>
      </c>
      <c r="H264" s="15">
        <f t="shared" si="38"/>
        <v>1.3851364786294637E-3</v>
      </c>
      <c r="I264" s="15">
        <f t="shared" si="42"/>
        <v>0.13393565470735791</v>
      </c>
      <c r="J264" s="21">
        <f t="shared" si="39"/>
        <v>1.8551916112428149E-4</v>
      </c>
      <c r="K264" s="15">
        <f t="shared" si="43"/>
        <v>1.046232482261984</v>
      </c>
      <c r="L264" s="15">
        <f t="shared" si="40"/>
        <v>4.5195599323655015E-2</v>
      </c>
      <c r="M264" s="15">
        <f t="shared" si="44"/>
        <v>2.042642198224363E-3</v>
      </c>
      <c r="N264" s="21">
        <f t="shared" si="41"/>
        <v>2.8293382215484409E-6</v>
      </c>
    </row>
    <row r="265" spans="1:14" x14ac:dyDescent="0.2">
      <c r="A265" s="7">
        <v>263</v>
      </c>
      <c r="B265" s="2" t="str">
        <f>'Исходные данные'!A515</f>
        <v>18.03.2015</v>
      </c>
      <c r="C265" s="2">
        <f>'Исходные данные'!B515</f>
        <v>1198.69</v>
      </c>
      <c r="D265" s="8" t="str">
        <f>'Исходные данные'!A267</f>
        <v>16.03.2016</v>
      </c>
      <c r="E265" s="2">
        <f>'Исходные данные'!B267</f>
        <v>1369.92</v>
      </c>
      <c r="F265" s="15">
        <f t="shared" si="36"/>
        <v>1.1428476086394315</v>
      </c>
      <c r="G265" s="15">
        <f t="shared" si="37"/>
        <v>0.47947122101860684</v>
      </c>
      <c r="H265" s="15">
        <f t="shared" si="38"/>
        <v>1.3812704988946144E-3</v>
      </c>
      <c r="I265" s="15">
        <f t="shared" si="42"/>
        <v>0.1335230501492268</v>
      </c>
      <c r="J265" s="21">
        <f t="shared" si="39"/>
        <v>1.8443145009355312E-4</v>
      </c>
      <c r="K265" s="15">
        <f t="shared" si="43"/>
        <v>1.0458008910153187</v>
      </c>
      <c r="L265" s="15">
        <f t="shared" si="40"/>
        <v>4.4782994765524026E-2</v>
      </c>
      <c r="M265" s="15">
        <f t="shared" si="44"/>
        <v>2.0055166201689498E-3</v>
      </c>
      <c r="N265" s="21">
        <f t="shared" si="41"/>
        <v>2.7701609424822063E-6</v>
      </c>
    </row>
    <row r="266" spans="1:14" x14ac:dyDescent="0.2">
      <c r="A266" s="7">
        <v>264</v>
      </c>
      <c r="B266" s="2" t="str">
        <f>'Исходные данные'!A516</f>
        <v>17.03.2015</v>
      </c>
      <c r="C266" s="2">
        <f>'Исходные данные'!B516</f>
        <v>1187.42</v>
      </c>
      <c r="D266" s="8" t="str">
        <f>'Исходные данные'!A268</f>
        <v>15.03.2016</v>
      </c>
      <c r="E266" s="2">
        <f>'Исходные данные'!B268</f>
        <v>1375.48</v>
      </c>
      <c r="F266" s="15">
        <f t="shared" si="36"/>
        <v>1.1583769853969108</v>
      </c>
      <c r="G266" s="15">
        <f t="shared" si="37"/>
        <v>0.47813299474812748</v>
      </c>
      <c r="H266" s="15">
        <f t="shared" si="38"/>
        <v>1.3774153092873385E-3</v>
      </c>
      <c r="I266" s="15">
        <f t="shared" si="42"/>
        <v>0.14701987487331827</v>
      </c>
      <c r="J266" s="21">
        <f t="shared" si="39"/>
        <v>2.0250742642001748E-4</v>
      </c>
      <c r="K266" s="15">
        <f t="shared" si="43"/>
        <v>1.060011566110679</v>
      </c>
      <c r="L266" s="15">
        <f t="shared" si="40"/>
        <v>5.8279819489615511E-2</v>
      </c>
      <c r="M266" s="15">
        <f t="shared" si="44"/>
        <v>3.3965373597421647E-3</v>
      </c>
      <c r="N266" s="21">
        <f t="shared" si="41"/>
        <v>4.6784425578752536E-6</v>
      </c>
    </row>
    <row r="267" spans="1:14" x14ac:dyDescent="0.2">
      <c r="A267" s="7">
        <v>265</v>
      </c>
      <c r="B267" s="2" t="str">
        <f>'Исходные данные'!A517</f>
        <v>16.03.2015</v>
      </c>
      <c r="C267" s="2">
        <f>'Исходные данные'!B517</f>
        <v>1191.94</v>
      </c>
      <c r="D267" s="8" t="str">
        <f>'Исходные данные'!A269</f>
        <v>14.03.2016</v>
      </c>
      <c r="E267" s="2">
        <f>'Исходные данные'!B269</f>
        <v>1383.34</v>
      </c>
      <c r="F267" s="15">
        <f t="shared" si="36"/>
        <v>1.1605785526117085</v>
      </c>
      <c r="G267" s="15">
        <f t="shared" si="37"/>
        <v>0.47679850352883052</v>
      </c>
      <c r="H267" s="15">
        <f t="shared" si="38"/>
        <v>1.373570879691892E-3</v>
      </c>
      <c r="I267" s="15">
        <f t="shared" si="42"/>
        <v>0.14891863303418199</v>
      </c>
      <c r="J267" s="21">
        <f t="shared" si="39"/>
        <v>2.045502977792754E-4</v>
      </c>
      <c r="K267" s="15">
        <f t="shared" si="43"/>
        <v>1.0620261837530141</v>
      </c>
      <c r="L267" s="15">
        <f t="shared" si="40"/>
        <v>6.0178577650479084E-2</v>
      </c>
      <c r="M267" s="15">
        <f t="shared" si="44"/>
        <v>3.6214612080347373E-3</v>
      </c>
      <c r="N267" s="21">
        <f t="shared" si="41"/>
        <v>4.9743336572903362E-6</v>
      </c>
    </row>
    <row r="268" spans="1:14" x14ac:dyDescent="0.2">
      <c r="A268" s="7">
        <v>266</v>
      </c>
      <c r="B268" s="2" t="str">
        <f>'Исходные данные'!A518</f>
        <v>13.03.2015</v>
      </c>
      <c r="C268" s="2">
        <f>'Исходные данные'!B518</f>
        <v>1191.82</v>
      </c>
      <c r="D268" s="8" t="str">
        <f>'Исходные данные'!A270</f>
        <v>11.03.2016</v>
      </c>
      <c r="E268" s="2">
        <f>'Исходные данные'!B270</f>
        <v>1379.91</v>
      </c>
      <c r="F268" s="15">
        <f t="shared" si="36"/>
        <v>1.1578174556560556</v>
      </c>
      <c r="G268" s="15">
        <f t="shared" si="37"/>
        <v>0.47546773693601607</v>
      </c>
      <c r="H268" s="15">
        <f t="shared" si="38"/>
        <v>1.3697371800765864E-3</v>
      </c>
      <c r="I268" s="15">
        <f t="shared" si="42"/>
        <v>0.14653672912197538</v>
      </c>
      <c r="J268" s="21">
        <f t="shared" si="39"/>
        <v>2.0071680612518115E-4</v>
      </c>
      <c r="K268" s="15">
        <f t="shared" si="43"/>
        <v>1.0594995497253687</v>
      </c>
      <c r="L268" s="15">
        <f t="shared" si="40"/>
        <v>5.7796673738272464E-2</v>
      </c>
      <c r="M268" s="15">
        <f t="shared" si="44"/>
        <v>3.3404554952083105E-3</v>
      </c>
      <c r="N268" s="21">
        <f t="shared" si="41"/>
        <v>4.5755460901779682E-6</v>
      </c>
    </row>
    <row r="269" spans="1:14" x14ac:dyDescent="0.2">
      <c r="A269" s="7">
        <v>267</v>
      </c>
      <c r="B269" s="2" t="str">
        <f>'Исходные данные'!A519</f>
        <v>12.03.2015</v>
      </c>
      <c r="C269" s="2">
        <f>'Исходные данные'!B519</f>
        <v>1205.77</v>
      </c>
      <c r="D269" s="8" t="str">
        <f>'Исходные данные'!A271</f>
        <v>10.03.2016</v>
      </c>
      <c r="E269" s="2">
        <f>'Исходные данные'!B271</f>
        <v>1387.61</v>
      </c>
      <c r="F269" s="15">
        <f t="shared" si="36"/>
        <v>1.1508081972515487</v>
      </c>
      <c r="G269" s="15">
        <f t="shared" si="37"/>
        <v>0.47414068457407987</v>
      </c>
      <c r="H269" s="15">
        <f t="shared" si="38"/>
        <v>1.3659141804935526E-3</v>
      </c>
      <c r="I269" s="15">
        <f t="shared" si="42"/>
        <v>0.1404644757595189</v>
      </c>
      <c r="J269" s="21">
        <f t="shared" si="39"/>
        <v>1.9186241929551975E-4</v>
      </c>
      <c r="K269" s="15">
        <f t="shared" si="43"/>
        <v>1.0530854936172962</v>
      </c>
      <c r="L269" s="15">
        <f t="shared" si="40"/>
        <v>5.1724420375816066E-2</v>
      </c>
      <c r="M269" s="15">
        <f t="shared" si="44"/>
        <v>2.6754156632141333E-3</v>
      </c>
      <c r="N269" s="21">
        <f t="shared" si="41"/>
        <v>3.6543881930987475E-6</v>
      </c>
    </row>
    <row r="270" spans="1:14" x14ac:dyDescent="0.2">
      <c r="A270" s="7">
        <v>268</v>
      </c>
      <c r="B270" s="2" t="str">
        <f>'Исходные данные'!A520</f>
        <v>11.03.2015</v>
      </c>
      <c r="C270" s="2">
        <f>'Исходные данные'!B520</f>
        <v>1205.8399999999999</v>
      </c>
      <c r="D270" s="8" t="str">
        <f>'Исходные данные'!A272</f>
        <v>09.03.2016</v>
      </c>
      <c r="E270" s="2">
        <f>'Исходные данные'!B272</f>
        <v>1386.12</v>
      </c>
      <c r="F270" s="15">
        <f t="shared" si="36"/>
        <v>1.1495057387381411</v>
      </c>
      <c r="G270" s="15">
        <f t="shared" si="37"/>
        <v>0.47281733607643256</v>
      </c>
      <c r="H270" s="15">
        <f t="shared" si="38"/>
        <v>1.3621018510785075E-3</v>
      </c>
      <c r="I270" s="15">
        <f t="shared" si="42"/>
        <v>0.13933205758631553</v>
      </c>
      <c r="J270" s="21">
        <f t="shared" si="39"/>
        <v>1.8978445355289758E-4</v>
      </c>
      <c r="K270" s="15">
        <f t="shared" si="43"/>
        <v>1.0518936354346871</v>
      </c>
      <c r="L270" s="15">
        <f t="shared" si="40"/>
        <v>5.0592002202612674E-2</v>
      </c>
      <c r="M270" s="15">
        <f t="shared" si="44"/>
        <v>2.559550686869163E-3</v>
      </c>
      <c r="N270" s="21">
        <f t="shared" si="41"/>
        <v>3.486368728513752E-6</v>
      </c>
    </row>
    <row r="271" spans="1:14" x14ac:dyDescent="0.2">
      <c r="A271" s="7">
        <v>269</v>
      </c>
      <c r="B271" s="2" t="str">
        <f>'Исходные данные'!A521</f>
        <v>10.03.2015</v>
      </c>
      <c r="C271" s="2">
        <f>'Исходные данные'!B521</f>
        <v>1211.3800000000001</v>
      </c>
      <c r="D271" s="8" t="str">
        <f>'Исходные данные'!A273</f>
        <v>04.03.2016</v>
      </c>
      <c r="E271" s="2">
        <f>'Исходные данные'!B273</f>
        <v>1388.5</v>
      </c>
      <c r="F271" s="15">
        <f t="shared" si="36"/>
        <v>1.146213409499909</v>
      </c>
      <c r="G271" s="15">
        <f t="shared" si="37"/>
        <v>0.47149768110541806</v>
      </c>
      <c r="H271" s="15">
        <f t="shared" si="38"/>
        <v>1.3583001620505206E-3</v>
      </c>
      <c r="I271" s="15">
        <f t="shared" si="42"/>
        <v>0.13646382215964079</v>
      </c>
      <c r="J271" s="21">
        <f t="shared" si="39"/>
        <v>1.8535883175347349E-4</v>
      </c>
      <c r="K271" s="15">
        <f t="shared" si="43"/>
        <v>1.0488808795564488</v>
      </c>
      <c r="L271" s="15">
        <f t="shared" si="40"/>
        <v>4.7723766775937891E-2</v>
      </c>
      <c r="M271" s="15">
        <f t="shared" si="44"/>
        <v>2.2775579152841106E-3</v>
      </c>
      <c r="N271" s="21">
        <f t="shared" si="41"/>
        <v>3.0936072854098534E-6</v>
      </c>
    </row>
    <row r="272" spans="1:14" x14ac:dyDescent="0.2">
      <c r="A272" s="7">
        <v>270</v>
      </c>
      <c r="B272" s="2" t="str">
        <f>'Исходные данные'!A522</f>
        <v>06.03.2015</v>
      </c>
      <c r="C272" s="2">
        <f>'Исходные данные'!B522</f>
        <v>1223.4100000000001</v>
      </c>
      <c r="D272" s="8" t="str">
        <f>'Исходные данные'!A274</f>
        <v>03.03.2016</v>
      </c>
      <c r="E272" s="2">
        <f>'Исходные данные'!B274</f>
        <v>1369.29</v>
      </c>
      <c r="F272" s="15">
        <f t="shared" si="36"/>
        <v>1.1192404835664249</v>
      </c>
      <c r="G272" s="15">
        <f t="shared" si="37"/>
        <v>0.47018170935223358</v>
      </c>
      <c r="H272" s="15">
        <f t="shared" si="38"/>
        <v>1.3545090837117817E-3</v>
      </c>
      <c r="I272" s="15">
        <f t="shared" si="42"/>
        <v>0.11265031559345463</v>
      </c>
      <c r="J272" s="21">
        <f t="shared" si="39"/>
        <v>1.5258587575433326E-4</v>
      </c>
      <c r="K272" s="15">
        <f t="shared" si="43"/>
        <v>1.0241984024166402</v>
      </c>
      <c r="L272" s="15">
        <f t="shared" si="40"/>
        <v>2.3910260209751844E-2</v>
      </c>
      <c r="M272" s="15">
        <f t="shared" si="44"/>
        <v>5.7170054329804096E-4</v>
      </c>
      <c r="N272" s="21">
        <f t="shared" si="41"/>
        <v>7.7437357906015726E-7</v>
      </c>
    </row>
    <row r="273" spans="1:14" x14ac:dyDescent="0.2">
      <c r="A273" s="7">
        <v>271</v>
      </c>
      <c r="B273" s="2" t="str">
        <f>'Исходные данные'!A523</f>
        <v>05.03.2015</v>
      </c>
      <c r="C273" s="2">
        <f>'Исходные данные'!B523</f>
        <v>1222.22</v>
      </c>
      <c r="D273" s="8" t="str">
        <f>'Исходные данные'!A275</f>
        <v>02.03.2016</v>
      </c>
      <c r="E273" s="2">
        <f>'Исходные данные'!B275</f>
        <v>1354.87</v>
      </c>
      <c r="F273" s="15">
        <f t="shared" si="36"/>
        <v>1.1085320155127554</v>
      </c>
      <c r="G273" s="15">
        <f t="shared" si="37"/>
        <v>0.46886941053684816</v>
      </c>
      <c r="H273" s="15">
        <f t="shared" si="38"/>
        <v>1.3507285864473673E-3</v>
      </c>
      <c r="I273" s="15">
        <f t="shared" si="42"/>
        <v>0.10303663149094622</v>
      </c>
      <c r="J273" s="21">
        <f t="shared" si="39"/>
        <v>1.3917452360606407E-4</v>
      </c>
      <c r="K273" s="15">
        <f t="shared" si="43"/>
        <v>1.0143992609149406</v>
      </c>
      <c r="L273" s="15">
        <f t="shared" si="40"/>
        <v>1.4296576107243339E-2</v>
      </c>
      <c r="M273" s="15">
        <f t="shared" si="44"/>
        <v>2.0439208839020037E-4</v>
      </c>
      <c r="N273" s="21">
        <f t="shared" si="41"/>
        <v>2.7607823663232071E-7</v>
      </c>
    </row>
    <row r="274" spans="1:14" x14ac:dyDescent="0.2">
      <c r="A274" s="7">
        <v>272</v>
      </c>
      <c r="B274" s="2" t="str">
        <f>'Исходные данные'!A524</f>
        <v>04.03.2015</v>
      </c>
      <c r="C274" s="2">
        <f>'Исходные данные'!B524</f>
        <v>1221.6500000000001</v>
      </c>
      <c r="D274" s="8" t="str">
        <f>'Исходные данные'!A276</f>
        <v>01.03.2016</v>
      </c>
      <c r="E274" s="2">
        <f>'Исходные данные'!B276</f>
        <v>1374.84</v>
      </c>
      <c r="F274" s="15">
        <f t="shared" si="36"/>
        <v>1.1253959808455776</v>
      </c>
      <c r="G274" s="15">
        <f t="shared" si="37"/>
        <v>0.4675607744079236</v>
      </c>
      <c r="H274" s="15">
        <f t="shared" si="38"/>
        <v>1.3469586407250129E-3</v>
      </c>
      <c r="I274" s="15">
        <f t="shared" si="42"/>
        <v>0.11813495669875537</v>
      </c>
      <c r="J274" s="21">
        <f t="shared" si="39"/>
        <v>1.5912290069706379E-4</v>
      </c>
      <c r="K274" s="15">
        <f t="shared" si="43"/>
        <v>1.0298311958796671</v>
      </c>
      <c r="L274" s="15">
        <f t="shared" si="40"/>
        <v>2.9394901315052506E-2</v>
      </c>
      <c r="M274" s="15">
        <f t="shared" si="44"/>
        <v>8.6406022332167392E-4</v>
      </c>
      <c r="N274" s="21">
        <f t="shared" si="41"/>
        <v>1.163853383909913E-6</v>
      </c>
    </row>
    <row r="275" spans="1:14" x14ac:dyDescent="0.2">
      <c r="A275" s="7">
        <v>273</v>
      </c>
      <c r="B275" s="2" t="str">
        <f>'Исходные данные'!A525</f>
        <v>03.03.2015</v>
      </c>
      <c r="C275" s="2">
        <f>'Исходные данные'!B525</f>
        <v>1227.71</v>
      </c>
      <c r="D275" s="8" t="str">
        <f>'Исходные данные'!A277</f>
        <v>29.02.2016</v>
      </c>
      <c r="E275" s="2">
        <f>'Исходные данные'!B277</f>
        <v>1368.34</v>
      </c>
      <c r="F275" s="15">
        <f t="shared" si="36"/>
        <v>1.1145465948798983</v>
      </c>
      <c r="G275" s="15">
        <f t="shared" si="37"/>
        <v>0.46625579074273271</v>
      </c>
      <c r="H275" s="15">
        <f t="shared" si="38"/>
        <v>1.3431992170948768E-3</v>
      </c>
      <c r="I275" s="15">
        <f t="shared" si="42"/>
        <v>0.10844768084774244</v>
      </c>
      <c r="J275" s="21">
        <f t="shared" si="39"/>
        <v>1.4566684001044271E-4</v>
      </c>
      <c r="K275" s="15">
        <f t="shared" si="43"/>
        <v>1.0199031027339989</v>
      </c>
      <c r="L275" s="15">
        <f t="shared" si="40"/>
        <v>1.9707625464039605E-2</v>
      </c>
      <c r="M275" s="15">
        <f t="shared" si="44"/>
        <v>3.8839050143086115E-4</v>
      </c>
      <c r="N275" s="21">
        <f t="shared" si="41"/>
        <v>5.2168581744901929E-7</v>
      </c>
    </row>
    <row r="276" spans="1:14" x14ac:dyDescent="0.2">
      <c r="A276" s="7">
        <v>274</v>
      </c>
      <c r="B276" s="2" t="str">
        <f>'Исходные данные'!A526</f>
        <v>02.03.2015</v>
      </c>
      <c r="C276" s="2">
        <f>'Исходные данные'!B526</f>
        <v>1219.3</v>
      </c>
      <c r="D276" s="8" t="str">
        <f>'Исходные данные'!A278</f>
        <v>26.02.2016</v>
      </c>
      <c r="E276" s="2">
        <f>'Исходные данные'!B278</f>
        <v>1343.83</v>
      </c>
      <c r="F276" s="15">
        <f t="shared" si="36"/>
        <v>1.1021323710325597</v>
      </c>
      <c r="G276" s="15">
        <f t="shared" si="37"/>
        <v>0.4649544493470813</v>
      </c>
      <c r="H276" s="15">
        <f t="shared" si="38"/>
        <v>1.339450286189316E-3</v>
      </c>
      <c r="I276" s="15">
        <f t="shared" si="42"/>
        <v>9.7246822421343942E-2</v>
      </c>
      <c r="J276" s="21">
        <f t="shared" si="39"/>
        <v>1.3025728412327072E-4</v>
      </c>
      <c r="K276" s="15">
        <f t="shared" si="43"/>
        <v>1.0085430523977459</v>
      </c>
      <c r="L276" s="15">
        <f t="shared" si="40"/>
        <v>8.5067670376411438E-3</v>
      </c>
      <c r="M276" s="15">
        <f t="shared" si="44"/>
        <v>7.2365085432697445E-5</v>
      </c>
      <c r="N276" s="21">
        <f t="shared" si="41"/>
        <v>9.6929434392940894E-8</v>
      </c>
    </row>
    <row r="277" spans="1:14" x14ac:dyDescent="0.2">
      <c r="A277" s="7">
        <v>275</v>
      </c>
      <c r="B277" s="2" t="str">
        <f>'Исходные данные'!A527</f>
        <v>27.02.2015</v>
      </c>
      <c r="C277" s="2">
        <f>'Исходные данные'!B527</f>
        <v>1205.24</v>
      </c>
      <c r="D277" s="8" t="str">
        <f>'Исходные данные'!A279</f>
        <v>25.02.2016</v>
      </c>
      <c r="E277" s="2">
        <f>'Исходные данные'!B279</f>
        <v>1328.06</v>
      </c>
      <c r="F277" s="15">
        <f t="shared" si="36"/>
        <v>1.1019050147688427</v>
      </c>
      <c r="G277" s="15">
        <f t="shared" si="37"/>
        <v>0.46365674005522706</v>
      </c>
      <c r="H277" s="15">
        <f t="shared" si="38"/>
        <v>1.3357118187226522E-3</v>
      </c>
      <c r="I277" s="15">
        <f t="shared" si="42"/>
        <v>9.704051352115195E-2</v>
      </c>
      <c r="J277" s="21">
        <f t="shared" si="39"/>
        <v>1.2961816080511799E-4</v>
      </c>
      <c r="K277" s="15">
        <f t="shared" si="43"/>
        <v>1.0083350024518252</v>
      </c>
      <c r="L277" s="15">
        <f t="shared" si="40"/>
        <v>8.3004581374491807E-3</v>
      </c>
      <c r="M277" s="15">
        <f t="shared" si="44"/>
        <v>6.8897605291545891E-5</v>
      </c>
      <c r="N277" s="21">
        <f t="shared" si="41"/>
        <v>9.2027345669606188E-8</v>
      </c>
    </row>
    <row r="278" spans="1:14" x14ac:dyDescent="0.2">
      <c r="A278" s="7">
        <v>276</v>
      </c>
      <c r="B278" s="2" t="str">
        <f>'Исходные данные'!A528</f>
        <v>26.02.2015</v>
      </c>
      <c r="C278" s="2">
        <f>'Исходные данные'!B528</f>
        <v>1201.8499999999999</v>
      </c>
      <c r="D278" s="8" t="str">
        <f>'Исходные данные'!A280</f>
        <v>24.02.2016</v>
      </c>
      <c r="E278" s="2">
        <f>'Исходные данные'!B280</f>
        <v>1329.38</v>
      </c>
      <c r="F278" s="15">
        <f t="shared" si="36"/>
        <v>1.1061114115738238</v>
      </c>
      <c r="G278" s="15">
        <f t="shared" si="37"/>
        <v>0.46236265272980104</v>
      </c>
      <c r="H278" s="15">
        <f t="shared" si="38"/>
        <v>1.3319837854909454E-3</v>
      </c>
      <c r="I278" s="15">
        <f t="shared" si="42"/>
        <v>0.10085063181871939</v>
      </c>
      <c r="J278" s="21">
        <f t="shared" si="39"/>
        <v>1.3433140633905145E-4</v>
      </c>
      <c r="K278" s="15">
        <f t="shared" si="43"/>
        <v>1.0121842063993665</v>
      </c>
      <c r="L278" s="15">
        <f t="shared" si="40"/>
        <v>1.2110576435016517E-2</v>
      </c>
      <c r="M278" s="15">
        <f t="shared" si="44"/>
        <v>1.4666606158837675E-4</v>
      </c>
      <c r="N278" s="21">
        <f t="shared" si="41"/>
        <v>1.9535681591753421E-7</v>
      </c>
    </row>
    <row r="279" spans="1:14" x14ac:dyDescent="0.2">
      <c r="A279" s="7">
        <v>277</v>
      </c>
      <c r="B279" s="2" t="str">
        <f>'Исходные данные'!A529</f>
        <v>25.02.2015</v>
      </c>
      <c r="C279" s="2">
        <f>'Исходные данные'!B529</f>
        <v>1209.3699999999999</v>
      </c>
      <c r="D279" s="8" t="str">
        <f>'Исходные данные'!A281</f>
        <v>20.02.2016</v>
      </c>
      <c r="E279" s="2">
        <f>'Исходные данные'!B281</f>
        <v>1334.32</v>
      </c>
      <c r="F279" s="15">
        <f t="shared" si="36"/>
        <v>1.1033182566129474</v>
      </c>
      <c r="G279" s="15">
        <f t="shared" si="37"/>
        <v>0.46107217726172789</v>
      </c>
      <c r="H279" s="15">
        <f t="shared" si="38"/>
        <v>1.3282661573717647E-3</v>
      </c>
      <c r="I279" s="15">
        <f t="shared" si="42"/>
        <v>9.8322235926242785E-2</v>
      </c>
      <c r="J279" s="21">
        <f t="shared" si="39"/>
        <v>1.3059809849795057E-4</v>
      </c>
      <c r="K279" s="15">
        <f t="shared" si="43"/>
        <v>1.0096282366228659</v>
      </c>
      <c r="L279" s="15">
        <f t="shared" si="40"/>
        <v>9.5821805425400138E-3</v>
      </c>
      <c r="M279" s="15">
        <f t="shared" si="44"/>
        <v>9.1818183949831937E-5</v>
      </c>
      <c r="N279" s="21">
        <f t="shared" si="41"/>
        <v>1.2195898637189711E-7</v>
      </c>
    </row>
    <row r="280" spans="1:14" x14ac:dyDescent="0.2">
      <c r="A280" s="7">
        <v>278</v>
      </c>
      <c r="B280" s="2" t="str">
        <f>'Исходные данные'!A530</f>
        <v>24.02.2015</v>
      </c>
      <c r="C280" s="2">
        <f>'Исходные данные'!B530</f>
        <v>1208.23</v>
      </c>
      <c r="D280" s="8" t="str">
        <f>'Исходные данные'!A282</f>
        <v>19.02.2016</v>
      </c>
      <c r="E280" s="2">
        <f>'Исходные данные'!B282</f>
        <v>1334.96</v>
      </c>
      <c r="F280" s="15">
        <f t="shared" si="36"/>
        <v>1.1048889698153497</v>
      </c>
      <c r="G280" s="15">
        <f t="shared" si="37"/>
        <v>0.45978530357014752</v>
      </c>
      <c r="H280" s="15">
        <f t="shared" si="38"/>
        <v>1.3245589053239623E-3</v>
      </c>
      <c r="I280" s="15">
        <f t="shared" si="42"/>
        <v>9.9744850116168932E-2</v>
      </c>
      <c r="J280" s="21">
        <f t="shared" si="39"/>
        <v>1.321179294815754E-4</v>
      </c>
      <c r="K280" s="15">
        <f t="shared" si="43"/>
        <v>1.0110655702220126</v>
      </c>
      <c r="L280" s="15">
        <f t="shared" si="40"/>
        <v>1.100479473246615E-2</v>
      </c>
      <c r="M280" s="15">
        <f t="shared" si="44"/>
        <v>1.2110550710371415E-4</v>
      </c>
      <c r="N280" s="21">
        <f t="shared" si="41"/>
        <v>1.6041137791799894E-7</v>
      </c>
    </row>
    <row r="281" spans="1:14" x14ac:dyDescent="0.2">
      <c r="A281" s="7">
        <v>279</v>
      </c>
      <c r="B281" s="2" t="str">
        <f>'Исходные данные'!A531</f>
        <v>20.02.2015</v>
      </c>
      <c r="C281" s="2">
        <f>'Исходные данные'!B531</f>
        <v>1221.3</v>
      </c>
      <c r="D281" s="8" t="str">
        <f>'Исходные данные'!A283</f>
        <v>18.02.2016</v>
      </c>
      <c r="E281" s="2">
        <f>'Исходные данные'!B283</f>
        <v>1341.01</v>
      </c>
      <c r="F281" s="15">
        <f t="shared" si="36"/>
        <v>1.0980185048718578</v>
      </c>
      <c r="G281" s="15">
        <f t="shared" si="37"/>
        <v>0.45850202160233561</v>
      </c>
      <c r="H281" s="15">
        <f t="shared" si="38"/>
        <v>1.3208620003874441E-3</v>
      </c>
      <c r="I281" s="15">
        <f t="shared" si="42"/>
        <v>9.3507196198382533E-2</v>
      </c>
      <c r="J281" s="21">
        <f t="shared" si="39"/>
        <v>1.2351010222121675E-4</v>
      </c>
      <c r="K281" s="15">
        <f t="shared" si="43"/>
        <v>1.0047785217080403</v>
      </c>
      <c r="L281" s="15">
        <f t="shared" si="40"/>
        <v>4.7671408146797026E-3</v>
      </c>
      <c r="M281" s="15">
        <f t="shared" si="44"/>
        <v>2.2725631546984803E-5</v>
      </c>
      <c r="N281" s="21">
        <f t="shared" si="41"/>
        <v>3.0017423145218355E-8</v>
      </c>
    </row>
    <row r="282" spans="1:14" x14ac:dyDescent="0.2">
      <c r="A282" s="7">
        <v>280</v>
      </c>
      <c r="B282" s="2" t="str">
        <f>'Исходные данные'!A532</f>
        <v>19.02.2015</v>
      </c>
      <c r="C282" s="2">
        <f>'Исходные данные'!B532</f>
        <v>1230.1300000000001</v>
      </c>
      <c r="D282" s="8" t="str">
        <f>'Исходные данные'!A284</f>
        <v>17.02.2016</v>
      </c>
      <c r="E282" s="2">
        <f>'Исходные данные'!B284</f>
        <v>1334.97</v>
      </c>
      <c r="F282" s="15">
        <f t="shared" si="36"/>
        <v>1.0852267646508904</v>
      </c>
      <c r="G282" s="15">
        <f t="shared" si="37"/>
        <v>0.45722232133362578</v>
      </c>
      <c r="H282" s="15">
        <f t="shared" si="38"/>
        <v>1.3171754136829467E-3</v>
      </c>
      <c r="I282" s="15">
        <f t="shared" si="42"/>
        <v>8.1788964833272748E-2</v>
      </c>
      <c r="J282" s="21">
        <f t="shared" si="39"/>
        <v>1.0773041358896601E-4</v>
      </c>
      <c r="K282" s="15">
        <f t="shared" si="43"/>
        <v>0.99307301239989165</v>
      </c>
      <c r="L282" s="15">
        <f t="shared" si="40"/>
        <v>-6.9510905504301321E-3</v>
      </c>
      <c r="M282" s="15">
        <f t="shared" si="44"/>
        <v>4.8317659840279453E-5</v>
      </c>
      <c r="N282" s="21">
        <f t="shared" si="41"/>
        <v>6.3642833588311987E-8</v>
      </c>
    </row>
    <row r="283" spans="1:14" x14ac:dyDescent="0.2">
      <c r="A283" s="7">
        <v>281</v>
      </c>
      <c r="B283" s="2" t="str">
        <f>'Исходные данные'!A533</f>
        <v>18.02.2015</v>
      </c>
      <c r="C283" s="2">
        <f>'Исходные данные'!B533</f>
        <v>1245.42</v>
      </c>
      <c r="D283" s="8" t="str">
        <f>'Исходные данные'!A285</f>
        <v>16.02.2016</v>
      </c>
      <c r="E283" s="2">
        <f>'Исходные данные'!B285</f>
        <v>1331.26</v>
      </c>
      <c r="F283" s="15">
        <f t="shared" si="36"/>
        <v>1.0689245395127747</v>
      </c>
      <c r="G283" s="15">
        <f t="shared" si="37"/>
        <v>0.45594619276733067</v>
      </c>
      <c r="H283" s="15">
        <f t="shared" si="38"/>
        <v>1.3134991164118082E-3</v>
      </c>
      <c r="I283" s="15">
        <f t="shared" si="42"/>
        <v>6.6653039759726959E-2</v>
      </c>
      <c r="J283" s="21">
        <f t="shared" si="39"/>
        <v>8.7548708830562479E-5</v>
      </c>
      <c r="K283" s="15">
        <f t="shared" si="43"/>
        <v>0.97815511657013132</v>
      </c>
      <c r="L283" s="15">
        <f t="shared" si="40"/>
        <v>-2.208701562397589E-2</v>
      </c>
      <c r="M283" s="15">
        <f t="shared" si="44"/>
        <v>4.878362591737563E-4</v>
      </c>
      <c r="N283" s="21">
        <f t="shared" si="41"/>
        <v>6.4077249537837082E-7</v>
      </c>
    </row>
    <row r="284" spans="1:14" x14ac:dyDescent="0.2">
      <c r="A284" s="7">
        <v>282</v>
      </c>
      <c r="B284" s="2" t="str">
        <f>'Исходные данные'!A534</f>
        <v>17.02.2015</v>
      </c>
      <c r="C284" s="2">
        <f>'Исходные данные'!B534</f>
        <v>1237.95</v>
      </c>
      <c r="D284" s="8" t="str">
        <f>'Исходные данные'!A286</f>
        <v>15.02.2016</v>
      </c>
      <c r="E284" s="2">
        <f>'Исходные данные'!B286</f>
        <v>1328.04</v>
      </c>
      <c r="F284" s="15">
        <f t="shared" si="36"/>
        <v>1.0727735368956743</v>
      </c>
      <c r="G284" s="15">
        <f t="shared" si="37"/>
        <v>0.45467362593466432</v>
      </c>
      <c r="H284" s="15">
        <f t="shared" si="38"/>
        <v>1.3098330798557464E-3</v>
      </c>
      <c r="I284" s="15">
        <f t="shared" si="42"/>
        <v>7.0247385357891379E-2</v>
      </c>
      <c r="J284" s="21">
        <f t="shared" si="39"/>
        <v>9.2012349115140333E-5</v>
      </c>
      <c r="K284" s="15">
        <f t="shared" si="43"/>
        <v>0.98167727023447182</v>
      </c>
      <c r="L284" s="15">
        <f t="shared" si="40"/>
        <v>-1.8492670025811446E-2</v>
      </c>
      <c r="M284" s="15">
        <f t="shared" si="44"/>
        <v>3.4197884468354614E-4</v>
      </c>
      <c r="N284" s="21">
        <f t="shared" si="41"/>
        <v>4.479352033773592E-7</v>
      </c>
    </row>
    <row r="285" spans="1:14" x14ac:dyDescent="0.2">
      <c r="A285" s="7">
        <v>283</v>
      </c>
      <c r="B285" s="2" t="str">
        <f>'Исходные данные'!A535</f>
        <v>16.02.2015</v>
      </c>
      <c r="C285" s="2">
        <f>'Исходные данные'!B535</f>
        <v>1253.02</v>
      </c>
      <c r="D285" s="8" t="str">
        <f>'Исходные данные'!A287</f>
        <v>12.02.2016</v>
      </c>
      <c r="E285" s="2">
        <f>'Исходные данные'!B287</f>
        <v>1331.83</v>
      </c>
      <c r="F285" s="15">
        <f t="shared" si="36"/>
        <v>1.0628960431597261</v>
      </c>
      <c r="G285" s="15">
        <f t="shared" si="37"/>
        <v>0.45340461089466422</v>
      </c>
      <c r="H285" s="15">
        <f t="shared" si="38"/>
        <v>1.3061772753766331E-3</v>
      </c>
      <c r="I285" s="15">
        <f t="shared" si="42"/>
        <v>6.0997298866986897E-2</v>
      </c>
      <c r="J285" s="21">
        <f t="shared" si="39"/>
        <v>7.9673285639415137E-5</v>
      </c>
      <c r="K285" s="15">
        <f t="shared" si="43"/>
        <v>0.97263853954810253</v>
      </c>
      <c r="L285" s="15">
        <f t="shared" si="40"/>
        <v>-2.7742756516715979E-2</v>
      </c>
      <c r="M285" s="15">
        <f t="shared" si="44"/>
        <v>7.6966053914578848E-4</v>
      </c>
      <c r="N285" s="21">
        <f t="shared" si="41"/>
        <v>1.0053131059863565E-6</v>
      </c>
    </row>
    <row r="286" spans="1:14" x14ac:dyDescent="0.2">
      <c r="A286" s="7">
        <v>284</v>
      </c>
      <c r="B286" s="2" t="str">
        <f>'Исходные данные'!A536</f>
        <v>13.02.2015</v>
      </c>
      <c r="C286" s="2">
        <f>'Исходные данные'!B536</f>
        <v>1242.49</v>
      </c>
      <c r="D286" s="8" t="str">
        <f>'Исходные данные'!A288</f>
        <v>11.02.2016</v>
      </c>
      <c r="E286" s="2">
        <f>'Исходные данные'!B288</f>
        <v>1327.16</v>
      </c>
      <c r="F286" s="15">
        <f t="shared" si="36"/>
        <v>1.0681454176693577</v>
      </c>
      <c r="G286" s="15">
        <f t="shared" si="37"/>
        <v>0.45213913773411296</v>
      </c>
      <c r="H286" s="15">
        <f t="shared" si="38"/>
        <v>1.3025316744162691E-3</v>
      </c>
      <c r="I286" s="15">
        <f t="shared" si="42"/>
        <v>6.5923890135665741E-2</v>
      </c>
      <c r="J286" s="21">
        <f t="shared" si="39"/>
        <v>8.5867955002442872E-5</v>
      </c>
      <c r="K286" s="15">
        <f t="shared" si="43"/>
        <v>0.97744215509399457</v>
      </c>
      <c r="L286" s="15">
        <f t="shared" si="40"/>
        <v>-2.2816165248037049E-2</v>
      </c>
      <c r="M286" s="15">
        <f t="shared" si="44"/>
        <v>5.2057739662573479E-4</v>
      </c>
      <c r="N286" s="21">
        <f t="shared" si="41"/>
        <v>6.7806854809018059E-7</v>
      </c>
    </row>
    <row r="287" spans="1:14" x14ac:dyDescent="0.2">
      <c r="A287" s="7">
        <v>285</v>
      </c>
      <c r="B287" s="2" t="str">
        <f>'Исходные данные'!A537</f>
        <v>12.02.2015</v>
      </c>
      <c r="C287" s="2">
        <f>'Исходные данные'!B537</f>
        <v>1197.1199999999999</v>
      </c>
      <c r="D287" s="8" t="str">
        <f>'Исходные данные'!A289</f>
        <v>10.02.2016</v>
      </c>
      <c r="E287" s="2">
        <f>'Исходные данные'!B289</f>
        <v>1359.23</v>
      </c>
      <c r="F287" s="15">
        <f t="shared" si="36"/>
        <v>1.1354166666666667</v>
      </c>
      <c r="G287" s="15">
        <f t="shared" si="37"/>
        <v>0.45087719656746228</v>
      </c>
      <c r="H287" s="15">
        <f t="shared" si="38"/>
        <v>1.2988962484961645E-3</v>
      </c>
      <c r="I287" s="15">
        <f t="shared" si="42"/>
        <v>0.12699969076130752</v>
      </c>
      <c r="J287" s="21">
        <f t="shared" si="39"/>
        <v>1.6495942189003534E-4</v>
      </c>
      <c r="K287" s="15">
        <f t="shared" si="43"/>
        <v>1.0390009592681173</v>
      </c>
      <c r="L287" s="15">
        <f t="shared" si="40"/>
        <v>3.825963537760476E-2</v>
      </c>
      <c r="M287" s="15">
        <f t="shared" si="44"/>
        <v>1.4637996992272635E-3</v>
      </c>
      <c r="N287" s="21">
        <f t="shared" si="41"/>
        <v>1.9013239378761065E-6</v>
      </c>
    </row>
    <row r="288" spans="1:14" x14ac:dyDescent="0.2">
      <c r="A288" s="7">
        <v>286</v>
      </c>
      <c r="B288" s="2" t="str">
        <f>'Исходные данные'!A538</f>
        <v>11.02.2015</v>
      </c>
      <c r="C288" s="2">
        <f>'Исходные данные'!B538</f>
        <v>1189.47</v>
      </c>
      <c r="D288" s="8" t="str">
        <f>'Исходные данные'!A290</f>
        <v>09.02.2016</v>
      </c>
      <c r="E288" s="2">
        <f>'Исходные данные'!B290</f>
        <v>1351.54</v>
      </c>
      <c r="F288" s="15">
        <f t="shared" si="36"/>
        <v>1.1362539618485543</v>
      </c>
      <c r="G288" s="15">
        <f t="shared" si="37"/>
        <v>0.44961877753675411</v>
      </c>
      <c r="H288" s="15">
        <f t="shared" si="38"/>
        <v>1.2952709692173124E-3</v>
      </c>
      <c r="I288" s="15">
        <f t="shared" si="42"/>
        <v>0.1277368532788781</v>
      </c>
      <c r="J288" s="21">
        <f t="shared" si="39"/>
        <v>1.6545383775130206E-4</v>
      </c>
      <c r="K288" s="15">
        <f t="shared" si="43"/>
        <v>1.0397671542014062</v>
      </c>
      <c r="L288" s="15">
        <f t="shared" si="40"/>
        <v>3.8996797895175316E-2</v>
      </c>
      <c r="M288" s="15">
        <f t="shared" si="44"/>
        <v>1.5207502460771478E-3</v>
      </c>
      <c r="N288" s="21">
        <f t="shared" si="41"/>
        <v>1.9697836451738133E-6</v>
      </c>
    </row>
    <row r="289" spans="1:14" x14ac:dyDescent="0.2">
      <c r="A289" s="7">
        <v>287</v>
      </c>
      <c r="B289" s="2" t="str">
        <f>'Исходные данные'!A539</f>
        <v>10.02.2015</v>
      </c>
      <c r="C289" s="2">
        <f>'Исходные данные'!B539</f>
        <v>1193.82</v>
      </c>
      <c r="D289" s="8" t="str">
        <f>'Исходные данные'!A291</f>
        <v>08.02.2016</v>
      </c>
      <c r="E289" s="2">
        <f>'Исходные данные'!B291</f>
        <v>1363.65</v>
      </c>
      <c r="F289" s="15">
        <f t="shared" si="36"/>
        <v>1.1422576267779063</v>
      </c>
      <c r="G289" s="15">
        <f t="shared" si="37"/>
        <v>0.44836387081154494</v>
      </c>
      <c r="H289" s="15">
        <f t="shared" si="38"/>
        <v>1.2916558082599696E-3</v>
      </c>
      <c r="I289" s="15">
        <f t="shared" si="42"/>
        <v>0.13300667841676542</v>
      </c>
      <c r="J289" s="21">
        <f t="shared" si="39"/>
        <v>1.71798848714381E-4</v>
      </c>
      <c r="K289" s="15">
        <f t="shared" si="43"/>
        <v>1.0452610083994724</v>
      </c>
      <c r="L289" s="15">
        <f t="shared" si="40"/>
        <v>4.4266623033062606E-2</v>
      </c>
      <c r="M289" s="15">
        <f t="shared" si="44"/>
        <v>1.9595339147512663E-3</v>
      </c>
      <c r="N289" s="21">
        <f t="shared" si="41"/>
        <v>2.5310433624708694E-6</v>
      </c>
    </row>
    <row r="290" spans="1:14" x14ac:dyDescent="0.2">
      <c r="A290" s="7">
        <v>288</v>
      </c>
      <c r="B290" s="2" t="str">
        <f>'Исходные данные'!A540</f>
        <v>09.02.2015</v>
      </c>
      <c r="C290" s="2">
        <f>'Исходные данные'!B540</f>
        <v>1198.58</v>
      </c>
      <c r="D290" s="8" t="str">
        <f>'Исходные данные'!A292</f>
        <v>05.02.2016</v>
      </c>
      <c r="E290" s="2">
        <f>'Исходные данные'!B292</f>
        <v>1378.88</v>
      </c>
      <c r="F290" s="15">
        <f t="shared" si="36"/>
        <v>1.1504280064743282</v>
      </c>
      <c r="G290" s="15">
        <f t="shared" si="37"/>
        <v>0.44711246658882814</v>
      </c>
      <c r="H290" s="15">
        <f t="shared" si="38"/>
        <v>1.2880507373834347E-3</v>
      </c>
      <c r="I290" s="15">
        <f t="shared" si="42"/>
        <v>0.14013405267642637</v>
      </c>
      <c r="J290" s="21">
        <f t="shared" si="39"/>
        <v>1.8049976988240005E-4</v>
      </c>
      <c r="K290" s="15">
        <f t="shared" si="43"/>
        <v>1.0527375873430325</v>
      </c>
      <c r="L290" s="15">
        <f t="shared" si="40"/>
        <v>5.1393997292723613E-2</v>
      </c>
      <c r="M290" s="15">
        <f t="shared" si="44"/>
        <v>2.6413429577244792E-3</v>
      </c>
      <c r="N290" s="21">
        <f t="shared" si="41"/>
        <v>3.4021837443795577E-6</v>
      </c>
    </row>
    <row r="291" spans="1:14" x14ac:dyDescent="0.2">
      <c r="A291" s="7">
        <v>289</v>
      </c>
      <c r="B291" s="2" t="str">
        <f>'Исходные данные'!A541</f>
        <v>06.02.2015</v>
      </c>
      <c r="C291" s="2">
        <f>'Исходные данные'!B541</f>
        <v>1186.1300000000001</v>
      </c>
      <c r="D291" s="8" t="str">
        <f>'Исходные данные'!A293</f>
        <v>04.02.2016</v>
      </c>
      <c r="E291" s="2">
        <f>'Исходные данные'!B293</f>
        <v>1370.61</v>
      </c>
      <c r="F291" s="15">
        <f t="shared" si="36"/>
        <v>1.1555310126208762</v>
      </c>
      <c r="G291" s="15">
        <f t="shared" si="37"/>
        <v>0.44586455509295808</v>
      </c>
      <c r="H291" s="15">
        <f t="shared" si="38"/>
        <v>1.2844557284258274E-3</v>
      </c>
      <c r="I291" s="15">
        <f t="shared" si="42"/>
        <v>0.14455998950746729</v>
      </c>
      <c r="J291" s="21">
        <f t="shared" si="39"/>
        <v>1.8568090662404385E-4</v>
      </c>
      <c r="K291" s="15">
        <f t="shared" si="43"/>
        <v>1.0574072636275809</v>
      </c>
      <c r="L291" s="15">
        <f t="shared" si="40"/>
        <v>5.5819934123764382E-2</v>
      </c>
      <c r="M291" s="15">
        <f t="shared" si="44"/>
        <v>3.1158650455813922E-3</v>
      </c>
      <c r="N291" s="21">
        <f t="shared" si="41"/>
        <v>4.002190706798821E-6</v>
      </c>
    </row>
    <row r="292" spans="1:14" x14ac:dyDescent="0.2">
      <c r="A292" s="7">
        <v>290</v>
      </c>
      <c r="B292" s="2" t="str">
        <f>'Исходные данные'!A542</f>
        <v>05.02.2015</v>
      </c>
      <c r="C292" s="2">
        <f>'Исходные данные'!B542</f>
        <v>1152.33</v>
      </c>
      <c r="D292" s="8" t="str">
        <f>'Исходные данные'!A294</f>
        <v>03.02.2016</v>
      </c>
      <c r="E292" s="2">
        <f>'Исходные данные'!B294</f>
        <v>1349.74</v>
      </c>
      <c r="F292" s="15">
        <f t="shared" si="36"/>
        <v>1.1713137729643419</v>
      </c>
      <c r="G292" s="15">
        <f t="shared" si="37"/>
        <v>0.44462012657557298</v>
      </c>
      <c r="H292" s="15">
        <f t="shared" si="38"/>
        <v>1.280870753303868E-3</v>
      </c>
      <c r="I292" s="15">
        <f t="shared" si="42"/>
        <v>0.15812600172373245</v>
      </c>
      <c r="J292" s="21">
        <f t="shared" si="39"/>
        <v>2.0253897094480591E-4</v>
      </c>
      <c r="K292" s="15">
        <f t="shared" si="43"/>
        <v>1.071849805839773</v>
      </c>
      <c r="L292" s="15">
        <f t="shared" si="40"/>
        <v>6.9385946340029633E-2</v>
      </c>
      <c r="M292" s="15">
        <f t="shared" si="44"/>
        <v>4.8144095495014682E-3</v>
      </c>
      <c r="N292" s="21">
        <f t="shared" si="41"/>
        <v>6.1666363863832816E-6</v>
      </c>
    </row>
    <row r="293" spans="1:14" x14ac:dyDescent="0.2">
      <c r="A293" s="7">
        <v>291</v>
      </c>
      <c r="B293" s="2" t="str">
        <f>'Исходные данные'!A543</f>
        <v>04.02.2015</v>
      </c>
      <c r="C293" s="2">
        <f>'Исходные данные'!B543</f>
        <v>1168.52</v>
      </c>
      <c r="D293" s="8" t="str">
        <f>'Исходные данные'!A295</f>
        <v>02.02.2016</v>
      </c>
      <c r="E293" s="2">
        <f>'Исходные данные'!B295</f>
        <v>1368.56</v>
      </c>
      <c r="F293" s="15">
        <f t="shared" si="36"/>
        <v>1.1711909081573273</v>
      </c>
      <c r="G293" s="15">
        <f t="shared" si="37"/>
        <v>0.44337917131551952</v>
      </c>
      <c r="H293" s="15">
        <f t="shared" si="38"/>
        <v>1.2772957840126592E-3</v>
      </c>
      <c r="I293" s="15">
        <f t="shared" si="42"/>
        <v>0.15802110135096695</v>
      </c>
      <c r="J293" s="21">
        <f t="shared" si="39"/>
        <v>2.0183968654062721E-4</v>
      </c>
      <c r="K293" s="15">
        <f t="shared" si="43"/>
        <v>1.0717373742927505</v>
      </c>
      <c r="L293" s="15">
        <f t="shared" si="40"/>
        <v>6.9281045967264199E-2</v>
      </c>
      <c r="M293" s="15">
        <f t="shared" si="44"/>
        <v>4.799863330318171E-3</v>
      </c>
      <c r="N293" s="21">
        <f t="shared" si="41"/>
        <v>6.1308451956523614E-6</v>
      </c>
    </row>
    <row r="294" spans="1:14" x14ac:dyDescent="0.2">
      <c r="A294" s="7">
        <v>292</v>
      </c>
      <c r="B294" s="2" t="str">
        <f>'Исходные данные'!A544</f>
        <v>03.02.2015</v>
      </c>
      <c r="C294" s="2">
        <f>'Исходные данные'!B544</f>
        <v>1162.3800000000001</v>
      </c>
      <c r="D294" s="8" t="str">
        <f>'Исходные данные'!A296</f>
        <v>01.02.2016</v>
      </c>
      <c r="E294" s="2">
        <f>'Исходные данные'!B296</f>
        <v>1366.02</v>
      </c>
      <c r="F294" s="15">
        <f t="shared" si="36"/>
        <v>1.1751922779125585</v>
      </c>
      <c r="G294" s="15">
        <f t="shared" si="37"/>
        <v>0.44214167961877637</v>
      </c>
      <c r="H294" s="15">
        <f t="shared" si="38"/>
        <v>1.273730792625466E-3</v>
      </c>
      <c r="I294" s="15">
        <f t="shared" si="42"/>
        <v>0.16143177498507644</v>
      </c>
      <c r="J294" s="21">
        <f t="shared" si="39"/>
        <v>2.0562062270667726E-4</v>
      </c>
      <c r="K294" s="15">
        <f t="shared" si="43"/>
        <v>1.0753989613877126</v>
      </c>
      <c r="L294" s="15">
        <f t="shared" si="40"/>
        <v>7.2691719601373606E-2</v>
      </c>
      <c r="M294" s="15">
        <f t="shared" si="44"/>
        <v>5.2840860986047193E-3</v>
      </c>
      <c r="N294" s="21">
        <f t="shared" si="41"/>
        <v>6.7305031746769954E-6</v>
      </c>
    </row>
    <row r="295" spans="1:14" x14ac:dyDescent="0.2">
      <c r="A295" s="7">
        <v>293</v>
      </c>
      <c r="B295" s="2" t="str">
        <f>'Исходные данные'!A545</f>
        <v>02.02.2015</v>
      </c>
      <c r="C295" s="2">
        <f>'Исходные данные'!B545</f>
        <v>1139.3499999999999</v>
      </c>
      <c r="D295" s="8" t="str">
        <f>'Исходные данные'!A297</f>
        <v>29.01.2016</v>
      </c>
      <c r="E295" s="2">
        <f>'Исходные данные'!B297</f>
        <v>1372.32</v>
      </c>
      <c r="F295" s="15">
        <f t="shared" si="36"/>
        <v>1.2044762364506079</v>
      </c>
      <c r="G295" s="15">
        <f t="shared" si="37"/>
        <v>0.44090764181837888</v>
      </c>
      <c r="H295" s="15">
        <f t="shared" si="38"/>
        <v>1.2701757512934989E-3</v>
      </c>
      <c r="I295" s="15">
        <f t="shared" si="42"/>
        <v>0.1860448139039966</v>
      </c>
      <c r="J295" s="21">
        <f t="shared" si="39"/>
        <v>2.3630961127476808E-4</v>
      </c>
      <c r="K295" s="15">
        <f t="shared" si="43"/>
        <v>1.1021962261324034</v>
      </c>
      <c r="L295" s="15">
        <f t="shared" si="40"/>
        <v>9.7304758520293744E-2</v>
      </c>
      <c r="M295" s="15">
        <f t="shared" si="44"/>
        <v>9.4682160306926721E-3</v>
      </c>
      <c r="N295" s="21">
        <f t="shared" si="41"/>
        <v>1.2026298410194214E-5</v>
      </c>
    </row>
    <row r="296" spans="1:14" x14ac:dyDescent="0.2">
      <c r="A296" s="7">
        <v>294</v>
      </c>
      <c r="B296" s="2" t="str">
        <f>'Исходные данные'!A546</f>
        <v>30.01.2015</v>
      </c>
      <c r="C296" s="2">
        <f>'Исходные данные'!B546</f>
        <v>1120.6400000000001</v>
      </c>
      <c r="D296" s="8" t="str">
        <f>'Исходные данные'!A298</f>
        <v>28.01.2016</v>
      </c>
      <c r="E296" s="2">
        <f>'Исходные данные'!B298</f>
        <v>1354.79</v>
      </c>
      <c r="F296" s="15">
        <f t="shared" si="36"/>
        <v>1.2089431039406053</v>
      </c>
      <c r="G296" s="15">
        <f t="shared" si="37"/>
        <v>0.43967704827434301</v>
      </c>
      <c r="H296" s="15">
        <f t="shared" si="38"/>
        <v>1.2666306322456947E-3</v>
      </c>
      <c r="I296" s="15">
        <f t="shared" si="42"/>
        <v>0.18974651009567203</v>
      </c>
      <c r="J296" s="21">
        <f t="shared" si="39"/>
        <v>2.4033874204889516E-4</v>
      </c>
      <c r="K296" s="15">
        <f t="shared" si="43"/>
        <v>1.1062837824835501</v>
      </c>
      <c r="L296" s="15">
        <f t="shared" si="40"/>
        <v>0.1010064547119693</v>
      </c>
      <c r="M296" s="15">
        <f t="shared" si="44"/>
        <v>1.0202303893481099E-2</v>
      </c>
      <c r="N296" s="21">
        <f t="shared" si="41"/>
        <v>1.2922550630962678E-5</v>
      </c>
    </row>
    <row r="297" spans="1:14" x14ac:dyDescent="0.2">
      <c r="A297" s="7">
        <v>295</v>
      </c>
      <c r="B297" s="2" t="str">
        <f>'Исходные данные'!A547</f>
        <v>29.01.2015</v>
      </c>
      <c r="C297" s="2">
        <f>'Исходные данные'!B547</f>
        <v>1127.01</v>
      </c>
      <c r="D297" s="8" t="str">
        <f>'Исходные данные'!A299</f>
        <v>27.01.2016</v>
      </c>
      <c r="E297" s="2">
        <f>'Исходные данные'!B299</f>
        <v>1344.93</v>
      </c>
      <c r="F297" s="15">
        <f t="shared" si="36"/>
        <v>1.1933611946655309</v>
      </c>
      <c r="G297" s="15">
        <f t="shared" si="37"/>
        <v>0.43844988937359075</v>
      </c>
      <c r="H297" s="15">
        <f t="shared" si="38"/>
        <v>1.2630954077885021E-3</v>
      </c>
      <c r="I297" s="15">
        <f t="shared" si="42"/>
        <v>0.17677385895703274</v>
      </c>
      <c r="J297" s="21">
        <f t="shared" si="39"/>
        <v>2.2328224946568042E-4</v>
      </c>
      <c r="K297" s="15">
        <f t="shared" si="43"/>
        <v>1.0920250357526602</v>
      </c>
      <c r="L297" s="15">
        <f t="shared" si="40"/>
        <v>8.8033803573329891E-2</v>
      </c>
      <c r="M297" s="15">
        <f t="shared" si="44"/>
        <v>7.7499505715876256E-3</v>
      </c>
      <c r="N297" s="21">
        <f t="shared" si="41"/>
        <v>9.7889269775602059E-6</v>
      </c>
    </row>
    <row r="298" spans="1:14" x14ac:dyDescent="0.2">
      <c r="A298" s="7">
        <v>296</v>
      </c>
      <c r="B298" s="2" t="str">
        <f>'Исходные данные'!A548</f>
        <v>28.01.2015</v>
      </c>
      <c r="C298" s="2">
        <f>'Исходные данные'!B548</f>
        <v>1153.44</v>
      </c>
      <c r="D298" s="8" t="str">
        <f>'Исходные данные'!A300</f>
        <v>26.01.2016</v>
      </c>
      <c r="E298" s="2">
        <f>'Исходные данные'!B300</f>
        <v>1296.42</v>
      </c>
      <c r="F298" s="15">
        <f t="shared" si="36"/>
        <v>1.1239596337910944</v>
      </c>
      <c r="G298" s="15">
        <f t="shared" si="37"/>
        <v>0.43722615552987426</v>
      </c>
      <c r="H298" s="15">
        <f t="shared" si="38"/>
        <v>1.2595700503056618E-3</v>
      </c>
      <c r="I298" s="15">
        <f t="shared" si="42"/>
        <v>0.11685783782936525</v>
      </c>
      <c r="J298" s="21">
        <f t="shared" si="39"/>
        <v>1.4719063267334446E-4</v>
      </c>
      <c r="K298" s="15">
        <f t="shared" si="43"/>
        <v>1.0285168185138396</v>
      </c>
      <c r="L298" s="15">
        <f t="shared" si="40"/>
        <v>2.8117782445662334E-2</v>
      </c>
      <c r="M298" s="15">
        <f t="shared" si="44"/>
        <v>7.9060968966159536E-4</v>
      </c>
      <c r="N298" s="21">
        <f t="shared" si="41"/>
        <v>9.958282865791994E-7</v>
      </c>
    </row>
    <row r="299" spans="1:14" x14ac:dyDescent="0.2">
      <c r="A299" s="7">
        <v>297</v>
      </c>
      <c r="B299" s="2" t="str">
        <f>'Исходные данные'!A549</f>
        <v>27.01.2015</v>
      </c>
      <c r="C299" s="2">
        <f>'Исходные данные'!B549</f>
        <v>1140.3800000000001</v>
      </c>
      <c r="D299" s="8" t="str">
        <f>'Исходные данные'!A301</f>
        <v>25.01.2016</v>
      </c>
      <c r="E299" s="2">
        <f>'Исходные данные'!B301</f>
        <v>1317.62</v>
      </c>
      <c r="F299" s="15">
        <f t="shared" si="36"/>
        <v>1.1554218769182201</v>
      </c>
      <c r="G299" s="15">
        <f t="shared" si="37"/>
        <v>0.43600583718370173</v>
      </c>
      <c r="H299" s="15">
        <f t="shared" si="38"/>
        <v>1.2560545322579946E-3</v>
      </c>
      <c r="I299" s="15">
        <f t="shared" si="42"/>
        <v>0.1444655386831071</v>
      </c>
      <c r="J299" s="21">
        <f t="shared" si="39"/>
        <v>1.8145659461800932E-4</v>
      </c>
      <c r="K299" s="15">
        <f t="shared" si="43"/>
        <v>1.0573073953562413</v>
      </c>
      <c r="L299" s="15">
        <f t="shared" si="40"/>
        <v>5.5725483299404181E-2</v>
      </c>
      <c r="M299" s="15">
        <f t="shared" si="44"/>
        <v>3.1053294889521713E-3</v>
      </c>
      <c r="N299" s="21">
        <f t="shared" si="41"/>
        <v>3.900463178752777E-6</v>
      </c>
    </row>
    <row r="300" spans="1:14" x14ac:dyDescent="0.2">
      <c r="A300" s="7">
        <v>298</v>
      </c>
      <c r="B300" s="2" t="str">
        <f>'Исходные данные'!A550</f>
        <v>26.01.2015</v>
      </c>
      <c r="C300" s="2">
        <f>'Исходные данные'!B550</f>
        <v>1157.18</v>
      </c>
      <c r="D300" s="8" t="str">
        <f>'Исходные данные'!A302</f>
        <v>22.01.2016</v>
      </c>
      <c r="E300" s="2">
        <f>'Исходные данные'!B302</f>
        <v>1316.8</v>
      </c>
      <c r="F300" s="15">
        <f t="shared" si="36"/>
        <v>1.1379387822119289</v>
      </c>
      <c r="G300" s="15">
        <f t="shared" si="37"/>
        <v>0.43478892480226194</v>
      </c>
      <c r="H300" s="15">
        <f t="shared" si="38"/>
        <v>1.2525488261831827E-3</v>
      </c>
      <c r="I300" s="15">
        <f t="shared" si="42"/>
        <v>0.12921854006731071</v>
      </c>
      <c r="J300" s="21">
        <f t="shared" si="39"/>
        <v>1.6185253068241458E-4</v>
      </c>
      <c r="K300" s="15">
        <f t="shared" si="43"/>
        <v>1.0413089053709392</v>
      </c>
      <c r="L300" s="15">
        <f t="shared" si="40"/>
        <v>4.0478484683607908E-2</v>
      </c>
      <c r="M300" s="15">
        <f t="shared" si="44"/>
        <v>1.6385077222810778E-3</v>
      </c>
      <c r="N300" s="21">
        <f t="shared" si="41"/>
        <v>2.0523109242352444E-6</v>
      </c>
    </row>
    <row r="301" spans="1:14" x14ac:dyDescent="0.2">
      <c r="A301" s="7">
        <v>299</v>
      </c>
      <c r="B301" s="2" t="str">
        <f>'Исходные данные'!A551</f>
        <v>23.01.2015</v>
      </c>
      <c r="C301" s="2">
        <f>'Исходные данные'!B551</f>
        <v>1168.8</v>
      </c>
      <c r="D301" s="8" t="str">
        <f>'Исходные данные'!A303</f>
        <v>21.01.2016</v>
      </c>
      <c r="E301" s="2">
        <f>'Исходные данные'!B303</f>
        <v>1278.07</v>
      </c>
      <c r="F301" s="15">
        <f t="shared" si="36"/>
        <v>1.0934890485968514</v>
      </c>
      <c r="G301" s="15">
        <f t="shared" si="37"/>
        <v>0.43357540887935048</v>
      </c>
      <c r="H301" s="15">
        <f t="shared" si="38"/>
        <v>1.2490529046955583E-3</v>
      </c>
      <c r="I301" s="15">
        <f t="shared" si="42"/>
        <v>8.9373546083941852E-2</v>
      </c>
      <c r="J301" s="21">
        <f t="shared" si="39"/>
        <v>1.1163228733908992E-4</v>
      </c>
      <c r="K301" s="15">
        <f t="shared" si="43"/>
        <v>1.0006336913978504</v>
      </c>
      <c r="L301" s="15">
        <f t="shared" si="40"/>
        <v>6.3349070023898031E-4</v>
      </c>
      <c r="M301" s="15">
        <f t="shared" si="44"/>
        <v>4.0131046728923955E-7</v>
      </c>
      <c r="N301" s="21">
        <f t="shared" si="41"/>
        <v>5.0125800485235652E-10</v>
      </c>
    </row>
    <row r="302" spans="1:14" x14ac:dyDescent="0.2">
      <c r="A302" s="7">
        <v>300</v>
      </c>
      <c r="B302" s="2" t="str">
        <f>'Исходные данные'!A552</f>
        <v>22.01.2015</v>
      </c>
      <c r="C302" s="2">
        <f>'Исходные данные'!B552</f>
        <v>1131.42</v>
      </c>
      <c r="D302" s="8" t="str">
        <f>'Исходные данные'!A304</f>
        <v>20.01.2016</v>
      </c>
      <c r="E302" s="2">
        <f>'Исходные данные'!B304</f>
        <v>1252.55</v>
      </c>
      <c r="F302" s="15">
        <f t="shared" si="36"/>
        <v>1.1070601544961198</v>
      </c>
      <c r="G302" s="15">
        <f t="shared" si="37"/>
        <v>0.43236527993529511</v>
      </c>
      <c r="H302" s="15">
        <f t="shared" si="38"/>
        <v>1.2455667404858877E-3</v>
      </c>
      <c r="I302" s="15">
        <f t="shared" si="42"/>
        <v>0.10170799235502577</v>
      </c>
      <c r="J302" s="21">
        <f t="shared" si="39"/>
        <v>1.2668409251901302E-4</v>
      </c>
      <c r="K302" s="15">
        <f t="shared" si="43"/>
        <v>1.013052385311394</v>
      </c>
      <c r="L302" s="15">
        <f t="shared" si="40"/>
        <v>1.2967936971322992E-2</v>
      </c>
      <c r="M302" s="15">
        <f t="shared" si="44"/>
        <v>1.6816738929220504E-4</v>
      </c>
      <c r="N302" s="21">
        <f t="shared" si="41"/>
        <v>2.0946370693671322E-7</v>
      </c>
    </row>
    <row r="303" spans="1:14" x14ac:dyDescent="0.2">
      <c r="A303" s="7">
        <v>301</v>
      </c>
      <c r="B303" s="2" t="str">
        <f>'Исходные данные'!A553</f>
        <v>21.01.2015</v>
      </c>
      <c r="C303" s="2">
        <f>'Исходные данные'!B553</f>
        <v>1114.04</v>
      </c>
      <c r="D303" s="8" t="str">
        <f>'Исходные данные'!A305</f>
        <v>19.01.2016</v>
      </c>
      <c r="E303" s="2">
        <f>'Исходные данные'!B305</f>
        <v>1273.6400000000001</v>
      </c>
      <c r="F303" s="15">
        <f t="shared" si="36"/>
        <v>1.1432623604179384</v>
      </c>
      <c r="G303" s="15">
        <f t="shared" si="37"/>
        <v>0.43115852851688174</v>
      </c>
      <c r="H303" s="15">
        <f t="shared" si="38"/>
        <v>1.2420903063211583E-3</v>
      </c>
      <c r="I303" s="15">
        <f t="shared" si="42"/>
        <v>0.13388589514677374</v>
      </c>
      <c r="J303" s="21">
        <f t="shared" si="39"/>
        <v>1.6629837251493868E-4</v>
      </c>
      <c r="K303" s="15">
        <f t="shared" si="43"/>
        <v>1.0461804234886194</v>
      </c>
      <c r="L303" s="15">
        <f t="shared" si="40"/>
        <v>4.514583976307094E-2</v>
      </c>
      <c r="M303" s="15">
        <f t="shared" si="44"/>
        <v>2.0381468479128747E-3</v>
      </c>
      <c r="N303" s="21">
        <f t="shared" si="41"/>
        <v>2.5315624426516059E-6</v>
      </c>
    </row>
    <row r="304" spans="1:14" x14ac:dyDescent="0.2">
      <c r="A304" s="7">
        <v>302</v>
      </c>
      <c r="B304" s="2" t="str">
        <f>'Исходные данные'!A554</f>
        <v>20.01.2015</v>
      </c>
      <c r="C304" s="2">
        <f>'Исходные данные'!B554</f>
        <v>1096.4000000000001</v>
      </c>
      <c r="D304" s="8" t="str">
        <f>'Исходные данные'!A306</f>
        <v>18.01.2016</v>
      </c>
      <c r="E304" s="2">
        <f>'Исходные данные'!B306</f>
        <v>1257.05</v>
      </c>
      <c r="F304" s="15">
        <f t="shared" si="36"/>
        <v>1.146524990879241</v>
      </c>
      <c r="G304" s="15">
        <f t="shared" si="37"/>
        <v>0.42995514519728067</v>
      </c>
      <c r="H304" s="15">
        <f t="shared" si="38"/>
        <v>1.2386235750443662E-3</v>
      </c>
      <c r="I304" s="15">
        <f t="shared" si="42"/>
        <v>0.13673562061793729</v>
      </c>
      <c r="J304" s="21">
        <f t="shared" si="39"/>
        <v>1.6936396324569963E-4</v>
      </c>
      <c r="K304" s="15">
        <f t="shared" si="43"/>
        <v>1.0491660025086831</v>
      </c>
      <c r="L304" s="15">
        <f t="shared" si="40"/>
        <v>4.7995565234234393E-2</v>
      </c>
      <c r="M304" s="15">
        <f t="shared" si="44"/>
        <v>2.3035742821536464E-3</v>
      </c>
      <c r="N304" s="21">
        <f t="shared" si="41"/>
        <v>2.8532614127414088E-6</v>
      </c>
    </row>
    <row r="305" spans="1:14" x14ac:dyDescent="0.2">
      <c r="A305" s="7">
        <v>303</v>
      </c>
      <c r="B305" s="2" t="str">
        <f>'Исходные данные'!A555</f>
        <v>19.01.2015</v>
      </c>
      <c r="C305" s="2">
        <f>'Исходные данные'!B555</f>
        <v>1104.98</v>
      </c>
      <c r="D305" s="8" t="str">
        <f>'Исходные данные'!A307</f>
        <v>15.01.2016</v>
      </c>
      <c r="E305" s="2">
        <f>'Исходные данные'!B307</f>
        <v>1245.01</v>
      </c>
      <c r="F305" s="15">
        <f t="shared" si="36"/>
        <v>1.1267262755886984</v>
      </c>
      <c r="G305" s="15">
        <f t="shared" si="37"/>
        <v>0.42875512057597309</v>
      </c>
      <c r="H305" s="15">
        <f t="shared" si="38"/>
        <v>1.235166519574305E-3</v>
      </c>
      <c r="I305" s="15">
        <f t="shared" si="42"/>
        <v>0.11931632675452157</v>
      </c>
      <c r="J305" s="21">
        <f t="shared" si="39"/>
        <v>1.4737553204577293E-4</v>
      </c>
      <c r="K305" s="15">
        <f t="shared" si="43"/>
        <v>1.0310485265343858</v>
      </c>
      <c r="L305" s="15">
        <f t="shared" si="40"/>
        <v>3.0576271370818708E-2</v>
      </c>
      <c r="M305" s="15">
        <f t="shared" si="44"/>
        <v>9.3490837094194602E-4</v>
      </c>
      <c r="N305" s="21">
        <f t="shared" si="41"/>
        <v>1.1547675186572468E-6</v>
      </c>
    </row>
    <row r="306" spans="1:14" x14ac:dyDescent="0.2">
      <c r="A306" s="7">
        <v>304</v>
      </c>
      <c r="B306" s="2" t="str">
        <f>'Исходные данные'!A556</f>
        <v>16.01.2015</v>
      </c>
      <c r="C306" s="2">
        <f>'Исходные данные'!B556</f>
        <v>1086.02</v>
      </c>
      <c r="D306" s="8" t="str">
        <f>'Исходные данные'!A308</f>
        <v>14.01.2016</v>
      </c>
      <c r="E306" s="2">
        <f>'Исходные данные'!B308</f>
        <v>1294.45</v>
      </c>
      <c r="F306" s="15">
        <f t="shared" si="36"/>
        <v>1.1919209590983593</v>
      </c>
      <c r="G306" s="15">
        <f t="shared" si="37"/>
        <v>0.42755844527867698</v>
      </c>
      <c r="H306" s="15">
        <f t="shared" si="38"/>
        <v>1.2317191129053509E-3</v>
      </c>
      <c r="I306" s="15">
        <f t="shared" si="42"/>
        <v>0.17556625696334494</v>
      </c>
      <c r="J306" s="21">
        <f t="shared" si="39"/>
        <v>2.162483142830041E-4</v>
      </c>
      <c r="K306" s="15">
        <f t="shared" si="43"/>
        <v>1.0907071000733677</v>
      </c>
      <c r="L306" s="15">
        <f t="shared" si="40"/>
        <v>8.6826201579642145E-2</v>
      </c>
      <c r="M306" s="15">
        <f t="shared" si="44"/>
        <v>7.5387892807486472E-3</v>
      </c>
      <c r="N306" s="21">
        <f t="shared" si="41"/>
        <v>9.2856708452640929E-6</v>
      </c>
    </row>
    <row r="307" spans="1:14" x14ac:dyDescent="0.2">
      <c r="A307" s="7">
        <v>305</v>
      </c>
      <c r="B307" s="2" t="str">
        <f>'Исходные данные'!A557</f>
        <v>15.01.2015</v>
      </c>
      <c r="C307" s="2">
        <f>'Исходные данные'!B557</f>
        <v>1107.57</v>
      </c>
      <c r="D307" s="8" t="str">
        <f>'Исходные данные'!A309</f>
        <v>13.01.2016</v>
      </c>
      <c r="E307" s="2">
        <f>'Исходные данные'!B309</f>
        <v>1300.5899999999999</v>
      </c>
      <c r="F307" s="15">
        <f t="shared" si="36"/>
        <v>1.1742734093556164</v>
      </c>
      <c r="G307" s="15">
        <f t="shared" si="37"/>
        <v>0.42636510995727506</v>
      </c>
      <c r="H307" s="15">
        <f t="shared" si="38"/>
        <v>1.2282813281072568E-3</v>
      </c>
      <c r="I307" s="15">
        <f t="shared" si="42"/>
        <v>0.16064958130693888</v>
      </c>
      <c r="J307" s="21">
        <f t="shared" si="39"/>
        <v>1.9732288108756163E-4</v>
      </c>
      <c r="K307" s="15">
        <f t="shared" si="43"/>
        <v>1.0745581200119145</v>
      </c>
      <c r="L307" s="15">
        <f t="shared" si="40"/>
        <v>7.1909525923236087E-2</v>
      </c>
      <c r="M307" s="15">
        <f t="shared" si="44"/>
        <v>5.1709799185045589E-3</v>
      </c>
      <c r="N307" s="21">
        <f t="shared" si="41"/>
        <v>6.3514180819167342E-6</v>
      </c>
    </row>
    <row r="308" spans="1:14" x14ac:dyDescent="0.2">
      <c r="A308" s="7">
        <v>306</v>
      </c>
      <c r="B308" s="2" t="str">
        <f>'Исходные данные'!A558</f>
        <v>14.01.2015</v>
      </c>
      <c r="C308" s="2">
        <f>'Исходные данные'!B558</f>
        <v>1063.95</v>
      </c>
      <c r="D308" s="8" t="str">
        <f>'Исходные данные'!A310</f>
        <v>12.01.2016</v>
      </c>
      <c r="E308" s="2">
        <f>'Исходные данные'!B310</f>
        <v>1303.48</v>
      </c>
      <c r="F308" s="15">
        <f t="shared" si="36"/>
        <v>1.2251327599981201</v>
      </c>
      <c r="G308" s="15">
        <f t="shared" si="37"/>
        <v>0.42517510528974045</v>
      </c>
      <c r="H308" s="15">
        <f t="shared" si="38"/>
        <v>1.2248531383249369E-3</v>
      </c>
      <c r="I308" s="15">
        <f t="shared" si="42"/>
        <v>0.20304921363315862</v>
      </c>
      <c r="J308" s="21">
        <f t="shared" si="39"/>
        <v>2.4870546655298488E-4</v>
      </c>
      <c r="K308" s="15">
        <f t="shared" si="43"/>
        <v>1.1210986682147606</v>
      </c>
      <c r="L308" s="15">
        <f t="shared" si="40"/>
        <v>0.11430915824945574</v>
      </c>
      <c r="M308" s="15">
        <f t="shared" si="44"/>
        <v>1.3066583659699109E-2</v>
      </c>
      <c r="N308" s="21">
        <f t="shared" si="41"/>
        <v>1.6004646002767794E-5</v>
      </c>
    </row>
    <row r="309" spans="1:14" x14ac:dyDescent="0.2">
      <c r="A309" s="7">
        <v>307</v>
      </c>
      <c r="B309" s="2" t="str">
        <f>'Исходные данные'!A559</f>
        <v>13.01.2015</v>
      </c>
      <c r="C309" s="2">
        <f>'Исходные данные'!B559</f>
        <v>1040.98</v>
      </c>
      <c r="D309" s="8" t="str">
        <f>'Исходные данные'!A311</f>
        <v>11.01.2016</v>
      </c>
      <c r="E309" s="2">
        <f>'Исходные данные'!B311</f>
        <v>1301.02</v>
      </c>
      <c r="F309" s="15">
        <f t="shared" si="36"/>
        <v>1.2498030701838652</v>
      </c>
      <c r="G309" s="15">
        <f t="shared" si="37"/>
        <v>0.42398842198006481</v>
      </c>
      <c r="H309" s="15">
        <f t="shared" si="38"/>
        <v>1.2214345167782601E-3</v>
      </c>
      <c r="I309" s="15">
        <f t="shared" si="42"/>
        <v>0.22298599504996552</v>
      </c>
      <c r="J309" s="21">
        <f t="shared" si="39"/>
        <v>2.7236279111217415E-4</v>
      </c>
      <c r="K309" s="15">
        <f t="shared" si="43"/>
        <v>1.1436740598757642</v>
      </c>
      <c r="L309" s="15">
        <f t="shared" si="40"/>
        <v>0.13424593966626275</v>
      </c>
      <c r="M309" s="15">
        <f t="shared" si="44"/>
        <v>1.8021972316877851E-2</v>
      </c>
      <c r="N309" s="21">
        <f t="shared" si="41"/>
        <v>2.2012659048256878E-5</v>
      </c>
    </row>
    <row r="310" spans="1:14" x14ac:dyDescent="0.2">
      <c r="A310" s="7">
        <v>308</v>
      </c>
      <c r="B310" s="2" t="str">
        <f>'Исходные данные'!A560</f>
        <v>12.01.2015</v>
      </c>
      <c r="C310" s="2">
        <f>'Исходные данные'!B560</f>
        <v>1007.58</v>
      </c>
      <c r="D310" s="8" t="str">
        <f>'Исходные данные'!A312</f>
        <v>31.12.2015</v>
      </c>
      <c r="E310" s="2">
        <f>'Исходные данные'!B312</f>
        <v>1356.41</v>
      </c>
      <c r="F310" s="15">
        <f t="shared" si="36"/>
        <v>1.3462057603366482</v>
      </c>
      <c r="G310" s="15">
        <f t="shared" si="37"/>
        <v>0.42280505075818536</v>
      </c>
      <c r="H310" s="15">
        <f t="shared" si="38"/>
        <v>1.2180254367618404E-3</v>
      </c>
      <c r="I310" s="15">
        <f t="shared" si="42"/>
        <v>0.29729008754583808</v>
      </c>
      <c r="J310" s="21">
        <f t="shared" si="39"/>
        <v>3.621068887279852E-4</v>
      </c>
      <c r="K310" s="15">
        <f t="shared" si="43"/>
        <v>1.231890562667487</v>
      </c>
      <c r="L310" s="15">
        <f t="shared" si="40"/>
        <v>0.20855003216213527</v>
      </c>
      <c r="M310" s="15">
        <f t="shared" si="44"/>
        <v>4.3493115914827643E-2</v>
      </c>
      <c r="N310" s="21">
        <f t="shared" si="41"/>
        <v>5.2975721508291291E-5</v>
      </c>
    </row>
    <row r="311" spans="1:14" x14ac:dyDescent="0.2">
      <c r="A311" s="7">
        <v>309</v>
      </c>
      <c r="B311" s="2" t="str">
        <f>'Исходные данные'!A561</f>
        <v>31.12.2014</v>
      </c>
      <c r="C311" s="2">
        <f>'Исходные данные'!B561</f>
        <v>954.94</v>
      </c>
      <c r="D311" s="8" t="str">
        <f>'Исходные данные'!A313</f>
        <v>30.12.2015</v>
      </c>
      <c r="E311" s="2">
        <f>'Исходные данные'!B313</f>
        <v>1349.93</v>
      </c>
      <c r="F311" s="15">
        <f t="shared" si="36"/>
        <v>1.4136280813454247</v>
      </c>
      <c r="G311" s="15">
        <f t="shared" si="37"/>
        <v>0.42162498237991242</v>
      </c>
      <c r="H311" s="15">
        <f t="shared" si="38"/>
        <v>1.2146258716448266E-3</v>
      </c>
      <c r="I311" s="15">
        <f t="shared" si="42"/>
        <v>0.34615950695438286</v>
      </c>
      <c r="J311" s="21">
        <f t="shared" si="39"/>
        <v>4.2045429286261069E-4</v>
      </c>
      <c r="K311" s="15">
        <f t="shared" si="43"/>
        <v>1.2935876103335728</v>
      </c>
      <c r="L311" s="15">
        <f t="shared" si="40"/>
        <v>0.25741945157067997</v>
      </c>
      <c r="M311" s="15">
        <f t="shared" si="44"/>
        <v>6.6264774046949651E-2</v>
      </c>
      <c r="N311" s="21">
        <f t="shared" si="41"/>
        <v>8.0486908936123702E-5</v>
      </c>
    </row>
    <row r="312" spans="1:14" x14ac:dyDescent="0.2">
      <c r="A312" s="7">
        <v>310</v>
      </c>
      <c r="B312" s="2" t="str">
        <f>'Исходные данные'!A562</f>
        <v>30.12.2014</v>
      </c>
      <c r="C312" s="2">
        <f>'Исходные данные'!B562</f>
        <v>951.19</v>
      </c>
      <c r="D312" s="8" t="str">
        <f>'Исходные данные'!A314</f>
        <v>29.12.2015</v>
      </c>
      <c r="E312" s="2">
        <f>'Исходные данные'!B314</f>
        <v>1337.18</v>
      </c>
      <c r="F312" s="15">
        <f t="shared" si="36"/>
        <v>1.4057969490848305</v>
      </c>
      <c r="G312" s="15">
        <f t="shared" si="37"/>
        <v>0.42044820762685731</v>
      </c>
      <c r="H312" s="15">
        <f t="shared" si="38"/>
        <v>1.2112357948706966E-3</v>
      </c>
      <c r="I312" s="15">
        <f t="shared" si="42"/>
        <v>0.34060436552316198</v>
      </c>
      <c r="J312" s="21">
        <f t="shared" si="39"/>
        <v>4.1255219941087638E-4</v>
      </c>
      <c r="K312" s="15">
        <f t="shared" si="43"/>
        <v>1.2864214710916679</v>
      </c>
      <c r="L312" s="15">
        <f t="shared" si="40"/>
        <v>0.25186431013945909</v>
      </c>
      <c r="M312" s="15">
        <f t="shared" si="44"/>
        <v>6.343563072202564E-2</v>
      </c>
      <c r="N312" s="21">
        <f t="shared" si="41"/>
        <v>7.6835506600716704E-5</v>
      </c>
    </row>
    <row r="313" spans="1:14" x14ac:dyDescent="0.2">
      <c r="A313" s="7">
        <v>311</v>
      </c>
      <c r="B313" s="2" t="str">
        <f>'Исходные данные'!A563</f>
        <v>29.12.2014</v>
      </c>
      <c r="C313" s="2">
        <f>'Исходные данные'!B563</f>
        <v>937.11</v>
      </c>
      <c r="D313" s="8" t="str">
        <f>'Исходные данные'!A315</f>
        <v>28.12.2015</v>
      </c>
      <c r="E313" s="2">
        <f>'Исходные данные'!B315</f>
        <v>1332.18</v>
      </c>
      <c r="F313" s="15">
        <f t="shared" si="36"/>
        <v>1.4215833786855332</v>
      </c>
      <c r="G313" s="15">
        <f t="shared" si="37"/>
        <v>0.41927471730636023</v>
      </c>
      <c r="H313" s="15">
        <f t="shared" si="38"/>
        <v>1.2078551799570474E-3</v>
      </c>
      <c r="I313" s="15">
        <f t="shared" si="42"/>
        <v>0.35177130581297844</v>
      </c>
      <c r="J313" s="21">
        <f t="shared" si="39"/>
        <v>4.2488879388646064E-4</v>
      </c>
      <c r="K313" s="15">
        <f t="shared" si="43"/>
        <v>1.300867370980298</v>
      </c>
      <c r="L313" s="15">
        <f t="shared" si="40"/>
        <v>0.26303125042927561</v>
      </c>
      <c r="M313" s="15">
        <f t="shared" si="44"/>
        <v>6.9185438702388302E-2</v>
      </c>
      <c r="N313" s="21">
        <f t="shared" si="41"/>
        <v>8.3565990514280491E-5</v>
      </c>
    </row>
    <row r="314" spans="1:14" x14ac:dyDescent="0.2">
      <c r="A314" s="7">
        <v>312</v>
      </c>
      <c r="B314" s="2" t="str">
        <f>'Исходные данные'!A564</f>
        <v>26.12.2014</v>
      </c>
      <c r="C314" s="2">
        <f>'Исходные данные'!B564</f>
        <v>938.34</v>
      </c>
      <c r="D314" s="8" t="str">
        <f>'Исходные данные'!A316</f>
        <v>25.12.2015</v>
      </c>
      <c r="E314" s="2">
        <f>'Исходные данные'!B316</f>
        <v>1341.34</v>
      </c>
      <c r="F314" s="15">
        <f t="shared" si="36"/>
        <v>1.4294818509282348</v>
      </c>
      <c r="G314" s="15">
        <f t="shared" si="37"/>
        <v>0.41810450225141865</v>
      </c>
      <c r="H314" s="15">
        <f t="shared" si="38"/>
        <v>1.2044840004953913E-3</v>
      </c>
      <c r="I314" s="15">
        <f t="shared" si="42"/>
        <v>0.35731203660186117</v>
      </c>
      <c r="J314" s="21">
        <f t="shared" si="39"/>
        <v>4.3037663127136542E-4</v>
      </c>
      <c r="K314" s="15">
        <f t="shared" si="43"/>
        <v>1.3080951319229062</v>
      </c>
      <c r="L314" s="15">
        <f t="shared" si="40"/>
        <v>0.26857198121815845</v>
      </c>
      <c r="M314" s="15">
        <f t="shared" si="44"/>
        <v>7.2130909095446852E-2</v>
      </c>
      <c r="N314" s="21">
        <f t="shared" si="41"/>
        <v>8.6880525946653235E-5</v>
      </c>
    </row>
    <row r="315" spans="1:14" x14ac:dyDescent="0.2">
      <c r="A315" s="7">
        <v>313</v>
      </c>
      <c r="B315" s="2" t="str">
        <f>'Исходные данные'!A565</f>
        <v>25.12.2014</v>
      </c>
      <c r="C315" s="2">
        <f>'Исходные данные'!B565</f>
        <v>947.19</v>
      </c>
      <c r="D315" s="8" t="str">
        <f>'Исходные данные'!A317</f>
        <v>24.12.2015</v>
      </c>
      <c r="E315" s="2">
        <f>'Исходные данные'!B317</f>
        <v>1361.37</v>
      </c>
      <c r="F315" s="15">
        <f t="shared" si="36"/>
        <v>1.4372723529598073</v>
      </c>
      <c r="G315" s="15">
        <f t="shared" si="37"/>
        <v>0.41693755332061544</v>
      </c>
      <c r="H315" s="15">
        <f t="shared" si="38"/>
        <v>1.2011222301509465E-3</v>
      </c>
      <c r="I315" s="15">
        <f t="shared" si="42"/>
        <v>0.36274711799020454</v>
      </c>
      <c r="J315" s="21">
        <f t="shared" si="39"/>
        <v>4.3570362734122298E-4</v>
      </c>
      <c r="K315" s="15">
        <f t="shared" si="43"/>
        <v>1.3152240911161397</v>
      </c>
      <c r="L315" s="15">
        <f t="shared" si="40"/>
        <v>0.27400706260650165</v>
      </c>
      <c r="M315" s="15">
        <f t="shared" si="44"/>
        <v>7.5079870358243317E-2</v>
      </c>
      <c r="N315" s="21">
        <f t="shared" si="41"/>
        <v>9.0180101324137158E-5</v>
      </c>
    </row>
    <row r="316" spans="1:14" x14ac:dyDescent="0.2">
      <c r="A316" s="7">
        <v>314</v>
      </c>
      <c r="B316" s="2" t="str">
        <f>'Исходные данные'!A566</f>
        <v>24.12.2014</v>
      </c>
      <c r="C316" s="2">
        <f>'Исходные данные'!B566</f>
        <v>946.28</v>
      </c>
      <c r="D316" s="8" t="str">
        <f>'Исходные данные'!A318</f>
        <v>23.12.2015</v>
      </c>
      <c r="E316" s="2">
        <f>'Исходные данные'!B318</f>
        <v>1353.18</v>
      </c>
      <c r="F316" s="15">
        <f t="shared" si="36"/>
        <v>1.4299995772921335</v>
      </c>
      <c r="G316" s="15">
        <f t="shared" si="37"/>
        <v>0.41577386139804773</v>
      </c>
      <c r="H316" s="15">
        <f t="shared" si="38"/>
        <v>1.1977698426624338E-3</v>
      </c>
      <c r="I316" s="15">
        <f t="shared" si="42"/>
        <v>0.35767414867186553</v>
      </c>
      <c r="J316" s="21">
        <f t="shared" si="39"/>
        <v>4.2841130877912034E-4</v>
      </c>
      <c r="K316" s="15">
        <f t="shared" si="43"/>
        <v>1.3085688947313281</v>
      </c>
      <c r="L316" s="15">
        <f t="shared" si="40"/>
        <v>0.26893409328816276</v>
      </c>
      <c r="M316" s="15">
        <f t="shared" si="44"/>
        <v>7.2325546532726229E-2</v>
      </c>
      <c r="N316" s="21">
        <f t="shared" si="41"/>
        <v>8.6629358490978033E-5</v>
      </c>
    </row>
    <row r="317" spans="1:14" x14ac:dyDescent="0.2">
      <c r="A317" s="7">
        <v>315</v>
      </c>
      <c r="B317" s="2" t="str">
        <f>'Исходные данные'!A567</f>
        <v>23.12.2014</v>
      </c>
      <c r="C317" s="2">
        <f>'Исходные данные'!B567</f>
        <v>970.22</v>
      </c>
      <c r="D317" s="8" t="str">
        <f>'Исходные данные'!A319</f>
        <v>22.12.2015</v>
      </c>
      <c r="E317" s="2">
        <f>'Исходные данные'!B319</f>
        <v>1348.49</v>
      </c>
      <c r="F317" s="15">
        <f t="shared" si="36"/>
        <v>1.3898806456267649</v>
      </c>
      <c r="G317" s="15">
        <f t="shared" si="37"/>
        <v>0.41461341739325536</v>
      </c>
      <c r="H317" s="15">
        <f t="shared" si="38"/>
        <v>1.1944268118418693E-3</v>
      </c>
      <c r="I317" s="15">
        <f t="shared" si="42"/>
        <v>0.32921787700030047</v>
      </c>
      <c r="J317" s="21">
        <f t="shared" si="39"/>
        <v>3.9322665922681755E-4</v>
      </c>
      <c r="K317" s="15">
        <f t="shared" si="43"/>
        <v>1.2718567257902962</v>
      </c>
      <c r="L317" s="15">
        <f t="shared" si="40"/>
        <v>0.24047782161659761</v>
      </c>
      <c r="M317" s="15">
        <f t="shared" si="44"/>
        <v>5.7829582689464129E-2</v>
      </c>
      <c r="N317" s="21">
        <f t="shared" si="41"/>
        <v>6.907320408192239E-5</v>
      </c>
    </row>
    <row r="318" spans="1:14" x14ac:dyDescent="0.2">
      <c r="A318" s="7">
        <v>316</v>
      </c>
      <c r="B318" s="2" t="str">
        <f>'Исходные данные'!A568</f>
        <v>22.12.2014</v>
      </c>
      <c r="C318" s="2">
        <f>'Исходные данные'!B568</f>
        <v>1008.3</v>
      </c>
      <c r="D318" s="8" t="str">
        <f>'Исходные данные'!A320</f>
        <v>21.12.2015</v>
      </c>
      <c r="E318" s="2">
        <f>'Исходные данные'!B320</f>
        <v>1344.49</v>
      </c>
      <c r="F318" s="15">
        <f t="shared" si="36"/>
        <v>1.3334225924823961</v>
      </c>
      <c r="G318" s="15">
        <f t="shared" si="37"/>
        <v>0.41345621224115026</v>
      </c>
      <c r="H318" s="15">
        <f t="shared" si="38"/>
        <v>1.1910931115743624E-3</v>
      </c>
      <c r="I318" s="15">
        <f t="shared" si="42"/>
        <v>0.28774901457290425</v>
      </c>
      <c r="J318" s="21">
        <f t="shared" si="39"/>
        <v>3.4273586912009706E-4</v>
      </c>
      <c r="K318" s="15">
        <f t="shared" si="43"/>
        <v>1.2201928977899354</v>
      </c>
      <c r="L318" s="15">
        <f t="shared" si="40"/>
        <v>0.19900895918920136</v>
      </c>
      <c r="M318" s="15">
        <f t="shared" si="44"/>
        <v>3.9604565837569203E-2</v>
      </c>
      <c r="N318" s="21">
        <f t="shared" si="41"/>
        <v>4.7172725556021996E-5</v>
      </c>
    </row>
    <row r="319" spans="1:14" x14ac:dyDescent="0.2">
      <c r="A319" s="7">
        <v>317</v>
      </c>
      <c r="B319" s="2" t="str">
        <f>'Исходные данные'!A569</f>
        <v>19.12.2014</v>
      </c>
      <c r="C319" s="2">
        <f>'Исходные данные'!B569</f>
        <v>994.46</v>
      </c>
      <c r="D319" s="8" t="str">
        <f>'Исходные данные'!A321</f>
        <v>18.12.2015</v>
      </c>
      <c r="E319" s="2">
        <f>'Исходные данные'!B321</f>
        <v>1366.09</v>
      </c>
      <c r="F319" s="15">
        <f t="shared" si="36"/>
        <v>1.3737002996601169</v>
      </c>
      <c r="G319" s="15">
        <f t="shared" si="37"/>
        <v>0.41230223690194512</v>
      </c>
      <c r="H319" s="15">
        <f t="shared" si="38"/>
        <v>1.1877687158179085E-3</v>
      </c>
      <c r="I319" s="15">
        <f t="shared" si="42"/>
        <v>0.31750804748987133</v>
      </c>
      <c r="J319" s="21">
        <f t="shared" si="39"/>
        <v>3.7712612582889595E-4</v>
      </c>
      <c r="K319" s="15">
        <f t="shared" si="43"/>
        <v>1.2570503595688174</v>
      </c>
      <c r="L319" s="15">
        <f t="shared" si="40"/>
        <v>0.22876799210616849</v>
      </c>
      <c r="M319" s="15">
        <f t="shared" si="44"/>
        <v>5.2334794212287955E-2</v>
      </c>
      <c r="N319" s="21">
        <f t="shared" si="41"/>
        <v>6.216163131412377E-5</v>
      </c>
    </row>
    <row r="320" spans="1:14" x14ac:dyDescent="0.2">
      <c r="A320" s="7">
        <v>318</v>
      </c>
      <c r="B320" s="2" t="str">
        <f>'Исходные данные'!A570</f>
        <v>18.12.2014</v>
      </c>
      <c r="C320" s="2">
        <f>'Исходные данные'!B570</f>
        <v>1036.24</v>
      </c>
      <c r="D320" s="8" t="str">
        <f>'Исходные данные'!A322</f>
        <v>17.12.2015</v>
      </c>
      <c r="E320" s="2">
        <f>'Исходные данные'!B322</f>
        <v>1385.51</v>
      </c>
      <c r="F320" s="15">
        <f t="shared" si="36"/>
        <v>1.3370551223654752</v>
      </c>
      <c r="G320" s="15">
        <f t="shared" si="37"/>
        <v>0.41115148236108356</v>
      </c>
      <c r="H320" s="15">
        <f t="shared" si="38"/>
        <v>1.1844535986031896E-3</v>
      </c>
      <c r="I320" s="15">
        <f t="shared" si="42"/>
        <v>0.29046952566595652</v>
      </c>
      <c r="J320" s="21">
        <f t="shared" si="39"/>
        <v>3.4404767495960372E-4</v>
      </c>
      <c r="K320" s="15">
        <f t="shared" si="43"/>
        <v>1.223516965635592</v>
      </c>
      <c r="L320" s="15">
        <f t="shared" si="40"/>
        <v>0.2017294702822536</v>
      </c>
      <c r="M320" s="15">
        <f t="shared" si="44"/>
        <v>4.0694779180358631E-2</v>
      </c>
      <c r="N320" s="21">
        <f t="shared" si="41"/>
        <v>4.8201077644537943E-5</v>
      </c>
    </row>
    <row r="321" spans="1:14" x14ac:dyDescent="0.2">
      <c r="A321" s="7">
        <v>319</v>
      </c>
      <c r="B321" s="2" t="str">
        <f>'Исходные данные'!A571</f>
        <v>17.12.2014</v>
      </c>
      <c r="C321" s="2">
        <f>'Исходные данные'!B571</f>
        <v>952.11</v>
      </c>
      <c r="D321" s="8" t="str">
        <f>'Исходные данные'!A323</f>
        <v>16.12.2015</v>
      </c>
      <c r="E321" s="2">
        <f>'Исходные данные'!B323</f>
        <v>1368.86</v>
      </c>
      <c r="F321" s="15">
        <f t="shared" si="36"/>
        <v>1.4377120290722709</v>
      </c>
      <c r="G321" s="15">
        <f t="shared" si="37"/>
        <v>0.41000393962916892</v>
      </c>
      <c r="H321" s="15">
        <f t="shared" si="38"/>
        <v>1.1811477340333677E-3</v>
      </c>
      <c r="I321" s="15">
        <f t="shared" si="42"/>
        <v>0.36305298129759445</v>
      </c>
      <c r="J321" s="21">
        <f t="shared" si="39"/>
        <v>4.2881920619371232E-4</v>
      </c>
      <c r="K321" s="15">
        <f t="shared" si="43"/>
        <v>1.3156264314340409</v>
      </c>
      <c r="L321" s="15">
        <f t="shared" si="40"/>
        <v>0.27431292591389161</v>
      </c>
      <c r="M321" s="15">
        <f t="shared" si="44"/>
        <v>7.5247581323440185E-2</v>
      </c>
      <c r="N321" s="21">
        <f t="shared" si="41"/>
        <v>8.8878510171672931E-5</v>
      </c>
    </row>
    <row r="322" spans="1:14" x14ac:dyDescent="0.2">
      <c r="A322" s="7">
        <v>320</v>
      </c>
      <c r="B322" s="2" t="str">
        <f>'Исходные данные'!A572</f>
        <v>16.12.2014</v>
      </c>
      <c r="C322" s="2">
        <f>'Исходные данные'!B572</f>
        <v>980.48</v>
      </c>
      <c r="D322" s="8" t="str">
        <f>'Исходные данные'!A324</f>
        <v>15.12.2015</v>
      </c>
      <c r="E322" s="2">
        <f>'Исходные данные'!B324</f>
        <v>1348.88</v>
      </c>
      <c r="F322" s="15">
        <f t="shared" ref="F322:F385" si="45">E322/C322</f>
        <v>1.3757343342036554</v>
      </c>
      <c r="G322" s="15">
        <f t="shared" ref="G322:G385" si="46">1/POWER(2,A322/248)</f>
        <v>0.4088595997418944</v>
      </c>
      <c r="H322" s="15">
        <f t="shared" ref="H322:H385" si="47">G322/SUM(G$2:G$1242)</f>
        <v>1.1778510962838847E-3</v>
      </c>
      <c r="I322" s="15">
        <f t="shared" si="42"/>
        <v>0.31898764979760813</v>
      </c>
      <c r="J322" s="21">
        <f t="shared" ref="J322:J385" si="48">H322*I322</f>
        <v>3.7571995301513263E-4</v>
      </c>
      <c r="K322" s="15">
        <f t="shared" si="43"/>
        <v>1.2589116708424359</v>
      </c>
      <c r="L322" s="15">
        <f t="shared" ref="L322:L385" si="49">LN(K322)</f>
        <v>0.2302475944139053</v>
      </c>
      <c r="M322" s="15">
        <f t="shared" si="44"/>
        <v>5.3013954733390219E-2</v>
      </c>
      <c r="N322" s="21">
        <f t="shared" ref="N322:N385" si="50">M322*H322</f>
        <v>6.2442544701067911E-5</v>
      </c>
    </row>
    <row r="323" spans="1:14" x14ac:dyDescent="0.2">
      <c r="A323" s="7">
        <v>321</v>
      </c>
      <c r="B323" s="2" t="str">
        <f>'Исходные данные'!A573</f>
        <v>15.12.2014</v>
      </c>
      <c r="C323" s="2">
        <f>'Исходные данные'!B573</f>
        <v>1045.9100000000001</v>
      </c>
      <c r="D323" s="8" t="str">
        <f>'Исходные данные'!A325</f>
        <v>14.12.2015</v>
      </c>
      <c r="E323" s="2">
        <f>'Исходные данные'!B325</f>
        <v>1328.62</v>
      </c>
      <c r="F323" s="15">
        <f t="shared" si="45"/>
        <v>1.2703005038674453</v>
      </c>
      <c r="G323" s="15">
        <f t="shared" si="46"/>
        <v>0.40771845375997307</v>
      </c>
      <c r="H323" s="15">
        <f t="shared" si="47"/>
        <v>1.1745636596022597E-3</v>
      </c>
      <c r="I323" s="15">
        <f t="shared" ref="I323:I386" si="51">LN(F323)</f>
        <v>0.23925348969952184</v>
      </c>
      <c r="J323" s="21">
        <f t="shared" si="48"/>
        <v>2.8101845443408196E-4</v>
      </c>
      <c r="K323" s="15">
        <f t="shared" ref="K323:K386" si="52">F323/GEOMEAN(F$2:F$1242)</f>
        <v>1.1624309214623545</v>
      </c>
      <c r="L323" s="15">
        <f t="shared" si="49"/>
        <v>0.15051343431581907</v>
      </c>
      <c r="M323" s="15">
        <f t="shared" ref="M323:M386" si="53">POWER(L323-AVERAGE(L$2:L$1242),2)</f>
        <v>2.2654293909542371E-2</v>
      </c>
      <c r="N323" s="21">
        <f t="shared" si="50"/>
        <v>2.6608910360097273E-5</v>
      </c>
    </row>
    <row r="324" spans="1:14" x14ac:dyDescent="0.2">
      <c r="A324" s="7">
        <v>322</v>
      </c>
      <c r="B324" s="2" t="str">
        <f>'Исходные данные'!A574</f>
        <v>12.12.2014</v>
      </c>
      <c r="C324" s="2">
        <f>'Исходные данные'!B574</f>
        <v>1044.56</v>
      </c>
      <c r="D324" s="8" t="str">
        <f>'Исходные данные'!A326</f>
        <v>11.12.2015</v>
      </c>
      <c r="E324" s="2">
        <f>'Исходные данные'!B326</f>
        <v>1351.3</v>
      </c>
      <c r="F324" s="15">
        <f t="shared" si="45"/>
        <v>1.2936547445814506</v>
      </c>
      <c r="G324" s="15">
        <f t="shared" si="46"/>
        <v>0.40658049276906805</v>
      </c>
      <c r="H324" s="15">
        <f t="shared" si="47"/>
        <v>1.171285398307889E-3</v>
      </c>
      <c r="I324" s="15">
        <f t="shared" si="51"/>
        <v>0.25747134794425725</v>
      </c>
      <c r="J324" s="21">
        <f t="shared" si="48"/>
        <v>3.0157243032975843E-4</v>
      </c>
      <c r="K324" s="15">
        <f t="shared" si="52"/>
        <v>1.183801999778535</v>
      </c>
      <c r="L324" s="15">
        <f t="shared" si="49"/>
        <v>0.16873129256055439</v>
      </c>
      <c r="M324" s="15">
        <f t="shared" si="53"/>
        <v>2.8470249089155387E-2</v>
      </c>
      <c r="N324" s="21">
        <f t="shared" si="50"/>
        <v>3.3346787044316183E-5</v>
      </c>
    </row>
    <row r="325" spans="1:14" x14ac:dyDescent="0.2">
      <c r="A325" s="7">
        <v>323</v>
      </c>
      <c r="B325" s="2" t="str">
        <f>'Исходные данные'!A575</f>
        <v>11.12.2014</v>
      </c>
      <c r="C325" s="2">
        <f>'Исходные данные'!B575</f>
        <v>1056.6099999999999</v>
      </c>
      <c r="D325" s="8" t="str">
        <f>'Исходные данные'!A327</f>
        <v>10.12.2015</v>
      </c>
      <c r="E325" s="2">
        <f>'Исходные данные'!B327</f>
        <v>1360.86</v>
      </c>
      <c r="F325" s="15">
        <f t="shared" si="45"/>
        <v>1.2879491960136664</v>
      </c>
      <c r="G325" s="15">
        <f t="shared" si="46"/>
        <v>0.40544570787972228</v>
      </c>
      <c r="H325" s="15">
        <f t="shared" si="47"/>
        <v>1.1680162867918427E-3</v>
      </c>
      <c r="I325" s="15">
        <f t="shared" si="51"/>
        <v>0.25305118281545502</v>
      </c>
      <c r="J325" s="21">
        <f t="shared" si="48"/>
        <v>2.955679029203915E-4</v>
      </c>
      <c r="K325" s="15">
        <f t="shared" si="52"/>
        <v>1.1785809469182822</v>
      </c>
      <c r="L325" s="15">
        <f t="shared" si="49"/>
        <v>0.16431112743175211</v>
      </c>
      <c r="M325" s="15">
        <f t="shared" si="53"/>
        <v>2.6998146597893471E-2</v>
      </c>
      <c r="N325" s="21">
        <f t="shared" si="50"/>
        <v>3.1534274939533353E-5</v>
      </c>
    </row>
    <row r="326" spans="1:14" x14ac:dyDescent="0.2">
      <c r="A326" s="7">
        <v>324</v>
      </c>
      <c r="B326" s="2" t="str">
        <f>'Исходные данные'!A576</f>
        <v>10.12.2014</v>
      </c>
      <c r="C326" s="2">
        <f>'Исходные данные'!B576</f>
        <v>1075.71</v>
      </c>
      <c r="D326" s="8" t="str">
        <f>'Исходные данные'!A328</f>
        <v>09.12.2015</v>
      </c>
      <c r="E326" s="2">
        <f>'Исходные данные'!B328</f>
        <v>1351.13</v>
      </c>
      <c r="F326" s="15">
        <f t="shared" si="45"/>
        <v>1.2560355486144035</v>
      </c>
      <c r="G326" s="15">
        <f t="shared" si="46"/>
        <v>0.40431409022729042</v>
      </c>
      <c r="H326" s="15">
        <f t="shared" si="47"/>
        <v>1.1647562995166694E-3</v>
      </c>
      <c r="I326" s="15">
        <f t="shared" si="51"/>
        <v>0.22796037068242897</v>
      </c>
      <c r="J326" s="21">
        <f t="shared" si="48"/>
        <v>2.6551827779251421E-4</v>
      </c>
      <c r="K326" s="15">
        <f t="shared" si="52"/>
        <v>1.1493772975135892</v>
      </c>
      <c r="L326" s="15">
        <f t="shared" si="49"/>
        <v>0.13922031529872617</v>
      </c>
      <c r="M326" s="15">
        <f t="shared" si="53"/>
        <v>1.938229619187672E-2</v>
      </c>
      <c r="N326" s="21">
        <f t="shared" si="50"/>
        <v>2.257565158858636E-5</v>
      </c>
    </row>
    <row r="327" spans="1:14" x14ac:dyDescent="0.2">
      <c r="A327" s="7">
        <v>325</v>
      </c>
      <c r="B327" s="2" t="str">
        <f>'Исходные данные'!A577</f>
        <v>09.12.2014</v>
      </c>
      <c r="C327" s="2">
        <f>'Исходные данные'!B577</f>
        <v>1065.1600000000001</v>
      </c>
      <c r="D327" s="8" t="str">
        <f>'Исходные данные'!A329</f>
        <v>08.12.2015</v>
      </c>
      <c r="E327" s="2">
        <f>'Исходные данные'!B329</f>
        <v>1351.17</v>
      </c>
      <c r="F327" s="15">
        <f t="shared" si="45"/>
        <v>1.2685136505313754</v>
      </c>
      <c r="G327" s="15">
        <f t="shared" si="46"/>
        <v>0.40318563097186794</v>
      </c>
      <c r="H327" s="15">
        <f t="shared" si="47"/>
        <v>1.1615054110161911E-3</v>
      </c>
      <c r="I327" s="15">
        <f t="shared" si="51"/>
        <v>0.23784586115923198</v>
      </c>
      <c r="J327" s="21">
        <f t="shared" si="48"/>
        <v>2.7625925472425368E-4</v>
      </c>
      <c r="K327" s="15">
        <f t="shared" si="52"/>
        <v>1.1607958016118607</v>
      </c>
      <c r="L327" s="15">
        <f t="shared" si="49"/>
        <v>0.14910580577552909</v>
      </c>
      <c r="M327" s="15">
        <f t="shared" si="53"/>
        <v>2.2232541315969797E-2</v>
      </c>
      <c r="N327" s="21">
        <f t="shared" si="50"/>
        <v>2.5823217039139949E-5</v>
      </c>
    </row>
    <row r="328" spans="1:14" x14ac:dyDescent="0.2">
      <c r="A328" s="7">
        <v>326</v>
      </c>
      <c r="B328" s="2" t="str">
        <f>'Исходные данные'!A578</f>
        <v>08.12.2014</v>
      </c>
      <c r="C328" s="2">
        <f>'Исходные данные'!B578</f>
        <v>1090.3800000000001</v>
      </c>
      <c r="D328" s="8" t="str">
        <f>'Исходные данные'!A330</f>
        <v>07.12.2015</v>
      </c>
      <c r="E328" s="2">
        <f>'Исходные данные'!B330</f>
        <v>1368.34</v>
      </c>
      <c r="F328" s="15">
        <f t="shared" si="45"/>
        <v>1.254920303013628</v>
      </c>
      <c r="G328" s="15">
        <f t="shared" si="46"/>
        <v>0.40206032129822356</v>
      </c>
      <c r="H328" s="15">
        <f t="shared" si="47"/>
        <v>1.1582635958953095E-3</v>
      </c>
      <c r="I328" s="15">
        <f t="shared" si="51"/>
        <v>0.22707206699251142</v>
      </c>
      <c r="J328" s="21">
        <f t="shared" si="48"/>
        <v>2.6300930884212692E-4</v>
      </c>
      <c r="K328" s="15">
        <f t="shared" si="52"/>
        <v>1.148356754762154</v>
      </c>
      <c r="L328" s="15">
        <f t="shared" si="49"/>
        <v>0.13833201160880856</v>
      </c>
      <c r="M328" s="15">
        <f t="shared" si="53"/>
        <v>1.9135745435739541E-2</v>
      </c>
      <c r="N328" s="21">
        <f t="shared" si="50"/>
        <v>2.2164237318536936E-5</v>
      </c>
    </row>
    <row r="329" spans="1:14" x14ac:dyDescent="0.2">
      <c r="A329" s="7">
        <v>327</v>
      </c>
      <c r="B329" s="2" t="str">
        <f>'Исходные данные'!A579</f>
        <v>05.12.2014</v>
      </c>
      <c r="C329" s="2">
        <f>'Исходные данные'!B579</f>
        <v>1126.21</v>
      </c>
      <c r="D329" s="8" t="str">
        <f>'Исходные данные'!A331</f>
        <v>04.12.2015</v>
      </c>
      <c r="E329" s="2">
        <f>'Исходные данные'!B331</f>
        <v>1389.18</v>
      </c>
      <c r="F329" s="15">
        <f t="shared" si="45"/>
        <v>1.2334999689223147</v>
      </c>
      <c r="G329" s="15">
        <f t="shared" si="46"/>
        <v>0.40093815241572911</v>
      </c>
      <c r="H329" s="15">
        <f t="shared" si="47"/>
        <v>1.155030828829803E-3</v>
      </c>
      <c r="I329" s="15">
        <f t="shared" si="51"/>
        <v>0.20985563179255551</v>
      </c>
      <c r="J329" s="21">
        <f t="shared" si="48"/>
        <v>2.4238972432395734E-4</v>
      </c>
      <c r="K329" s="15">
        <f t="shared" si="52"/>
        <v>1.1287553623199804</v>
      </c>
      <c r="L329" s="15">
        <f t="shared" si="49"/>
        <v>0.12111557640885272</v>
      </c>
      <c r="M329" s="15">
        <f t="shared" si="53"/>
        <v>1.4668982848848634E-2</v>
      </c>
      <c r="N329" s="21">
        <f t="shared" si="50"/>
        <v>1.6943127417995802E-5</v>
      </c>
    </row>
    <row r="330" spans="1:14" x14ac:dyDescent="0.2">
      <c r="A330" s="7">
        <v>328</v>
      </c>
      <c r="B330" s="2" t="str">
        <f>'Исходные данные'!A580</f>
        <v>04.12.2014</v>
      </c>
      <c r="C330" s="2">
        <f>'Исходные данные'!B580</f>
        <v>1156.02</v>
      </c>
      <c r="D330" s="8" t="str">
        <f>'Исходные данные'!A332</f>
        <v>03.12.2015</v>
      </c>
      <c r="E330" s="2">
        <f>'Исходные данные'!B332</f>
        <v>1381.21</v>
      </c>
      <c r="F330" s="15">
        <f t="shared" si="45"/>
        <v>1.1947976678604177</v>
      </c>
      <c r="G330" s="15">
        <f t="shared" si="46"/>
        <v>0.39981911555829203</v>
      </c>
      <c r="H330" s="15">
        <f t="shared" si="47"/>
        <v>1.1518070845661331E-3</v>
      </c>
      <c r="I330" s="15">
        <f t="shared" si="51"/>
        <v>0.17797685544999317</v>
      </c>
      <c r="J330" s="21">
        <f t="shared" si="48"/>
        <v>2.0499500299610472E-4</v>
      </c>
      <c r="K330" s="15">
        <f t="shared" si="52"/>
        <v>1.093339528547479</v>
      </c>
      <c r="L330" s="15">
        <f t="shared" si="49"/>
        <v>8.9236800066290436E-2</v>
      </c>
      <c r="M330" s="15">
        <f t="shared" si="53"/>
        <v>7.9632064860710883E-3</v>
      </c>
      <c r="N330" s="21">
        <f t="shared" si="50"/>
        <v>9.1720776465196609E-6</v>
      </c>
    </row>
    <row r="331" spans="1:14" x14ac:dyDescent="0.2">
      <c r="A331" s="7">
        <v>329</v>
      </c>
      <c r="B331" s="2" t="str">
        <f>'Исходные данные'!A581</f>
        <v>03.12.2014</v>
      </c>
      <c r="C331" s="2">
        <f>'Исходные данные'!B581</f>
        <v>1134.79</v>
      </c>
      <c r="D331" s="8" t="str">
        <f>'Исходные данные'!A333</f>
        <v>02.12.2015</v>
      </c>
      <c r="E331" s="2">
        <f>'Исходные данные'!B333</f>
        <v>1378.36</v>
      </c>
      <c r="F331" s="15">
        <f t="shared" si="45"/>
        <v>1.214638831854352</v>
      </c>
      <c r="G331" s="15">
        <f t="shared" si="46"/>
        <v>0.39870320198428594</v>
      </c>
      <c r="H331" s="15">
        <f t="shared" si="47"/>
        <v>1.1485923379212434E-3</v>
      </c>
      <c r="I331" s="15">
        <f t="shared" si="51"/>
        <v>0.1944467748696308</v>
      </c>
      <c r="J331" s="21">
        <f t="shared" si="48"/>
        <v>2.2334007574875494E-4</v>
      </c>
      <c r="K331" s="15">
        <f t="shared" si="52"/>
        <v>1.1114958486261814</v>
      </c>
      <c r="L331" s="15">
        <f t="shared" si="49"/>
        <v>0.10570671948592789</v>
      </c>
      <c r="M331" s="15">
        <f t="shared" si="53"/>
        <v>1.117391054447664E-2</v>
      </c>
      <c r="N331" s="21">
        <f t="shared" si="50"/>
        <v>1.2834268036003258E-5</v>
      </c>
    </row>
    <row r="332" spans="1:14" x14ac:dyDescent="0.2">
      <c r="A332" s="7">
        <v>330</v>
      </c>
      <c r="B332" s="2" t="str">
        <f>'Исходные данные'!A582</f>
        <v>02.12.2014</v>
      </c>
      <c r="C332" s="2">
        <f>'Исходные данные'!B582</f>
        <v>1146.08</v>
      </c>
      <c r="D332" s="8" t="str">
        <f>'Исходные данные'!A334</f>
        <v>01.12.2015</v>
      </c>
      <c r="E332" s="2">
        <f>'Исходные данные'!B334</f>
        <v>1378.31</v>
      </c>
      <c r="F332" s="15">
        <f t="shared" si="45"/>
        <v>1.2026298338684909</v>
      </c>
      <c r="G332" s="15">
        <f t="shared" si="46"/>
        <v>0.3975904029764829</v>
      </c>
      <c r="H332" s="15">
        <f t="shared" si="47"/>
        <v>1.1453865637823658E-3</v>
      </c>
      <c r="I332" s="15">
        <f t="shared" si="51"/>
        <v>0.18451068712245031</v>
      </c>
      <c r="J332" s="21">
        <f t="shared" si="48"/>
        <v>2.1133606190430656E-4</v>
      </c>
      <c r="K332" s="15">
        <f t="shared" si="52"/>
        <v>1.1005066137545556</v>
      </c>
      <c r="L332" s="15">
        <f t="shared" si="49"/>
        <v>9.5770631738747419E-2</v>
      </c>
      <c r="M332" s="15">
        <f t="shared" si="53"/>
        <v>9.1720139036387694E-3</v>
      </c>
      <c r="N332" s="21">
        <f t="shared" si="50"/>
        <v>1.0505501488052894E-5</v>
      </c>
    </row>
    <row r="333" spans="1:14" x14ac:dyDescent="0.2">
      <c r="A333" s="7">
        <v>331</v>
      </c>
      <c r="B333" s="2" t="str">
        <f>'Исходные данные'!A583</f>
        <v>01.12.2014</v>
      </c>
      <c r="C333" s="2">
        <f>'Исходные данные'!B583</f>
        <v>1156.48</v>
      </c>
      <c r="D333" s="8" t="str">
        <f>'Исходные данные'!A335</f>
        <v>30.11.2015</v>
      </c>
      <c r="E333" s="2">
        <f>'Исходные данные'!B335</f>
        <v>1375.13</v>
      </c>
      <c r="F333" s="15">
        <f t="shared" si="45"/>
        <v>1.1890650940785834</v>
      </c>
      <c r="G333" s="15">
        <f t="shared" si="46"/>
        <v>0.39648070984198508</v>
      </c>
      <c r="H333" s="15">
        <f t="shared" si="47"/>
        <v>1.1421897371068222E-3</v>
      </c>
      <c r="I333" s="15">
        <f t="shared" si="51"/>
        <v>0.17316736312226844</v>
      </c>
      <c r="J333" s="21">
        <f t="shared" si="48"/>
        <v>1.9778998496010542E-4</v>
      </c>
      <c r="K333" s="15">
        <f t="shared" si="52"/>
        <v>1.088093745362098</v>
      </c>
      <c r="L333" s="15">
        <f t="shared" si="49"/>
        <v>8.4427307738565591E-2</v>
      </c>
      <c r="M333" s="15">
        <f t="shared" si="53"/>
        <v>7.1279702919824529E-3</v>
      </c>
      <c r="N333" s="21">
        <f t="shared" si="50"/>
        <v>8.1414945139046776E-6</v>
      </c>
    </row>
    <row r="334" spans="1:14" x14ac:dyDescent="0.2">
      <c r="A334" s="7">
        <v>332</v>
      </c>
      <c r="B334" s="2" t="str">
        <f>'Исходные данные'!A584</f>
        <v>28.11.2014</v>
      </c>
      <c r="C334" s="2">
        <f>'Исходные данные'!B584</f>
        <v>1129.98</v>
      </c>
      <c r="D334" s="8" t="str">
        <f>'Исходные данные'!A336</f>
        <v>27.11.2015</v>
      </c>
      <c r="E334" s="2">
        <f>'Исходные данные'!B336</f>
        <v>1376.83</v>
      </c>
      <c r="F334" s="15">
        <f t="shared" si="45"/>
        <v>1.218455193897237</v>
      </c>
      <c r="G334" s="15">
        <f t="shared" si="46"/>
        <v>0.3953741139121571</v>
      </c>
      <c r="H334" s="15">
        <f t="shared" si="47"/>
        <v>1.1390018329218306E-3</v>
      </c>
      <c r="I334" s="15">
        <f t="shared" si="51"/>
        <v>0.19758382188240367</v>
      </c>
      <c r="J334" s="21">
        <f t="shared" si="48"/>
        <v>2.2504833527975829E-4</v>
      </c>
      <c r="K334" s="15">
        <f t="shared" si="52"/>
        <v>1.1149881382321751</v>
      </c>
      <c r="L334" s="15">
        <f t="shared" si="49"/>
        <v>0.10884376649870076</v>
      </c>
      <c r="M334" s="15">
        <f t="shared" si="53"/>
        <v>1.1846965505623686E-2</v>
      </c>
      <c r="N334" s="21">
        <f t="shared" si="50"/>
        <v>1.3493715425467081E-5</v>
      </c>
    </row>
    <row r="335" spans="1:14" x14ac:dyDescent="0.2">
      <c r="A335" s="7">
        <v>333</v>
      </c>
      <c r="B335" s="2" t="str">
        <f>'Исходные данные'!A585</f>
        <v>27.11.2014</v>
      </c>
      <c r="C335" s="2">
        <f>'Исходные данные'!B585</f>
        <v>1136.6400000000001</v>
      </c>
      <c r="D335" s="8" t="str">
        <f>'Исходные данные'!A337</f>
        <v>26.11.2015</v>
      </c>
      <c r="E335" s="2">
        <f>'Исходные данные'!B337</f>
        <v>1374.58</v>
      </c>
      <c r="F335" s="15">
        <f t="shared" si="45"/>
        <v>1.2093362894144142</v>
      </c>
      <c r="G335" s="15">
        <f t="shared" si="46"/>
        <v>0.39427060654255791</v>
      </c>
      <c r="H335" s="15">
        <f t="shared" si="47"/>
        <v>1.1358228263243085E-3</v>
      </c>
      <c r="I335" s="15">
        <f t="shared" si="51"/>
        <v>0.19007168797077933</v>
      </c>
      <c r="J335" s="21">
        <f t="shared" si="48"/>
        <v>2.1588776183520267E-4</v>
      </c>
      <c r="K335" s="15">
        <f t="shared" si="52"/>
        <v>1.1066435799891274</v>
      </c>
      <c r="L335" s="15">
        <f t="shared" si="49"/>
        <v>0.10133163258707656</v>
      </c>
      <c r="M335" s="15">
        <f t="shared" si="53"/>
        <v>1.0268099762762271E-2</v>
      </c>
      <c r="N335" s="21">
        <f t="shared" si="50"/>
        <v>1.1662742093520605E-5</v>
      </c>
    </row>
    <row r="336" spans="1:14" x14ac:dyDescent="0.2">
      <c r="A336" s="7">
        <v>334</v>
      </c>
      <c r="B336" s="2" t="str">
        <f>'Исходные данные'!A586</f>
        <v>26.11.2014</v>
      </c>
      <c r="C336" s="2">
        <f>'Исходные данные'!B586</f>
        <v>1126.46</v>
      </c>
      <c r="D336" s="8" t="str">
        <f>'Исходные данные'!A338</f>
        <v>25.11.2015</v>
      </c>
      <c r="E336" s="2">
        <f>'Исходные данные'!B338</f>
        <v>1368.65</v>
      </c>
      <c r="F336" s="15">
        <f t="shared" si="45"/>
        <v>1.2150009765104841</v>
      </c>
      <c r="G336" s="15">
        <f t="shared" si="46"/>
        <v>0.39317017911287361</v>
      </c>
      <c r="H336" s="15">
        <f t="shared" si="47"/>
        <v>1.1326526924806792E-3</v>
      </c>
      <c r="I336" s="15">
        <f t="shared" si="51"/>
        <v>0.19474488050452141</v>
      </c>
      <c r="J336" s="21">
        <f t="shared" si="48"/>
        <v>2.205783132502743E-4</v>
      </c>
      <c r="K336" s="15">
        <f t="shared" si="52"/>
        <v>1.1118272411943564</v>
      </c>
      <c r="L336" s="15">
        <f t="shared" si="49"/>
        <v>0.10600482512081862</v>
      </c>
      <c r="M336" s="15">
        <f t="shared" si="53"/>
        <v>1.1237022948895331E-2</v>
      </c>
      <c r="N336" s="21">
        <f t="shared" si="50"/>
        <v>1.2727644298533478E-5</v>
      </c>
    </row>
    <row r="337" spans="1:14" x14ac:dyDescent="0.2">
      <c r="A337" s="7">
        <v>335</v>
      </c>
      <c r="B337" s="2" t="str">
        <f>'Исходные данные'!A587</f>
        <v>25.11.2014</v>
      </c>
      <c r="C337" s="2">
        <f>'Исходные данные'!B587</f>
        <v>1135.2</v>
      </c>
      <c r="D337" s="8" t="str">
        <f>'Исходные данные'!A339</f>
        <v>24.11.2015</v>
      </c>
      <c r="E337" s="2">
        <f>'Исходные данные'!B339</f>
        <v>1375.77</v>
      </c>
      <c r="F337" s="15">
        <f t="shared" si="45"/>
        <v>1.2119186046511627</v>
      </c>
      <c r="G337" s="15">
        <f t="shared" si="46"/>
        <v>0.39207282302684998</v>
      </c>
      <c r="H337" s="15">
        <f t="shared" si="47"/>
        <v>1.1294914066266779E-3</v>
      </c>
      <c r="I337" s="15">
        <f t="shared" si="51"/>
        <v>0.19220472751335282</v>
      </c>
      <c r="J337" s="21">
        <f t="shared" si="48"/>
        <v>2.1709358803935423E-4</v>
      </c>
      <c r="K337" s="15">
        <f t="shared" si="52"/>
        <v>1.1090066138311365</v>
      </c>
      <c r="L337" s="15">
        <f t="shared" si="49"/>
        <v>0.10346467212965008</v>
      </c>
      <c r="M337" s="15">
        <f t="shared" si="53"/>
        <v>1.0704938378895983E-2</v>
      </c>
      <c r="N337" s="21">
        <f t="shared" si="50"/>
        <v>1.2091135907431132E-5</v>
      </c>
    </row>
    <row r="338" spans="1:14" x14ac:dyDescent="0.2">
      <c r="A338" s="7">
        <v>336</v>
      </c>
      <c r="B338" s="2" t="str">
        <f>'Исходные данные'!A588</f>
        <v>24.11.2014</v>
      </c>
      <c r="C338" s="2">
        <f>'Исходные данные'!B588</f>
        <v>1146.32</v>
      </c>
      <c r="D338" s="8" t="str">
        <f>'Исходные данные'!A340</f>
        <v>23.11.2015</v>
      </c>
      <c r="E338" s="2">
        <f>'Исходные данные'!B340</f>
        <v>1371.81</v>
      </c>
      <c r="F338" s="15">
        <f t="shared" si="45"/>
        <v>1.196707725591458</v>
      </c>
      <c r="G338" s="15">
        <f t="shared" si="46"/>
        <v>0.39097852971222541</v>
      </c>
      <c r="H338" s="15">
        <f t="shared" si="47"/>
        <v>1.1263389440671577E-3</v>
      </c>
      <c r="I338" s="15">
        <f t="shared" si="51"/>
        <v>0.179574224322679</v>
      </c>
      <c r="J338" s="21">
        <f t="shared" si="48"/>
        <v>2.0226144220528519E-4</v>
      </c>
      <c r="K338" s="15">
        <f t="shared" si="52"/>
        <v>1.0950873906963008</v>
      </c>
      <c r="L338" s="15">
        <f t="shared" si="49"/>
        <v>9.0834168938976112E-2</v>
      </c>
      <c r="M338" s="15">
        <f t="shared" si="53"/>
        <v>8.2508462468344479E-3</v>
      </c>
      <c r="N338" s="21">
        <f t="shared" si="50"/>
        <v>9.293249449319984E-6</v>
      </c>
    </row>
    <row r="339" spans="1:14" x14ac:dyDescent="0.2">
      <c r="A339" s="7">
        <v>337</v>
      </c>
      <c r="B339" s="2" t="str">
        <f>'Исходные данные'!A589</f>
        <v>21.11.2014</v>
      </c>
      <c r="C339" s="2">
        <f>'Исходные данные'!B589</f>
        <v>1143.27</v>
      </c>
      <c r="D339" s="8" t="str">
        <f>'Исходные данные'!A341</f>
        <v>20.11.2015</v>
      </c>
      <c r="E339" s="2">
        <f>'Исходные данные'!B341</f>
        <v>1354.89</v>
      </c>
      <c r="F339" s="15">
        <f t="shared" si="45"/>
        <v>1.1851006323965469</v>
      </c>
      <c r="G339" s="15">
        <f t="shared" si="46"/>
        <v>0.3898872906206638</v>
      </c>
      <c r="H339" s="15">
        <f t="shared" si="47"/>
        <v>1.1231952801758977E-3</v>
      </c>
      <c r="I339" s="15">
        <f t="shared" si="51"/>
        <v>0.16982769283506413</v>
      </c>
      <c r="J339" s="21">
        <f t="shared" si="48"/>
        <v>1.9074966303550615E-4</v>
      </c>
      <c r="K339" s="15">
        <f t="shared" si="52"/>
        <v>1.0844659322327468</v>
      </c>
      <c r="L339" s="15">
        <f t="shared" si="49"/>
        <v>8.1087637451361314E-2</v>
      </c>
      <c r="M339" s="15">
        <f t="shared" si="53"/>
        <v>6.5752049474434096E-3</v>
      </c>
      <c r="N339" s="21">
        <f t="shared" si="50"/>
        <v>7.3852391631576488E-6</v>
      </c>
    </row>
    <row r="340" spans="1:14" x14ac:dyDescent="0.2">
      <c r="A340" s="7">
        <v>338</v>
      </c>
      <c r="B340" s="2" t="str">
        <f>'Исходные данные'!A590</f>
        <v>20.11.2014</v>
      </c>
      <c r="C340" s="2">
        <f>'Исходные данные'!B590</f>
        <v>1144.3900000000001</v>
      </c>
      <c r="D340" s="8" t="str">
        <f>'Исходные данные'!A342</f>
        <v>19.11.2015</v>
      </c>
      <c r="E340" s="2">
        <f>'Исходные данные'!B342</f>
        <v>1365.42</v>
      </c>
      <c r="F340" s="15">
        <f t="shared" si="45"/>
        <v>1.1931421980268964</v>
      </c>
      <c r="G340" s="15">
        <f t="shared" si="46"/>
        <v>0.38879909722768774</v>
      </c>
      <c r="H340" s="15">
        <f t="shared" si="47"/>
        <v>1.1200603903954085E-3</v>
      </c>
      <c r="I340" s="15">
        <f t="shared" si="51"/>
        <v>0.17659032966483074</v>
      </c>
      <c r="J340" s="21">
        <f t="shared" si="48"/>
        <v>1.9779183358444421E-4</v>
      </c>
      <c r="K340" s="15">
        <f t="shared" si="52"/>
        <v>1.0918246355609968</v>
      </c>
      <c r="L340" s="15">
        <f t="shared" si="49"/>
        <v>8.7850274281127919E-2</v>
      </c>
      <c r="M340" s="15">
        <f t="shared" si="53"/>
        <v>7.7176706912694005E-3</v>
      </c>
      <c r="N340" s="21">
        <f t="shared" si="50"/>
        <v>8.6442572474064064E-6</v>
      </c>
    </row>
    <row r="341" spans="1:14" x14ac:dyDescent="0.2">
      <c r="A341" s="7">
        <v>339</v>
      </c>
      <c r="B341" s="2" t="str">
        <f>'Исходные данные'!A591</f>
        <v>19.11.2014</v>
      </c>
      <c r="C341" s="2">
        <f>'Исходные данные'!B591</f>
        <v>1141.1199999999999</v>
      </c>
      <c r="D341" s="8" t="str">
        <f>'Исходные данные'!A343</f>
        <v>18.11.2015</v>
      </c>
      <c r="E341" s="2">
        <f>'Исходные данные'!B343</f>
        <v>1354.98</v>
      </c>
      <c r="F341" s="15">
        <f t="shared" si="45"/>
        <v>1.1874123667975325</v>
      </c>
      <c r="G341" s="15">
        <f t="shared" si="46"/>
        <v>0.38771394103261214</v>
      </c>
      <c r="H341" s="15">
        <f t="shared" si="47"/>
        <v>1.116934250236743E-3</v>
      </c>
      <c r="I341" s="15">
        <f t="shared" si="51"/>
        <v>0.17177645782254705</v>
      </c>
      <c r="J341" s="21">
        <f t="shared" si="48"/>
        <v>1.9186300912635008E-4</v>
      </c>
      <c r="K341" s="15">
        <f t="shared" si="52"/>
        <v>1.0865813620398928</v>
      </c>
      <c r="L341" s="15">
        <f t="shared" si="49"/>
        <v>8.3036402438844137E-2</v>
      </c>
      <c r="M341" s="15">
        <f t="shared" si="53"/>
        <v>6.8950441299856762E-3</v>
      </c>
      <c r="N341" s="21">
        <f t="shared" si="50"/>
        <v>7.7013109456748071E-6</v>
      </c>
    </row>
    <row r="342" spans="1:14" x14ac:dyDescent="0.2">
      <c r="A342" s="7">
        <v>340</v>
      </c>
      <c r="B342" s="2" t="str">
        <f>'Исходные данные'!A592</f>
        <v>18.11.2014</v>
      </c>
      <c r="C342" s="2">
        <f>'Исходные данные'!B592</f>
        <v>1144.07</v>
      </c>
      <c r="D342" s="8" t="str">
        <f>'Исходные данные'!A344</f>
        <v>17.11.2015</v>
      </c>
      <c r="E342" s="2">
        <f>'Исходные данные'!B344</f>
        <v>1331.52</v>
      </c>
      <c r="F342" s="15">
        <f t="shared" si="45"/>
        <v>1.1638448696321029</v>
      </c>
      <c r="G342" s="15">
        <f t="shared" si="46"/>
        <v>0.38663181355847798</v>
      </c>
      <c r="H342" s="15">
        <f t="shared" si="47"/>
        <v>1.1138168352793042E-3</v>
      </c>
      <c r="I342" s="15">
        <f t="shared" si="51"/>
        <v>0.15172906691560334</v>
      </c>
      <c r="J342" s="21">
        <f t="shared" si="48"/>
        <v>1.6899838913181909E-4</v>
      </c>
      <c r="K342" s="15">
        <f t="shared" si="52"/>
        <v>1.0650151362821563</v>
      </c>
      <c r="L342" s="15">
        <f t="shared" si="49"/>
        <v>6.2989011531900452E-2</v>
      </c>
      <c r="M342" s="15">
        <f t="shared" si="53"/>
        <v>3.9676155737658845E-3</v>
      </c>
      <c r="N342" s="21">
        <f t="shared" si="50"/>
        <v>4.4191970219767985E-6</v>
      </c>
    </row>
    <row r="343" spans="1:14" x14ac:dyDescent="0.2">
      <c r="A343" s="7">
        <v>341</v>
      </c>
      <c r="B343" s="2" t="str">
        <f>'Исходные данные'!A593</f>
        <v>17.11.2014</v>
      </c>
      <c r="C343" s="2">
        <f>'Исходные данные'!B593</f>
        <v>1139.3900000000001</v>
      </c>
      <c r="D343" s="8" t="str">
        <f>'Исходные данные'!A345</f>
        <v>16.11.2015</v>
      </c>
      <c r="E343" s="2">
        <f>'Исходные данные'!B345</f>
        <v>1311.32</v>
      </c>
      <c r="F343" s="15">
        <f t="shared" si="45"/>
        <v>1.150896532355032</v>
      </c>
      <c r="G343" s="15">
        <f t="shared" si="46"/>
        <v>0.38555270635198519</v>
      </c>
      <c r="H343" s="15">
        <f t="shared" si="47"/>
        <v>1.1107081211706523E-3</v>
      </c>
      <c r="I343" s="15">
        <f t="shared" si="51"/>
        <v>0.14054123200230745</v>
      </c>
      <c r="J343" s="21">
        <f t="shared" si="48"/>
        <v>1.5610028774429166E-4</v>
      </c>
      <c r="K343" s="15">
        <f t="shared" si="52"/>
        <v>1.0531663276053382</v>
      </c>
      <c r="L343" s="15">
        <f t="shared" si="49"/>
        <v>5.1801176618604547E-2</v>
      </c>
      <c r="M343" s="15">
        <f t="shared" si="53"/>
        <v>2.6833618990718595E-3</v>
      </c>
      <c r="N343" s="21">
        <f t="shared" si="50"/>
        <v>2.9804318533390183E-6</v>
      </c>
    </row>
    <row r="344" spans="1:14" x14ac:dyDescent="0.2">
      <c r="A344" s="7">
        <v>342</v>
      </c>
      <c r="B344" s="2" t="str">
        <f>'Исходные данные'!A594</f>
        <v>14.11.2014</v>
      </c>
      <c r="C344" s="2">
        <f>'Исходные данные'!B594</f>
        <v>1125.55</v>
      </c>
      <c r="D344" s="8" t="str">
        <f>'Исходные данные'!A346</f>
        <v>13.11.2015</v>
      </c>
      <c r="E344" s="2">
        <f>'Исходные данные'!B346</f>
        <v>1310.54</v>
      </c>
      <c r="F344" s="15">
        <f t="shared" si="45"/>
        <v>1.164355204122429</v>
      </c>
      <c r="G344" s="15">
        <f t="shared" si="46"/>
        <v>0.38447661098342784</v>
      </c>
      <c r="H344" s="15">
        <f t="shared" si="47"/>
        <v>1.1076080836263183E-3</v>
      </c>
      <c r="I344" s="15">
        <f t="shared" si="51"/>
        <v>0.15216746093873945</v>
      </c>
      <c r="J344" s="21">
        <f t="shared" si="48"/>
        <v>1.6854190980063985E-4</v>
      </c>
      <c r="K344" s="15">
        <f t="shared" si="52"/>
        <v>1.0654821349096761</v>
      </c>
      <c r="L344" s="15">
        <f t="shared" si="49"/>
        <v>6.3427405555036634E-2</v>
      </c>
      <c r="M344" s="15">
        <f t="shared" si="53"/>
        <v>4.0230357754430885E-3</v>
      </c>
      <c r="N344" s="21">
        <f t="shared" si="50"/>
        <v>4.4559469455986383E-6</v>
      </c>
    </row>
    <row r="345" spans="1:14" x14ac:dyDescent="0.2">
      <c r="A345" s="7">
        <v>343</v>
      </c>
      <c r="B345" s="2" t="str">
        <f>'Исходные данные'!A595</f>
        <v>13.11.2014</v>
      </c>
      <c r="C345" s="2">
        <f>'Исходные данные'!B595</f>
        <v>1147.3699999999999</v>
      </c>
      <c r="D345" s="8" t="str">
        <f>'Исходные данные'!A347</f>
        <v>12.11.2015</v>
      </c>
      <c r="E345" s="2">
        <f>'Исходные данные'!B347</f>
        <v>1312.69</v>
      </c>
      <c r="F345" s="15">
        <f t="shared" si="45"/>
        <v>1.1440860402485686</v>
      </c>
      <c r="G345" s="15">
        <f t="shared" si="46"/>
        <v>0.38340351904662751</v>
      </c>
      <c r="H345" s="15">
        <f t="shared" si="47"/>
        <v>1.1045166984296111E-3</v>
      </c>
      <c r="I345" s="15">
        <f t="shared" si="51"/>
        <v>0.13460610013696542</v>
      </c>
      <c r="J345" s="21">
        <f t="shared" si="48"/>
        <v>1.4867468531176665E-4</v>
      </c>
      <c r="K345" s="15">
        <f t="shared" si="52"/>
        <v>1.0469341592398014</v>
      </c>
      <c r="L345" s="15">
        <f t="shared" si="49"/>
        <v>4.5866044753262537E-2</v>
      </c>
      <c r="M345" s="15">
        <f t="shared" si="53"/>
        <v>2.1036940613082793E-3</v>
      </c>
      <c r="N345" s="21">
        <f t="shared" si="50"/>
        <v>2.3235652191022007E-6</v>
      </c>
    </row>
    <row r="346" spans="1:14" x14ac:dyDescent="0.2">
      <c r="A346" s="7">
        <v>344</v>
      </c>
      <c r="B346" s="2" t="str">
        <f>'Исходные данные'!A596</f>
        <v>12.11.2014</v>
      </c>
      <c r="C346" s="2">
        <f>'Исходные данные'!B596</f>
        <v>1148.3499999999999</v>
      </c>
      <c r="D346" s="8" t="str">
        <f>'Исходные данные'!A348</f>
        <v>11.11.2015</v>
      </c>
      <c r="E346" s="2">
        <f>'Исходные данные'!B348</f>
        <v>1310.4000000000001</v>
      </c>
      <c r="F346" s="15">
        <f t="shared" si="45"/>
        <v>1.1411155135629383</v>
      </c>
      <c r="G346" s="15">
        <f t="shared" si="46"/>
        <v>0.38233342215886762</v>
      </c>
      <c r="H346" s="15">
        <f t="shared" si="47"/>
        <v>1.1014339414314297E-3</v>
      </c>
      <c r="I346" s="15">
        <f t="shared" si="51"/>
        <v>0.13200630463638116</v>
      </c>
      <c r="J346" s="21">
        <f t="shared" si="48"/>
        <v>1.4539622440944733E-4</v>
      </c>
      <c r="K346" s="15">
        <f t="shared" si="52"/>
        <v>1.0442158795399248</v>
      </c>
      <c r="L346" s="15">
        <f t="shared" si="49"/>
        <v>4.3266249252678239E-2</v>
      </c>
      <c r="M346" s="15">
        <f t="shared" si="53"/>
        <v>1.8719683243948778E-3</v>
      </c>
      <c r="N346" s="21">
        <f t="shared" si="50"/>
        <v>2.0618494497730396E-6</v>
      </c>
    </row>
    <row r="347" spans="1:14" x14ac:dyDescent="0.2">
      <c r="A347" s="7">
        <v>345</v>
      </c>
      <c r="B347" s="2" t="str">
        <f>'Исходные данные'!A597</f>
        <v>11.11.2014</v>
      </c>
      <c r="C347" s="2">
        <f>'Исходные данные'!B597</f>
        <v>1153.95</v>
      </c>
      <c r="D347" s="8" t="str">
        <f>'Исходные данные'!A349</f>
        <v>10.11.2015</v>
      </c>
      <c r="E347" s="2">
        <f>'Исходные данные'!B349</f>
        <v>1309.44</v>
      </c>
      <c r="F347" s="15">
        <f t="shared" si="45"/>
        <v>1.1347458728714415</v>
      </c>
      <c r="G347" s="15">
        <f t="shared" si="46"/>
        <v>0.38126631196082839</v>
      </c>
      <c r="H347" s="15">
        <f t="shared" si="47"/>
        <v>1.0983597885500748E-3</v>
      </c>
      <c r="I347" s="15">
        <f t="shared" si="51"/>
        <v>0.12640872531009881</v>
      </c>
      <c r="J347" s="21">
        <f t="shared" si="48"/>
        <v>1.3884226080248461E-4</v>
      </c>
      <c r="K347" s="15">
        <f t="shared" si="52"/>
        <v>1.0383871269921157</v>
      </c>
      <c r="L347" s="15">
        <f t="shared" si="49"/>
        <v>3.7668669926396017E-2</v>
      </c>
      <c r="M347" s="15">
        <f t="shared" si="53"/>
        <v>1.4189286940237697E-3</v>
      </c>
      <c r="N347" s="21">
        <f t="shared" si="50"/>
        <v>1.5584942203355815E-6</v>
      </c>
    </row>
    <row r="348" spans="1:14" x14ac:dyDescent="0.2">
      <c r="A348" s="7">
        <v>346</v>
      </c>
      <c r="B348" s="2" t="str">
        <f>'Исходные данные'!A598</f>
        <v>10.11.2014</v>
      </c>
      <c r="C348" s="2">
        <f>'Исходные данные'!B598</f>
        <v>1156.75</v>
      </c>
      <c r="D348" s="8" t="str">
        <f>'Исходные данные'!A350</f>
        <v>09.11.2015</v>
      </c>
      <c r="E348" s="2">
        <f>'Исходные данные'!B350</f>
        <v>1309.03</v>
      </c>
      <c r="F348" s="15">
        <f t="shared" si="45"/>
        <v>1.1316446941862979</v>
      </c>
      <c r="G348" s="15">
        <f t="shared" si="46"/>
        <v>0.38020218011652113</v>
      </c>
      <c r="H348" s="15">
        <f t="shared" si="47"/>
        <v>1.0952942157710594E-3</v>
      </c>
      <c r="I348" s="15">
        <f t="shared" si="51"/>
        <v>0.12367205611838411</v>
      </c>
      <c r="J348" s="21">
        <f t="shared" si="48"/>
        <v>1.3545728771897998E-4</v>
      </c>
      <c r="K348" s="15">
        <f t="shared" si="52"/>
        <v>1.035549289814522</v>
      </c>
      <c r="L348" s="15">
        <f t="shared" si="49"/>
        <v>3.4932000734681209E-2</v>
      </c>
      <c r="M348" s="15">
        <f t="shared" si="53"/>
        <v>1.2202446753277667E-3</v>
      </c>
      <c r="N348" s="21">
        <f t="shared" si="50"/>
        <v>1.3365269347119372E-6</v>
      </c>
    </row>
    <row r="349" spans="1:14" x14ac:dyDescent="0.2">
      <c r="A349" s="7">
        <v>347</v>
      </c>
      <c r="B349" s="2" t="str">
        <f>'Исходные данные'!A599</f>
        <v>07.11.2014</v>
      </c>
      <c r="C349" s="2">
        <f>'Исходные данные'!B599</f>
        <v>1130.31</v>
      </c>
      <c r="D349" s="8" t="str">
        <f>'Исходные данные'!A351</f>
        <v>06.11.2015</v>
      </c>
      <c r="E349" s="2">
        <f>'Исходные данные'!B351</f>
        <v>1321.06</v>
      </c>
      <c r="F349" s="15">
        <f t="shared" si="45"/>
        <v>1.1687590130141288</v>
      </c>
      <c r="G349" s="15">
        <f t="shared" si="46"/>
        <v>0.37914101831322344</v>
      </c>
      <c r="H349" s="15">
        <f t="shared" si="47"/>
        <v>1.0922371991469227E-3</v>
      </c>
      <c r="I349" s="15">
        <f t="shared" si="51"/>
        <v>0.15594251326086772</v>
      </c>
      <c r="J349" s="21">
        <f t="shared" si="48"/>
        <v>1.7032621391198201E-4</v>
      </c>
      <c r="K349" s="15">
        <f t="shared" si="52"/>
        <v>1.0695119873834313</v>
      </c>
      <c r="L349" s="15">
        <f t="shared" si="49"/>
        <v>6.7202457877164917E-2</v>
      </c>
      <c r="M349" s="15">
        <f t="shared" si="53"/>
        <v>4.5161703447321212E-3</v>
      </c>
      <c r="N349" s="21">
        <f t="shared" si="50"/>
        <v>4.9327292482006041E-6</v>
      </c>
    </row>
    <row r="350" spans="1:14" x14ac:dyDescent="0.2">
      <c r="A350" s="7">
        <v>348</v>
      </c>
      <c r="B350" s="2" t="str">
        <f>'Исходные данные'!A600</f>
        <v>06.11.2014</v>
      </c>
      <c r="C350" s="2">
        <f>'Исходные данные'!B600</f>
        <v>1125.98</v>
      </c>
      <c r="D350" s="8" t="str">
        <f>'Исходные данные'!A352</f>
        <v>05.11.2015</v>
      </c>
      <c r="E350" s="2">
        <f>'Исходные данные'!B352</f>
        <v>1325.25</v>
      </c>
      <c r="F350" s="15">
        <f t="shared" si="45"/>
        <v>1.1769747242402173</v>
      </c>
      <c r="G350" s="15">
        <f t="shared" si="46"/>
        <v>0.37808281826141393</v>
      </c>
      <c r="H350" s="15">
        <f t="shared" si="47"/>
        <v>1.0891887147970426E-3</v>
      </c>
      <c r="I350" s="15">
        <f t="shared" si="51"/>
        <v>0.1629473533153685</v>
      </c>
      <c r="J350" s="21">
        <f t="shared" si="48"/>
        <v>1.7748041833714584E-4</v>
      </c>
      <c r="K350" s="15">
        <f t="shared" si="52"/>
        <v>1.0770300484579054</v>
      </c>
      <c r="L350" s="15">
        <f t="shared" si="49"/>
        <v>7.4207297931665625E-2</v>
      </c>
      <c r="M350" s="15">
        <f t="shared" si="53"/>
        <v>5.5067230663189814E-3</v>
      </c>
      <c r="N350" s="21">
        <f t="shared" si="50"/>
        <v>5.9978606193472007E-6</v>
      </c>
    </row>
    <row r="351" spans="1:14" x14ac:dyDescent="0.2">
      <c r="A351" s="7">
        <v>349</v>
      </c>
      <c r="B351" s="2" t="str">
        <f>'Исходные данные'!A601</f>
        <v>05.11.2014</v>
      </c>
      <c r="C351" s="2">
        <f>'Исходные данные'!B601</f>
        <v>1098.6300000000001</v>
      </c>
      <c r="D351" s="8" t="str">
        <f>'Исходные данные'!A353</f>
        <v>03.11.2015</v>
      </c>
      <c r="E351" s="2">
        <f>'Исходные данные'!B353</f>
        <v>1309.07</v>
      </c>
      <c r="F351" s="15">
        <f t="shared" si="45"/>
        <v>1.1915476548064405</v>
      </c>
      <c r="G351" s="15">
        <f t="shared" si="46"/>
        <v>0.37702757169470774</v>
      </c>
      <c r="H351" s="15">
        <f t="shared" si="47"/>
        <v>1.0861487389074477E-3</v>
      </c>
      <c r="I351" s="15">
        <f t="shared" si="51"/>
        <v>0.17525301239801408</v>
      </c>
      <c r="J351" s="21">
        <f t="shared" si="48"/>
        <v>1.9035083840583428E-4</v>
      </c>
      <c r="K351" s="15">
        <f t="shared" si="52"/>
        <v>1.0903654955075821</v>
      </c>
      <c r="L351" s="15">
        <f t="shared" si="49"/>
        <v>8.6512957014311345E-2</v>
      </c>
      <c r="M351" s="15">
        <f t="shared" si="53"/>
        <v>7.4844917313600778E-3</v>
      </c>
      <c r="N351" s="21">
        <f t="shared" si="50"/>
        <v>8.1292712553799687E-6</v>
      </c>
    </row>
    <row r="352" spans="1:14" x14ac:dyDescent="0.2">
      <c r="A352" s="7">
        <v>350</v>
      </c>
      <c r="B352" s="2" t="str">
        <f>'Исходные данные'!A602</f>
        <v>31.10.2014</v>
      </c>
      <c r="C352" s="2">
        <f>'Исходные данные'!B602</f>
        <v>1124.95</v>
      </c>
      <c r="D352" s="8" t="str">
        <f>'Исходные данные'!A354</f>
        <v>02.11.2015</v>
      </c>
      <c r="E352" s="2">
        <f>'Исходные данные'!B354</f>
        <v>1288.56</v>
      </c>
      <c r="F352" s="15">
        <f t="shared" si="45"/>
        <v>1.1454375750033334</v>
      </c>
      <c r="G352" s="15">
        <f t="shared" si="46"/>
        <v>0.37597527036979184</v>
      </c>
      <c r="H352" s="15">
        <f t="shared" si="47"/>
        <v>1.0831172477306339E-3</v>
      </c>
      <c r="I352" s="15">
        <f t="shared" si="51"/>
        <v>0.13578672557603122</v>
      </c>
      <c r="J352" s="21">
        <f t="shared" si="48"/>
        <v>1.4707294448426583E-4</v>
      </c>
      <c r="K352" s="15">
        <f t="shared" si="52"/>
        <v>1.0481709262768817</v>
      </c>
      <c r="L352" s="15">
        <f t="shared" si="49"/>
        <v>4.7046670192328451E-2</v>
      </c>
      <c r="M352" s="15">
        <f t="shared" si="53"/>
        <v>2.2133891761857236E-3</v>
      </c>
      <c r="N352" s="21">
        <f t="shared" si="50"/>
        <v>2.3973599926670561E-6</v>
      </c>
    </row>
    <row r="353" spans="1:14" x14ac:dyDescent="0.2">
      <c r="A353" s="7">
        <v>351</v>
      </c>
      <c r="B353" s="2" t="str">
        <f>'Исходные данные'!A603</f>
        <v>30.10.2014</v>
      </c>
      <c r="C353" s="2">
        <f>'Исходные данные'!B603</f>
        <v>1105.5899999999999</v>
      </c>
      <c r="D353" s="8" t="str">
        <f>'Исходные данные'!A355</f>
        <v>30.10.2015</v>
      </c>
      <c r="E353" s="2">
        <f>'Исходные данные'!B355</f>
        <v>1274.82</v>
      </c>
      <c r="F353" s="15">
        <f t="shared" si="45"/>
        <v>1.153067592868966</v>
      </c>
      <c r="G353" s="15">
        <f t="shared" si="46"/>
        <v>0.37492590606636078</v>
      </c>
      <c r="H353" s="15">
        <f t="shared" si="47"/>
        <v>1.080094217585377E-3</v>
      </c>
      <c r="I353" s="15">
        <f t="shared" si="51"/>
        <v>0.14242586304562008</v>
      </c>
      <c r="J353" s="21">
        <f t="shared" si="48"/>
        <v>1.5383335111018108E-4</v>
      </c>
      <c r="K353" s="15">
        <f t="shared" si="52"/>
        <v>1.0551530290717075</v>
      </c>
      <c r="L353" s="15">
        <f t="shared" si="49"/>
        <v>5.3685807661917335E-2</v>
      </c>
      <c r="M353" s="15">
        <f t="shared" si="53"/>
        <v>2.8821659443123791E-3</v>
      </c>
      <c r="N353" s="21">
        <f t="shared" si="50"/>
        <v>3.1130107705732981E-6</v>
      </c>
    </row>
    <row r="354" spans="1:14" x14ac:dyDescent="0.2">
      <c r="A354" s="7">
        <v>352</v>
      </c>
      <c r="B354" s="2" t="str">
        <f>'Исходные данные'!A604</f>
        <v>29.10.2014</v>
      </c>
      <c r="C354" s="2">
        <f>'Исходные данные'!B604</f>
        <v>1093.6099999999999</v>
      </c>
      <c r="D354" s="8" t="str">
        <f>'Исходные данные'!A356</f>
        <v>29.10.2015</v>
      </c>
      <c r="E354" s="2">
        <f>'Исходные данные'!B356</f>
        <v>1286.3</v>
      </c>
      <c r="F354" s="15">
        <f t="shared" si="45"/>
        <v>1.1761962674079425</v>
      </c>
      <c r="G354" s="15">
        <f t="shared" si="46"/>
        <v>0.37387947058705212</v>
      </c>
      <c r="H354" s="15">
        <f t="shared" si="47"/>
        <v>1.0770796248565475E-3</v>
      </c>
      <c r="I354" s="15">
        <f t="shared" si="51"/>
        <v>0.16228572960554469</v>
      </c>
      <c r="J354" s="21">
        <f t="shared" si="48"/>
        <v>1.7479465276311118E-4</v>
      </c>
      <c r="K354" s="15">
        <f t="shared" si="52"/>
        <v>1.0763176955224347</v>
      </c>
      <c r="L354" s="15">
        <f t="shared" si="49"/>
        <v>7.3545674221841842E-2</v>
      </c>
      <c r="M354" s="15">
        <f t="shared" si="53"/>
        <v>5.4089661967452879E-3</v>
      </c>
      <c r="N354" s="21">
        <f t="shared" si="50"/>
        <v>5.8258872820521609E-6</v>
      </c>
    </row>
    <row r="355" spans="1:14" x14ac:dyDescent="0.2">
      <c r="A355" s="7">
        <v>353</v>
      </c>
      <c r="B355" s="2" t="str">
        <f>'Исходные данные'!A605</f>
        <v>28.10.2014</v>
      </c>
      <c r="C355" s="2">
        <f>'Исходные данные'!B605</f>
        <v>1073.0899999999999</v>
      </c>
      <c r="D355" s="8" t="str">
        <f>'Исходные данные'!A357</f>
        <v>28.10.2015</v>
      </c>
      <c r="E355" s="2">
        <f>'Исходные данные'!B357</f>
        <v>1277.48</v>
      </c>
      <c r="F355" s="15">
        <f t="shared" si="45"/>
        <v>1.1904686466186434</v>
      </c>
      <c r="G355" s="15">
        <f t="shared" si="46"/>
        <v>0.37283595575738299</v>
      </c>
      <c r="H355" s="15">
        <f t="shared" si="47"/>
        <v>1.0740734459949281E-3</v>
      </c>
      <c r="I355" s="15">
        <f t="shared" si="51"/>
        <v>0.17434705028436034</v>
      </c>
      <c r="J355" s="21">
        <f t="shared" si="48"/>
        <v>1.8726153709797393E-4</v>
      </c>
      <c r="K355" s="15">
        <f t="shared" si="52"/>
        <v>1.0893781130117175</v>
      </c>
      <c r="L355" s="15">
        <f t="shared" si="49"/>
        <v>8.5606994900657429E-2</v>
      </c>
      <c r="M355" s="15">
        <f t="shared" si="53"/>
        <v>7.3285575759211826E-3</v>
      </c>
      <c r="N355" s="21">
        <f t="shared" si="50"/>
        <v>7.8714090897419009E-6</v>
      </c>
    </row>
    <row r="356" spans="1:14" x14ac:dyDescent="0.2">
      <c r="A356" s="7">
        <v>354</v>
      </c>
      <c r="B356" s="2" t="str">
        <f>'Исходные данные'!A606</f>
        <v>27.10.2014</v>
      </c>
      <c r="C356" s="2">
        <f>'Исходные данные'!B606</f>
        <v>1062.08</v>
      </c>
      <c r="D356" s="8" t="str">
        <f>'Исходные данные'!A358</f>
        <v>27.10.2015</v>
      </c>
      <c r="E356" s="2">
        <f>'Исходные данные'!B358</f>
        <v>1269.0899999999999</v>
      </c>
      <c r="F356" s="15">
        <f t="shared" si="45"/>
        <v>1.1949099879481773</v>
      </c>
      <c r="G356" s="15">
        <f t="shared" si="46"/>
        <v>0.37179535342568543</v>
      </c>
      <c r="H356" s="15">
        <f t="shared" si="47"/>
        <v>1.0710756575170268E-3</v>
      </c>
      <c r="I356" s="15">
        <f t="shared" si="51"/>
        <v>0.17807085865374842</v>
      </c>
      <c r="J356" s="21">
        <f t="shared" si="48"/>
        <v>1.9072736201718513E-4</v>
      </c>
      <c r="K356" s="15">
        <f t="shared" si="52"/>
        <v>1.0934423107968092</v>
      </c>
      <c r="L356" s="15">
        <f t="shared" si="49"/>
        <v>8.9330803270045542E-2</v>
      </c>
      <c r="M356" s="15">
        <f t="shared" si="53"/>
        <v>7.9799924128715737E-3</v>
      </c>
      <c r="N356" s="21">
        <f t="shared" si="50"/>
        <v>8.5471756205973066E-6</v>
      </c>
    </row>
    <row r="357" spans="1:14" x14ac:dyDescent="0.2">
      <c r="A357" s="7">
        <v>355</v>
      </c>
      <c r="B357" s="2" t="str">
        <f>'Исходные данные'!A607</f>
        <v>24.10.2014</v>
      </c>
      <c r="C357" s="2">
        <f>'Исходные данные'!B607</f>
        <v>1057.5</v>
      </c>
      <c r="D357" s="8" t="str">
        <f>'Исходные данные'!A359</f>
        <v>26.10.2015</v>
      </c>
      <c r="E357" s="2">
        <f>'Исходные данные'!B359</f>
        <v>1267.96</v>
      </c>
      <c r="F357" s="15">
        <f t="shared" si="45"/>
        <v>1.199016548463357</v>
      </c>
      <c r="G357" s="15">
        <f t="shared" si="46"/>
        <v>0.37075765546304357</v>
      </c>
      <c r="H357" s="15">
        <f t="shared" si="47"/>
        <v>1.0680862360048968E-3</v>
      </c>
      <c r="I357" s="15">
        <f t="shared" si="51"/>
        <v>0.18150167783783597</v>
      </c>
      <c r="J357" s="21">
        <f t="shared" si="48"/>
        <v>1.9385944391038762E-4</v>
      </c>
      <c r="K357" s="15">
        <f t="shared" si="52"/>
        <v>1.0972001562114715</v>
      </c>
      <c r="L357" s="15">
        <f t="shared" si="49"/>
        <v>9.2761622454133177E-2</v>
      </c>
      <c r="M357" s="15">
        <f t="shared" si="53"/>
        <v>8.6047186003231392E-3</v>
      </c>
      <c r="N357" s="21">
        <f t="shared" si="50"/>
        <v>9.1905815017004652E-6</v>
      </c>
    </row>
    <row r="358" spans="1:14" x14ac:dyDescent="0.2">
      <c r="A358" s="7">
        <v>356</v>
      </c>
      <c r="B358" s="2" t="str">
        <f>'Исходные данные'!A608</f>
        <v>23.10.2014</v>
      </c>
      <c r="C358" s="2">
        <f>'Исходные данные'!B608</f>
        <v>1054.04</v>
      </c>
      <c r="D358" s="8" t="str">
        <f>'Исходные данные'!A360</f>
        <v>23.10.2015</v>
      </c>
      <c r="E358" s="2">
        <f>'Исходные данные'!B360</f>
        <v>1273.25</v>
      </c>
      <c r="F358" s="15">
        <f t="shared" si="45"/>
        <v>1.2079712344882547</v>
      </c>
      <c r="G358" s="15">
        <f t="shared" si="46"/>
        <v>0.36972285376322944</v>
      </c>
      <c r="H358" s="15">
        <f t="shared" si="47"/>
        <v>1.0651051581059509E-3</v>
      </c>
      <c r="I358" s="15">
        <f t="shared" si="51"/>
        <v>0.18894228671937799</v>
      </c>
      <c r="J358" s="21">
        <f t="shared" si="48"/>
        <v>2.0124340416914299E-4</v>
      </c>
      <c r="K358" s="15">
        <f t="shared" si="52"/>
        <v>1.1053944408674539</v>
      </c>
      <c r="L358" s="15">
        <f t="shared" si="49"/>
        <v>0.10020223133567506</v>
      </c>
      <c r="M358" s="15">
        <f t="shared" si="53"/>
        <v>1.0040487164648136E-2</v>
      </c>
      <c r="N358" s="21">
        <f t="shared" si="50"/>
        <v>1.0694174668963324E-5</v>
      </c>
    </row>
    <row r="359" spans="1:14" x14ac:dyDescent="0.2">
      <c r="A359" s="7">
        <v>357</v>
      </c>
      <c r="B359" s="2" t="str">
        <f>'Исходные данные'!A609</f>
        <v>22.10.2014</v>
      </c>
      <c r="C359" s="2">
        <f>'Исходные данные'!B609</f>
        <v>1061.3599999999999</v>
      </c>
      <c r="D359" s="8" t="str">
        <f>'Исходные данные'!A361</f>
        <v>22.10.2015</v>
      </c>
      <c r="E359" s="2">
        <f>'Исходные данные'!B361</f>
        <v>1267.67</v>
      </c>
      <c r="F359" s="15">
        <f t="shared" si="45"/>
        <v>1.1943826788271654</v>
      </c>
      <c r="G359" s="15">
        <f t="shared" si="46"/>
        <v>0.36869094024264015</v>
      </c>
      <c r="H359" s="15">
        <f t="shared" si="47"/>
        <v>1.06213240053278E-3</v>
      </c>
      <c r="I359" s="15">
        <f t="shared" si="51"/>
        <v>0.17762946515105565</v>
      </c>
      <c r="J359" s="21">
        <f t="shared" si="48"/>
        <v>1.8866601022624453E-4</v>
      </c>
      <c r="K359" s="15">
        <f t="shared" si="52"/>
        <v>1.0929597789662959</v>
      </c>
      <c r="L359" s="15">
        <f t="shared" si="49"/>
        <v>8.888940976735292E-2</v>
      </c>
      <c r="M359" s="15">
        <f t="shared" si="53"/>
        <v>7.9013271687883718E-3</v>
      </c>
      <c r="N359" s="21">
        <f t="shared" si="50"/>
        <v>8.3922555931800676E-6</v>
      </c>
    </row>
    <row r="360" spans="1:14" x14ac:dyDescent="0.2">
      <c r="A360" s="7">
        <v>358</v>
      </c>
      <c r="B360" s="2" t="str">
        <f>'Исходные данные'!A610</f>
        <v>21.10.2014</v>
      </c>
      <c r="C360" s="2">
        <f>'Исходные данные'!B610</f>
        <v>1049.83</v>
      </c>
      <c r="D360" s="8" t="str">
        <f>'Исходные данные'!A362</f>
        <v>21.10.2015</v>
      </c>
      <c r="E360" s="2">
        <f>'Исходные данные'!B362</f>
        <v>1274.53</v>
      </c>
      <c r="F360" s="15">
        <f t="shared" si="45"/>
        <v>1.2140346532295705</v>
      </c>
      <c r="G360" s="15">
        <f t="shared" si="46"/>
        <v>0.36766190684023436</v>
      </c>
      <c r="H360" s="15">
        <f t="shared" si="47"/>
        <v>1.0591679400629721E-3</v>
      </c>
      <c r="I360" s="15">
        <f t="shared" si="51"/>
        <v>0.1939492369000721</v>
      </c>
      <c r="J360" s="21">
        <f t="shared" si="48"/>
        <v>2.0542481372423473E-4</v>
      </c>
      <c r="K360" s="15">
        <f t="shared" si="52"/>
        <v>1.1109429747877517</v>
      </c>
      <c r="L360" s="15">
        <f t="shared" si="49"/>
        <v>0.10520918151636929</v>
      </c>
      <c r="M360" s="15">
        <f t="shared" si="53"/>
        <v>1.1068971875344336E-2</v>
      </c>
      <c r="N360" s="21">
        <f t="shared" si="50"/>
        <v>1.1723900139823433E-5</v>
      </c>
    </row>
    <row r="361" spans="1:14" x14ac:dyDescent="0.2">
      <c r="A361" s="7">
        <v>359</v>
      </c>
      <c r="B361" s="2" t="str">
        <f>'Исходные данные'!A611</f>
        <v>20.10.2014</v>
      </c>
      <c r="C361" s="2">
        <f>'Исходные данные'!B611</f>
        <v>1056.8</v>
      </c>
      <c r="D361" s="8" t="str">
        <f>'Исходные данные'!A363</f>
        <v>20.10.2015</v>
      </c>
      <c r="E361" s="2">
        <f>'Исходные данные'!B363</f>
        <v>1271.92</v>
      </c>
      <c r="F361" s="15">
        <f t="shared" si="45"/>
        <v>1.2035579106737322</v>
      </c>
      <c r="G361" s="15">
        <f t="shared" si="46"/>
        <v>0.36663574551746947</v>
      </c>
      <c r="H361" s="15">
        <f t="shared" si="47"/>
        <v>1.0562117535389288E-3</v>
      </c>
      <c r="I361" s="15">
        <f t="shared" si="51"/>
        <v>0.18528209563233822</v>
      </c>
      <c r="J361" s="21">
        <f t="shared" si="48"/>
        <v>1.9569712712719944E-4</v>
      </c>
      <c r="K361" s="15">
        <f t="shared" si="52"/>
        <v>1.1013558814456414</v>
      </c>
      <c r="L361" s="15">
        <f t="shared" si="49"/>
        <v>9.6542040248635483E-2</v>
      </c>
      <c r="M361" s="15">
        <f t="shared" si="53"/>
        <v>9.3203655353691489E-3</v>
      </c>
      <c r="N361" s="21">
        <f t="shared" si="50"/>
        <v>9.8442796257360462E-6</v>
      </c>
    </row>
    <row r="362" spans="1:14" x14ac:dyDescent="0.2">
      <c r="A362" s="7">
        <v>360</v>
      </c>
      <c r="B362" s="2" t="str">
        <f>'Исходные данные'!A612</f>
        <v>17.10.2014</v>
      </c>
      <c r="C362" s="2">
        <f>'Исходные данные'!B612</f>
        <v>1043.31</v>
      </c>
      <c r="D362" s="8" t="str">
        <f>'Исходные данные'!A364</f>
        <v>19.10.2015</v>
      </c>
      <c r="E362" s="2">
        <f>'Исходные данные'!B364</f>
        <v>1275.5999999999999</v>
      </c>
      <c r="F362" s="15">
        <f t="shared" si="45"/>
        <v>1.2226471518532362</v>
      </c>
      <c r="G362" s="15">
        <f t="shared" si="46"/>
        <v>0.36561244825823891</v>
      </c>
      <c r="H362" s="15">
        <f t="shared" si="47"/>
        <v>1.0532638178676864E-3</v>
      </c>
      <c r="I362" s="15">
        <f t="shared" si="51"/>
        <v>0.20101830473714852</v>
      </c>
      <c r="J362" s="21">
        <f t="shared" si="48"/>
        <v>2.1172530710873908E-4</v>
      </c>
      <c r="K362" s="15">
        <f t="shared" si="52"/>
        <v>1.1188241294285008</v>
      </c>
      <c r="L362" s="15">
        <f t="shared" si="49"/>
        <v>0.11227824935344557</v>
      </c>
      <c r="M362" s="15">
        <f t="shared" si="53"/>
        <v>1.2606405277874495E-2</v>
      </c>
      <c r="N362" s="21">
        <f t="shared" si="50"/>
        <v>1.3277870552561443E-5</v>
      </c>
    </row>
    <row r="363" spans="1:14" x14ac:dyDescent="0.2">
      <c r="A363" s="7">
        <v>361</v>
      </c>
      <c r="B363" s="2" t="str">
        <f>'Исходные данные'!A613</f>
        <v>16.10.2014</v>
      </c>
      <c r="C363" s="2">
        <f>'Исходные данные'!B613</f>
        <v>1052.18</v>
      </c>
      <c r="D363" s="8" t="str">
        <f>'Исходные данные'!A365</f>
        <v>16.10.2015</v>
      </c>
      <c r="E363" s="2">
        <f>'Исходные данные'!B365</f>
        <v>1290.3499999999999</v>
      </c>
      <c r="F363" s="15">
        <f t="shared" si="45"/>
        <v>1.2263586078427644</v>
      </c>
      <c r="G363" s="15">
        <f t="shared" si="46"/>
        <v>0.3645920070688094</v>
      </c>
      <c r="H363" s="15">
        <f t="shared" si="47"/>
        <v>1.0503241100207345E-3</v>
      </c>
      <c r="I363" s="15">
        <f t="shared" si="51"/>
        <v>0.20404929706228769</v>
      </c>
      <c r="J363" s="21">
        <f t="shared" si="48"/>
        <v>2.1431789633730381E-4</v>
      </c>
      <c r="K363" s="15">
        <f t="shared" si="52"/>
        <v>1.1222204212450744</v>
      </c>
      <c r="L363" s="15">
        <f t="shared" si="49"/>
        <v>0.11530924167858479</v>
      </c>
      <c r="M363" s="15">
        <f t="shared" si="53"/>
        <v>1.3296221216490271E-2</v>
      </c>
      <c r="N363" s="21">
        <f t="shared" si="50"/>
        <v>1.3965341715848952E-5</v>
      </c>
    </row>
    <row r="364" spans="1:14" x14ac:dyDescent="0.2">
      <c r="A364" s="7">
        <v>362</v>
      </c>
      <c r="B364" s="2" t="str">
        <f>'Исходные данные'!A614</f>
        <v>15.10.2014</v>
      </c>
      <c r="C364" s="2">
        <f>'Исходные данные'!B614</f>
        <v>1062.77</v>
      </c>
      <c r="D364" s="8" t="str">
        <f>'Исходные данные'!A366</f>
        <v>15.10.2015</v>
      </c>
      <c r="E364" s="2">
        <f>'Исходные данные'!B366</f>
        <v>1289.8499999999999</v>
      </c>
      <c r="F364" s="15">
        <f t="shared" si="45"/>
        <v>1.2136680561175042</v>
      </c>
      <c r="G364" s="15">
        <f t="shared" si="46"/>
        <v>0.36357441397775847</v>
      </c>
      <c r="H364" s="15">
        <f t="shared" si="47"/>
        <v>1.0473926070338367E-3</v>
      </c>
      <c r="I364" s="15">
        <f t="shared" si="51"/>
        <v>0.19364722536180479</v>
      </c>
      <c r="J364" s="21">
        <f t="shared" si="48"/>
        <v>2.0282467221656962E-4</v>
      </c>
      <c r="K364" s="15">
        <f t="shared" si="52"/>
        <v>1.1106075078510014</v>
      </c>
      <c r="L364" s="15">
        <f t="shared" si="49"/>
        <v>0.10490716997810189</v>
      </c>
      <c r="M364" s="15">
        <f t="shared" si="53"/>
        <v>1.1005514312814355E-2</v>
      </c>
      <c r="N364" s="21">
        <f t="shared" si="50"/>
        <v>1.1527094327846832E-5</v>
      </c>
    </row>
    <row r="365" spans="1:14" x14ac:dyDescent="0.2">
      <c r="A365" s="7">
        <v>363</v>
      </c>
      <c r="B365" s="2" t="str">
        <f>'Исходные данные'!A615</f>
        <v>14.10.2014</v>
      </c>
      <c r="C365" s="2">
        <f>'Исходные данные'!B615</f>
        <v>1069.4100000000001</v>
      </c>
      <c r="D365" s="8" t="str">
        <f>'Исходные данные'!A367</f>
        <v>14.10.2015</v>
      </c>
      <c r="E365" s="2">
        <f>'Исходные данные'!B367</f>
        <v>1268.49</v>
      </c>
      <c r="F365" s="15">
        <f t="shared" si="45"/>
        <v>1.1861587230341963</v>
      </c>
      <c r="G365" s="15">
        <f t="shared" si="46"/>
        <v>0.36255966103591231</v>
      </c>
      <c r="H365" s="15">
        <f t="shared" si="47"/>
        <v>1.0444692860068501E-3</v>
      </c>
      <c r="I365" s="15">
        <f t="shared" si="51"/>
        <v>0.17072012217262328</v>
      </c>
      <c r="J365" s="21">
        <f t="shared" si="48"/>
        <v>1.7831192411264205E-4</v>
      </c>
      <c r="K365" s="15">
        <f t="shared" si="52"/>
        <v>1.0854341734254165</v>
      </c>
      <c r="L365" s="15">
        <f t="shared" si="49"/>
        <v>8.1980066788920503E-2</v>
      </c>
      <c r="M365" s="15">
        <f t="shared" si="53"/>
        <v>6.7207313507158615E-3</v>
      </c>
      <c r="N365" s="21">
        <f t="shared" si="50"/>
        <v>7.0195974753260492E-6</v>
      </c>
    </row>
    <row r="366" spans="1:14" x14ac:dyDescent="0.2">
      <c r="A366" s="7">
        <v>364</v>
      </c>
      <c r="B366" s="2" t="str">
        <f>'Исходные данные'!A616</f>
        <v>13.10.2014</v>
      </c>
      <c r="C366" s="2">
        <f>'Исходные данные'!B616</f>
        <v>1061.03</v>
      </c>
      <c r="D366" s="8" t="str">
        <f>'Исходные данные'!A368</f>
        <v>13.10.2015</v>
      </c>
      <c r="E366" s="2">
        <f>'Исходные данные'!B368</f>
        <v>1253.97</v>
      </c>
      <c r="F366" s="15">
        <f t="shared" si="45"/>
        <v>1.1818421722288721</v>
      </c>
      <c r="G366" s="15">
        <f t="shared" si="46"/>
        <v>0.36154774031628367</v>
      </c>
      <c r="H366" s="15">
        <f t="shared" si="47"/>
        <v>1.0415541241035478E-3</v>
      </c>
      <c r="I366" s="15">
        <f t="shared" si="51"/>
        <v>0.16707438403540895</v>
      </c>
      <c r="J366" s="21">
        <f t="shared" si="48"/>
        <v>1.7401701372414015E-4</v>
      </c>
      <c r="K366" s="15">
        <f t="shared" si="52"/>
        <v>1.0814841693792119</v>
      </c>
      <c r="L366" s="15">
        <f t="shared" si="49"/>
        <v>7.8334328651706128E-2</v>
      </c>
      <c r="M366" s="15">
        <f t="shared" si="53"/>
        <v>6.1362670453135029E-3</v>
      </c>
      <c r="N366" s="21">
        <f t="shared" si="50"/>
        <v>6.3912542476469712E-6</v>
      </c>
    </row>
    <row r="367" spans="1:14" x14ac:dyDescent="0.2">
      <c r="A367" s="7">
        <v>365</v>
      </c>
      <c r="B367" s="2" t="str">
        <f>'Исходные данные'!A617</f>
        <v>10.10.2014</v>
      </c>
      <c r="C367" s="2">
        <f>'Исходные данные'!B617</f>
        <v>1059.07</v>
      </c>
      <c r="D367" s="8" t="str">
        <f>'Исходные данные'!A369</f>
        <v>12.10.2015</v>
      </c>
      <c r="E367" s="2">
        <f>'Исходные данные'!B369</f>
        <v>1246.3499999999999</v>
      </c>
      <c r="F367" s="15">
        <f t="shared" si="45"/>
        <v>1.1768343924386491</v>
      </c>
      <c r="G367" s="15">
        <f t="shared" si="46"/>
        <v>0.36053864391400986</v>
      </c>
      <c r="H367" s="15">
        <f t="shared" si="47"/>
        <v>1.03864709855144E-3</v>
      </c>
      <c r="I367" s="15">
        <f t="shared" si="51"/>
        <v>0.1628281152677799</v>
      </c>
      <c r="J367" s="21">
        <f t="shared" si="48"/>
        <v>1.6912094948547902E-4</v>
      </c>
      <c r="K367" s="15">
        <f t="shared" si="52"/>
        <v>1.0769016331538803</v>
      </c>
      <c r="L367" s="15">
        <f t="shared" si="49"/>
        <v>7.4088059884077115E-2</v>
      </c>
      <c r="M367" s="15">
        <f t="shared" si="53"/>
        <v>5.489040617386593E-3</v>
      </c>
      <c r="N367" s="21">
        <f t="shared" si="50"/>
        <v>5.7011761110795898E-6</v>
      </c>
    </row>
    <row r="368" spans="1:14" x14ac:dyDescent="0.2">
      <c r="A368" s="7">
        <v>366</v>
      </c>
      <c r="B368" s="2" t="str">
        <f>'Исходные данные'!A618</f>
        <v>09.10.2014</v>
      </c>
      <c r="C368" s="2">
        <f>'Исходные данные'!B618</f>
        <v>1079.25</v>
      </c>
      <c r="D368" s="8" t="str">
        <f>'Исходные данные'!A370</f>
        <v>09.10.2015</v>
      </c>
      <c r="E368" s="2">
        <f>'Исходные данные'!B370</f>
        <v>1249.3499999999999</v>
      </c>
      <c r="F368" s="15">
        <f t="shared" si="45"/>
        <v>1.157609451007644</v>
      </c>
      <c r="G368" s="15">
        <f t="shared" si="46"/>
        <v>0.35953236394629101</v>
      </c>
      <c r="H368" s="15">
        <f t="shared" si="47"/>
        <v>1.0357481866415952E-3</v>
      </c>
      <c r="I368" s="15">
        <f t="shared" si="51"/>
        <v>0.14635706061387213</v>
      </c>
      <c r="J368" s="21">
        <f t="shared" si="48"/>
        <v>1.5158906013301208E-4</v>
      </c>
      <c r="K368" s="15">
        <f t="shared" si="52"/>
        <v>1.0593092081216418</v>
      </c>
      <c r="L368" s="15">
        <f t="shared" si="49"/>
        <v>5.761700523016941E-2</v>
      </c>
      <c r="M368" s="15">
        <f t="shared" si="53"/>
        <v>3.3197192916933661E-3</v>
      </c>
      <c r="N368" s="21">
        <f t="shared" si="50"/>
        <v>3.4383932365305247E-6</v>
      </c>
    </row>
    <row r="369" spans="1:14" x14ac:dyDescent="0.2">
      <c r="A369" s="7">
        <v>367</v>
      </c>
      <c r="B369" s="2" t="str">
        <f>'Исходные данные'!A619</f>
        <v>08.10.2014</v>
      </c>
      <c r="C369" s="2">
        <f>'Исходные данные'!B619</f>
        <v>1087.3599999999999</v>
      </c>
      <c r="D369" s="8" t="str">
        <f>'Исходные данные'!A371</f>
        <v>08.10.2015</v>
      </c>
      <c r="E369" s="2">
        <f>'Исходные данные'!B371</f>
        <v>1234.0999999999999</v>
      </c>
      <c r="F369" s="15">
        <f t="shared" si="45"/>
        <v>1.1349507062978224</v>
      </c>
      <c r="G369" s="15">
        <f t="shared" si="46"/>
        <v>0.3585288925523285</v>
      </c>
      <c r="H369" s="15">
        <f t="shared" si="47"/>
        <v>1.0328573657284641E-3</v>
      </c>
      <c r="I369" s="15">
        <f t="shared" si="51"/>
        <v>0.12658921941562543</v>
      </c>
      <c r="J369" s="21">
        <f t="shared" si="48"/>
        <v>1.3074860769524542E-4</v>
      </c>
      <c r="K369" s="15">
        <f t="shared" si="52"/>
        <v>1.0385745666631614</v>
      </c>
      <c r="L369" s="15">
        <f t="shared" si="49"/>
        <v>3.7849164031922559E-2</v>
      </c>
      <c r="M369" s="15">
        <f t="shared" si="53"/>
        <v>1.4325592179153784E-3</v>
      </c>
      <c r="N369" s="21">
        <f t="shared" si="50"/>
        <v>1.4796293400661064E-6</v>
      </c>
    </row>
    <row r="370" spans="1:14" x14ac:dyDescent="0.2">
      <c r="A370" s="7">
        <v>368</v>
      </c>
      <c r="B370" s="2" t="str">
        <f>'Исходные данные'!A620</f>
        <v>07.10.2014</v>
      </c>
      <c r="C370" s="2">
        <f>'Исходные данные'!B620</f>
        <v>1104.56</v>
      </c>
      <c r="D370" s="8" t="str">
        <f>'Исходные данные'!A372</f>
        <v>07.10.2015</v>
      </c>
      <c r="E370" s="2">
        <f>'Исходные данные'!B372</f>
        <v>1227.7</v>
      </c>
      <c r="F370" s="15">
        <f t="shared" si="45"/>
        <v>1.1114833055696387</v>
      </c>
      <c r="G370" s="15">
        <f t="shared" si="46"/>
        <v>0.35752822189326339</v>
      </c>
      <c r="H370" s="15">
        <f t="shared" si="47"/>
        <v>1.0299746132297015E-3</v>
      </c>
      <c r="I370" s="15">
        <f t="shared" si="51"/>
        <v>0.10569543457889742</v>
      </c>
      <c r="J370" s="21">
        <f t="shared" si="48"/>
        <v>1.0886361435054509E-4</v>
      </c>
      <c r="K370" s="15">
        <f t="shared" si="52"/>
        <v>1.0170999374949159</v>
      </c>
      <c r="L370" s="15">
        <f t="shared" si="49"/>
        <v>1.6955379195194589E-2</v>
      </c>
      <c r="M370" s="15">
        <f t="shared" si="53"/>
        <v>2.8748488365283657E-4</v>
      </c>
      <c r="N370" s="21">
        <f t="shared" si="50"/>
        <v>2.961021318497161E-7</v>
      </c>
    </row>
    <row r="371" spans="1:14" x14ac:dyDescent="0.2">
      <c r="A371" s="7">
        <v>369</v>
      </c>
      <c r="B371" s="2" t="str">
        <f>'Исходные данные'!A621</f>
        <v>06.10.2014</v>
      </c>
      <c r="C371" s="2">
        <f>'Исходные данные'!B621</f>
        <v>1095.69</v>
      </c>
      <c r="D371" s="8" t="str">
        <f>'Исходные данные'!A373</f>
        <v>06.10.2015</v>
      </c>
      <c r="E371" s="2">
        <f>'Исходные данные'!B373</f>
        <v>1218.73</v>
      </c>
      <c r="F371" s="15">
        <f t="shared" si="45"/>
        <v>1.1122945358632459</v>
      </c>
      <c r="G371" s="15">
        <f t="shared" si="46"/>
        <v>0.35653034415211576</v>
      </c>
      <c r="H371" s="15">
        <f t="shared" si="47"/>
        <v>1.0270999066259922E-3</v>
      </c>
      <c r="I371" s="15">
        <f t="shared" si="51"/>
        <v>0.10642503113704106</v>
      </c>
      <c r="J371" s="21">
        <f t="shared" si="48"/>
        <v>1.0930913954352319E-4</v>
      </c>
      <c r="K371" s="15">
        <f t="shared" si="52"/>
        <v>1.0178422808812604</v>
      </c>
      <c r="L371" s="15">
        <f t="shared" si="49"/>
        <v>1.7684975753338304E-2</v>
      </c>
      <c r="M371" s="15">
        <f t="shared" si="53"/>
        <v>3.127583673961627E-4</v>
      </c>
      <c r="N371" s="21">
        <f t="shared" si="50"/>
        <v>3.2123408994909648E-7</v>
      </c>
    </row>
    <row r="372" spans="1:14" x14ac:dyDescent="0.2">
      <c r="A372" s="7">
        <v>370</v>
      </c>
      <c r="B372" s="2" t="str">
        <f>'Исходные данные'!A622</f>
        <v>03.10.2014</v>
      </c>
      <c r="C372" s="2">
        <f>'Исходные данные'!B622</f>
        <v>1076.18</v>
      </c>
      <c r="D372" s="8" t="str">
        <f>'Исходные данные'!A374</f>
        <v>05.10.2015</v>
      </c>
      <c r="E372" s="2">
        <f>'Исходные данные'!B374</f>
        <v>1195.06</v>
      </c>
      <c r="F372" s="15">
        <f t="shared" si="45"/>
        <v>1.1104647921351445</v>
      </c>
      <c r="G372" s="15">
        <f t="shared" si="46"/>
        <v>0.3555352515337229</v>
      </c>
      <c r="H372" s="15">
        <f t="shared" si="47"/>
        <v>1.0242332234608716E-3</v>
      </c>
      <c r="I372" s="15">
        <f t="shared" si="51"/>
        <v>0.10477865933389262</v>
      </c>
      <c r="J372" s="21">
        <f t="shared" si="48"/>
        <v>1.0731778399946138E-4</v>
      </c>
      <c r="K372" s="15">
        <f t="shared" si="52"/>
        <v>1.016167912744413</v>
      </c>
      <c r="L372" s="15">
        <f t="shared" si="49"/>
        <v>1.603860395018988E-2</v>
      </c>
      <c r="M372" s="15">
        <f t="shared" si="53"/>
        <v>2.5723681667104556E-4</v>
      </c>
      <c r="N372" s="21">
        <f t="shared" si="50"/>
        <v>2.6347049393179824E-7</v>
      </c>
    </row>
    <row r="373" spans="1:14" x14ac:dyDescent="0.2">
      <c r="A373" s="7">
        <v>371</v>
      </c>
      <c r="B373" s="2" t="str">
        <f>'Исходные данные'!A623</f>
        <v>02.10.2014</v>
      </c>
      <c r="C373" s="2">
        <f>'Исходные данные'!B623</f>
        <v>1087.43</v>
      </c>
      <c r="D373" s="8" t="str">
        <f>'Исходные данные'!A375</f>
        <v>02.10.2015</v>
      </c>
      <c r="E373" s="2">
        <f>'Исходные данные'!B375</f>
        <v>1184.53</v>
      </c>
      <c r="F373" s="15">
        <f t="shared" si="45"/>
        <v>1.0892931039239306</v>
      </c>
      <c r="G373" s="15">
        <f t="shared" si="46"/>
        <v>0.35454293626467898</v>
      </c>
      <c r="H373" s="15">
        <f t="shared" si="47"/>
        <v>1.0213745413405534E-3</v>
      </c>
      <c r="I373" s="15">
        <f t="shared" si="51"/>
        <v>8.5528957345317097E-2</v>
      </c>
      <c r="J373" s="21">
        <f t="shared" si="48"/>
        <v>8.7357099579909E-5</v>
      </c>
      <c r="K373" s="15">
        <f t="shared" si="52"/>
        <v>0.99679405202299487</v>
      </c>
      <c r="L373" s="15">
        <f t="shared" si="49"/>
        <v>-3.211098038385758E-3</v>
      </c>
      <c r="M373" s="15">
        <f t="shared" si="53"/>
        <v>1.0311150612125036E-5</v>
      </c>
      <c r="N373" s="21">
        <f t="shared" si="50"/>
        <v>1.0531546727152575E-8</v>
      </c>
    </row>
    <row r="374" spans="1:14" x14ac:dyDescent="0.2">
      <c r="A374" s="7">
        <v>372</v>
      </c>
      <c r="B374" s="2" t="str">
        <f>'Исходные данные'!A624</f>
        <v>01.10.2014</v>
      </c>
      <c r="C374" s="2">
        <f>'Исходные данные'!B624</f>
        <v>1102.8599999999999</v>
      </c>
      <c r="D374" s="8" t="str">
        <f>'Исходные данные'!A376</f>
        <v>01.10.2015</v>
      </c>
      <c r="E374" s="2">
        <f>'Исходные данные'!B376</f>
        <v>1201.67</v>
      </c>
      <c r="F374" s="15">
        <f t="shared" si="45"/>
        <v>1.0895943274758357</v>
      </c>
      <c r="G374" s="15">
        <f t="shared" si="46"/>
        <v>0.35355339059327379</v>
      </c>
      <c r="H374" s="15">
        <f t="shared" si="47"/>
        <v>1.0185238379337522E-3</v>
      </c>
      <c r="I374" s="15">
        <f t="shared" si="51"/>
        <v>8.5805450338468731E-2</v>
      </c>
      <c r="J374" s="21">
        <f t="shared" si="48"/>
        <v>8.7394896594371145E-5</v>
      </c>
      <c r="K374" s="15">
        <f t="shared" si="52"/>
        <v>0.99706969669914924</v>
      </c>
      <c r="L374" s="15">
        <f t="shared" si="49"/>
        <v>-2.9346050452340624E-3</v>
      </c>
      <c r="M374" s="15">
        <f t="shared" si="53"/>
        <v>8.6119067715133712E-6</v>
      </c>
      <c r="N374" s="21">
        <f t="shared" si="50"/>
        <v>8.7714323368494687E-9</v>
      </c>
    </row>
    <row r="375" spans="1:14" x14ac:dyDescent="0.2">
      <c r="A375" s="7">
        <v>373</v>
      </c>
      <c r="B375" s="2" t="str">
        <f>'Исходные данные'!A625</f>
        <v>30.09.2014</v>
      </c>
      <c r="C375" s="2">
        <f>'Исходные данные'!B625</f>
        <v>1105.8900000000001</v>
      </c>
      <c r="D375" s="8" t="str">
        <f>'Исходные данные'!A377</f>
        <v>30.09.2015</v>
      </c>
      <c r="E375" s="2">
        <f>'Исходные данные'!B377</f>
        <v>1191.77</v>
      </c>
      <c r="F375" s="15">
        <f t="shared" si="45"/>
        <v>1.0776569098192406</v>
      </c>
      <c r="G375" s="15">
        <f t="shared" si="46"/>
        <v>0.35256660678943291</v>
      </c>
      <c r="H375" s="15">
        <f t="shared" si="47"/>
        <v>1.0156810909715116E-3</v>
      </c>
      <c r="I375" s="15">
        <f t="shared" si="51"/>
        <v>7.4789156355798109E-2</v>
      </c>
      <c r="J375" s="21">
        <f t="shared" si="48"/>
        <v>7.5961931920295991E-5</v>
      </c>
      <c r="K375" s="15">
        <f t="shared" si="52"/>
        <v>0.98614596379957942</v>
      </c>
      <c r="L375" s="15">
        <f t="shared" si="49"/>
        <v>-1.3950899027904714E-2</v>
      </c>
      <c r="M375" s="15">
        <f t="shared" si="53"/>
        <v>1.9462758368679343E-4</v>
      </c>
      <c r="N375" s="21">
        <f t="shared" si="50"/>
        <v>1.9767955653215153E-7</v>
      </c>
    </row>
    <row r="376" spans="1:14" x14ac:dyDescent="0.2">
      <c r="A376" s="7">
        <v>374</v>
      </c>
      <c r="B376" s="2" t="str">
        <f>'Исходные данные'!A626</f>
        <v>29.09.2014</v>
      </c>
      <c r="C376" s="2">
        <f>'Исходные данные'!B626</f>
        <v>1112.5</v>
      </c>
      <c r="D376" s="8" t="str">
        <f>'Исходные данные'!A378</f>
        <v>29.09.2015</v>
      </c>
      <c r="E376" s="2">
        <f>'Исходные данные'!B378</f>
        <v>1171.3699999999999</v>
      </c>
      <c r="F376" s="15">
        <f t="shared" si="45"/>
        <v>1.0529168539325842</v>
      </c>
      <c r="G376" s="15">
        <f t="shared" si="46"/>
        <v>0.35158257714465657</v>
      </c>
      <c r="H376" s="15">
        <f t="shared" si="47"/>
        <v>1.0128462782470278E-3</v>
      </c>
      <c r="I376" s="15">
        <f t="shared" si="51"/>
        <v>5.156426890659413E-2</v>
      </c>
      <c r="J376" s="21">
        <f t="shared" si="48"/>
        <v>5.2226677852572803E-5</v>
      </c>
      <c r="K376" s="15">
        <f t="shared" si="52"/>
        <v>0.96350674900449729</v>
      </c>
      <c r="L376" s="15">
        <f t="shared" si="49"/>
        <v>-3.7175786477108702E-2</v>
      </c>
      <c r="M376" s="15">
        <f t="shared" si="53"/>
        <v>1.3820391001915803E-3</v>
      </c>
      <c r="N376" s="21">
        <f t="shared" si="50"/>
        <v>1.3997931590209134E-6</v>
      </c>
    </row>
    <row r="377" spans="1:14" x14ac:dyDescent="0.2">
      <c r="A377" s="7">
        <v>375</v>
      </c>
      <c r="B377" s="2" t="str">
        <f>'Исходные данные'!A627</f>
        <v>26.09.2014</v>
      </c>
      <c r="C377" s="2">
        <f>'Исходные данные'!B627</f>
        <v>1117.1400000000001</v>
      </c>
      <c r="D377" s="8" t="str">
        <f>'Исходные данные'!A379</f>
        <v>28.09.2015</v>
      </c>
      <c r="E377" s="2">
        <f>'Исходные данные'!B379</f>
        <v>1179.1500000000001</v>
      </c>
      <c r="F377" s="15">
        <f t="shared" si="45"/>
        <v>1.0555078145979913</v>
      </c>
      <c r="G377" s="15">
        <f t="shared" si="46"/>
        <v>0.35060129397195999</v>
      </c>
      <c r="H377" s="15">
        <f t="shared" si="47"/>
        <v>1.010019377615478E-3</v>
      </c>
      <c r="I377" s="15">
        <f t="shared" si="51"/>
        <v>5.4021991971859237E-2</v>
      </c>
      <c r="J377" s="21">
        <f t="shared" si="48"/>
        <v>5.4563258708965613E-5</v>
      </c>
      <c r="K377" s="15">
        <f t="shared" si="52"/>
        <v>0.96587769413487579</v>
      </c>
      <c r="L377" s="15">
        <f t="shared" si="49"/>
        <v>-3.4718063411843594E-2</v>
      </c>
      <c r="M377" s="15">
        <f t="shared" si="53"/>
        <v>1.2053439270687948E-3</v>
      </c>
      <c r="N377" s="21">
        <f t="shared" si="50"/>
        <v>1.2174207230306201E-6</v>
      </c>
    </row>
    <row r="378" spans="1:14" x14ac:dyDescent="0.2">
      <c r="A378" s="7">
        <v>376</v>
      </c>
      <c r="B378" s="2" t="str">
        <f>'Исходные данные'!A628</f>
        <v>25.09.2014</v>
      </c>
      <c r="C378" s="2">
        <f>'Исходные данные'!B628</f>
        <v>1126.92</v>
      </c>
      <c r="D378" s="8" t="str">
        <f>'Исходные данные'!A380</f>
        <v>25.09.2015</v>
      </c>
      <c r="E378" s="2">
        <f>'Исходные данные'!B380</f>
        <v>1185.28</v>
      </c>
      <c r="F378" s="15">
        <f t="shared" si="45"/>
        <v>1.0517871721151457</v>
      </c>
      <c r="G378" s="15">
        <f t="shared" si="46"/>
        <v>0.34962274960581313</v>
      </c>
      <c r="H378" s="15">
        <f t="shared" si="47"/>
        <v>1.0072003669938463E-3</v>
      </c>
      <c r="I378" s="15">
        <f t="shared" si="51"/>
        <v>5.049078597318267E-2</v>
      </c>
      <c r="J378" s="21">
        <f t="shared" si="48"/>
        <v>5.0854338161997331E-5</v>
      </c>
      <c r="K378" s="15">
        <f t="shared" si="52"/>
        <v>0.96247299591063784</v>
      </c>
      <c r="L378" s="15">
        <f t="shared" si="49"/>
        <v>-3.824926941052012E-2</v>
      </c>
      <c r="M378" s="15">
        <f t="shared" si="53"/>
        <v>1.4630066104385523E-3</v>
      </c>
      <c r="N378" s="21">
        <f t="shared" si="50"/>
        <v>1.473540794948133E-6</v>
      </c>
    </row>
    <row r="379" spans="1:14" x14ac:dyDescent="0.2">
      <c r="A379" s="7">
        <v>377</v>
      </c>
      <c r="B379" s="2" t="str">
        <f>'Исходные данные'!A629</f>
        <v>24.09.2014</v>
      </c>
      <c r="C379" s="2">
        <f>'Исходные данные'!B629</f>
        <v>1125.32</v>
      </c>
      <c r="D379" s="8" t="str">
        <f>'Исходные данные'!A381</f>
        <v>24.09.2015</v>
      </c>
      <c r="E379" s="2">
        <f>'Исходные данные'!B381</f>
        <v>1177.3599999999999</v>
      </c>
      <c r="F379" s="15">
        <f t="shared" si="45"/>
        <v>1.0462446237514662</v>
      </c>
      <c r="G379" s="15">
        <f t="shared" si="46"/>
        <v>0.34864693640208055</v>
      </c>
      <c r="H379" s="15">
        <f t="shared" si="47"/>
        <v>1.004389224360751E-3</v>
      </c>
      <c r="I379" s="15">
        <f t="shared" si="51"/>
        <v>4.5207204219543717E-2</v>
      </c>
      <c r="J379" s="21">
        <f t="shared" si="48"/>
        <v>4.5405628781585586E-5</v>
      </c>
      <c r="K379" s="15">
        <f t="shared" si="52"/>
        <v>0.95740110183358562</v>
      </c>
      <c r="L379" s="15">
        <f t="shared" si="49"/>
        <v>-4.3532851164159156E-2</v>
      </c>
      <c r="M379" s="15">
        <f t="shared" si="53"/>
        <v>1.8951091304808356E-3</v>
      </c>
      <c r="N379" s="21">
        <f t="shared" si="50"/>
        <v>1.9034271896426237E-6</v>
      </c>
    </row>
    <row r="380" spans="1:14" x14ac:dyDescent="0.2">
      <c r="A380" s="7">
        <v>378</v>
      </c>
      <c r="B380" s="2" t="str">
        <f>'Исходные данные'!A630</f>
        <v>23.09.2014</v>
      </c>
      <c r="C380" s="2">
        <f>'Исходные данные'!B630</f>
        <v>1121.05</v>
      </c>
      <c r="D380" s="8" t="str">
        <f>'Исходные данные'!A382</f>
        <v>23.09.2015</v>
      </c>
      <c r="E380" s="2">
        <f>'Исходные данные'!B382</f>
        <v>1184.3</v>
      </c>
      <c r="F380" s="15">
        <f t="shared" si="45"/>
        <v>1.0564203202354936</v>
      </c>
      <c r="G380" s="15">
        <f t="shared" si="46"/>
        <v>0.34767384673796226</v>
      </c>
      <c r="H380" s="15">
        <f t="shared" si="47"/>
        <v>1.0015859277562741E-3</v>
      </c>
      <c r="I380" s="15">
        <f t="shared" si="51"/>
        <v>5.4886136616968999E-2</v>
      </c>
      <c r="J380" s="21">
        <f t="shared" si="48"/>
        <v>5.4973182064464501E-5</v>
      </c>
      <c r="K380" s="15">
        <f t="shared" si="52"/>
        <v>0.96671271290863214</v>
      </c>
      <c r="L380" s="15">
        <f t="shared" si="49"/>
        <v>-3.3853918766733805E-2</v>
      </c>
      <c r="M380" s="15">
        <f t="shared" si="53"/>
        <v>1.1460878158646131E-3</v>
      </c>
      <c r="N380" s="21">
        <f t="shared" si="50"/>
        <v>1.1479054283429203E-6</v>
      </c>
    </row>
    <row r="381" spans="1:14" x14ac:dyDescent="0.2">
      <c r="A381" s="7">
        <v>379</v>
      </c>
      <c r="B381" s="2" t="str">
        <f>'Исходные данные'!A631</f>
        <v>22.09.2014</v>
      </c>
      <c r="C381" s="2">
        <f>'Исходные данные'!B631</f>
        <v>1124.75</v>
      </c>
      <c r="D381" s="8" t="str">
        <f>'Исходные данные'!A383</f>
        <v>22.09.2015</v>
      </c>
      <c r="E381" s="2">
        <f>'Исходные данные'!B383</f>
        <v>1190.5999999999999</v>
      </c>
      <c r="F381" s="15">
        <f t="shared" si="45"/>
        <v>1.058546343631918</v>
      </c>
      <c r="G381" s="15">
        <f t="shared" si="46"/>
        <v>0.34670347301193349</v>
      </c>
      <c r="H381" s="15">
        <f t="shared" si="47"/>
        <v>9.9879045528178758E-4</v>
      </c>
      <c r="I381" s="15">
        <f t="shared" si="51"/>
        <v>5.6896592998007887E-2</v>
      </c>
      <c r="J381" s="21">
        <f t="shared" si="48"/>
        <v>5.6827774024462868E-5</v>
      </c>
      <c r="K381" s="15">
        <f t="shared" si="52"/>
        <v>0.96865820165576877</v>
      </c>
      <c r="L381" s="15">
        <f t="shared" si="49"/>
        <v>-3.1843462385694972E-2</v>
      </c>
      <c r="M381" s="15">
        <f t="shared" si="53"/>
        <v>1.0140060967091724E-3</v>
      </c>
      <c r="N381" s="21">
        <f t="shared" si="50"/>
        <v>1.0127796109906626E-6</v>
      </c>
    </row>
    <row r="382" spans="1:14" x14ac:dyDescent="0.2">
      <c r="A382" s="7">
        <v>380</v>
      </c>
      <c r="B382" s="2" t="str">
        <f>'Исходные данные'!A632</f>
        <v>19.09.2014</v>
      </c>
      <c r="C382" s="2">
        <f>'Исходные данные'!B632</f>
        <v>1133.8599999999999</v>
      </c>
      <c r="D382" s="8" t="str">
        <f>'Исходные данные'!A384</f>
        <v>21.09.2015</v>
      </c>
      <c r="E382" s="2">
        <f>'Исходные данные'!B384</f>
        <v>1208.1099999999999</v>
      </c>
      <c r="F382" s="15">
        <f t="shared" si="45"/>
        <v>1.0654842749545799</v>
      </c>
      <c r="G382" s="15">
        <f t="shared" si="46"/>
        <v>0.34573580764368606</v>
      </c>
      <c r="H382" s="15">
        <f t="shared" si="47"/>
        <v>9.960027850997844E-4</v>
      </c>
      <c r="I382" s="15">
        <f t="shared" si="51"/>
        <v>6.342941407557813E-2</v>
      </c>
      <c r="J382" s="21">
        <f t="shared" si="48"/>
        <v>6.3175873076523286E-5</v>
      </c>
      <c r="K382" s="15">
        <f t="shared" si="52"/>
        <v>0.97500698753429971</v>
      </c>
      <c r="L382" s="15">
        <f t="shared" si="49"/>
        <v>-2.5310641308124708E-2</v>
      </c>
      <c r="M382" s="15">
        <f t="shared" si="53"/>
        <v>6.406285634285502E-4</v>
      </c>
      <c r="N382" s="21">
        <f t="shared" si="50"/>
        <v>6.3806783338930986E-7</v>
      </c>
    </row>
    <row r="383" spans="1:14" x14ac:dyDescent="0.2">
      <c r="A383" s="7">
        <v>381</v>
      </c>
      <c r="B383" s="2" t="str">
        <f>'Исходные данные'!A633</f>
        <v>18.09.2014</v>
      </c>
      <c r="C383" s="2">
        <f>'Исходные данные'!B633</f>
        <v>1142.0899999999999</v>
      </c>
      <c r="D383" s="8" t="str">
        <f>'Исходные данные'!A385</f>
        <v>18.09.2015</v>
      </c>
      <c r="E383" s="2">
        <f>'Исходные данные'!B385</f>
        <v>1216.93</v>
      </c>
      <c r="F383" s="15">
        <f t="shared" si="45"/>
        <v>1.0655289863320756</v>
      </c>
      <c r="G383" s="15">
        <f t="shared" si="46"/>
        <v>0.34477084307406852</v>
      </c>
      <c r="H383" s="15">
        <f t="shared" si="47"/>
        <v>9.9322289543370677E-4</v>
      </c>
      <c r="I383" s="15">
        <f t="shared" si="51"/>
        <v>6.3471376627679099E-2</v>
      </c>
      <c r="J383" s="21">
        <f t="shared" si="48"/>
        <v>6.3041224471306731E-5</v>
      </c>
      <c r="K383" s="15">
        <f t="shared" si="52"/>
        <v>0.9750479021742483</v>
      </c>
      <c r="L383" s="15">
        <f t="shared" si="49"/>
        <v>-2.5268678756023708E-2</v>
      </c>
      <c r="M383" s="15">
        <f t="shared" si="53"/>
        <v>6.3850612607512522E-4</v>
      </c>
      <c r="N383" s="21">
        <f t="shared" si="50"/>
        <v>6.3417890329249532E-7</v>
      </c>
    </row>
    <row r="384" spans="1:14" x14ac:dyDescent="0.2">
      <c r="A384" s="7">
        <v>382</v>
      </c>
      <c r="B384" s="2" t="str">
        <f>'Исходные данные'!A634</f>
        <v>17.09.2014</v>
      </c>
      <c r="C384" s="2">
        <f>'Исходные данные'!B634</f>
        <v>1146</v>
      </c>
      <c r="D384" s="8" t="str">
        <f>'Исходные данные'!A386</f>
        <v>17.09.2015</v>
      </c>
      <c r="E384" s="2">
        <f>'Исходные данные'!B386</f>
        <v>1221.53</v>
      </c>
      <c r="F384" s="15">
        <f t="shared" si="45"/>
        <v>1.0659075043630017</v>
      </c>
      <c r="G384" s="15">
        <f t="shared" si="46"/>
        <v>0.3438085717650276</v>
      </c>
      <c r="H384" s="15">
        <f t="shared" si="47"/>
        <v>9.9045076456777664E-4</v>
      </c>
      <c r="I384" s="15">
        <f t="shared" si="51"/>
        <v>6.3826553088772608E-2</v>
      </c>
      <c r="J384" s="21">
        <f t="shared" si="48"/>
        <v>6.321705830650062E-5</v>
      </c>
      <c r="K384" s="15">
        <f t="shared" si="52"/>
        <v>0.97539427774612286</v>
      </c>
      <c r="L384" s="15">
        <f t="shared" si="49"/>
        <v>-2.4913502294930171E-2</v>
      </c>
      <c r="M384" s="15">
        <f t="shared" si="53"/>
        <v>6.2068259659949225E-4</v>
      </c>
      <c r="N384" s="21">
        <f t="shared" si="50"/>
        <v>6.1475555235587998E-7</v>
      </c>
    </row>
    <row r="385" spans="1:14" x14ac:dyDescent="0.2">
      <c r="A385" s="7">
        <v>383</v>
      </c>
      <c r="B385" s="2" t="str">
        <f>'Исходные данные'!A635</f>
        <v>16.09.2014</v>
      </c>
      <c r="C385" s="2">
        <f>'Исходные данные'!B635</f>
        <v>1146.58</v>
      </c>
      <c r="D385" s="8" t="str">
        <f>'Исходные данные'!A387</f>
        <v>16.09.2015</v>
      </c>
      <c r="E385" s="2">
        <f>'Исходные данные'!B387</f>
        <v>1227.8699999999999</v>
      </c>
      <c r="F385" s="15">
        <f t="shared" si="45"/>
        <v>1.0708978004151477</v>
      </c>
      <c r="G385" s="15">
        <f t="shared" si="46"/>
        <v>0.34284898619954879</v>
      </c>
      <c r="H385" s="15">
        <f t="shared" si="47"/>
        <v>9.8768637084682459E-4</v>
      </c>
      <c r="I385" s="15">
        <f t="shared" si="51"/>
        <v>6.8497362463434255E-2</v>
      </c>
      <c r="J385" s="21">
        <f t="shared" si="48"/>
        <v>6.7653911344088883E-5</v>
      </c>
      <c r="K385" s="15">
        <f t="shared" si="52"/>
        <v>0.97996081489273112</v>
      </c>
      <c r="L385" s="15">
        <f t="shared" si="49"/>
        <v>-2.0242692920268594E-2</v>
      </c>
      <c r="M385" s="15">
        <f t="shared" si="53"/>
        <v>4.0976661666429335E-4</v>
      </c>
      <c r="N385" s="21">
        <f t="shared" si="50"/>
        <v>4.0472090250733788E-7</v>
      </c>
    </row>
    <row r="386" spans="1:14" x14ac:dyDescent="0.2">
      <c r="A386" s="7">
        <v>384</v>
      </c>
      <c r="B386" s="2" t="str">
        <f>'Исходные данные'!A636</f>
        <v>15.09.2014</v>
      </c>
      <c r="C386" s="2">
        <f>'Исходные данные'!B636</f>
        <v>1141.07</v>
      </c>
      <c r="D386" s="8" t="str">
        <f>'Исходные данные'!A388</f>
        <v>15.09.2015</v>
      </c>
      <c r="E386" s="2">
        <f>'Исходные данные'!B388</f>
        <v>1226.28</v>
      </c>
      <c r="F386" s="15">
        <f t="shared" ref="F386:F449" si="54">E386/C386</f>
        <v>1.0746755238504211</v>
      </c>
      <c r="G386" s="15">
        <f t="shared" ref="G386:G449" si="55">1/POWER(2,A386/248)</f>
        <v>0.34189207888159806</v>
      </c>
      <c r="H386" s="15">
        <f t="shared" ref="H386:H449" si="56">G386/SUM(G$2:G$1242)</f>
        <v>9.849296926761229E-4</v>
      </c>
      <c r="I386" s="15">
        <f t="shared" si="51"/>
        <v>7.2018777738606293E-2</v>
      </c>
      <c r="J386" s="21">
        <f t="shared" ref="J386:J449" si="57">H386*I386</f>
        <v>7.09334326249955E-5</v>
      </c>
      <c r="K386" s="15">
        <f t="shared" si="52"/>
        <v>0.98341774694977224</v>
      </c>
      <c r="L386" s="15">
        <f t="shared" ref="L386:L449" si="58">LN(K386)</f>
        <v>-1.6721277645096497E-2</v>
      </c>
      <c r="M386" s="15">
        <f t="shared" si="53"/>
        <v>2.7960112608440478E-4</v>
      </c>
      <c r="N386" s="21">
        <f t="shared" ref="N386:N449" si="59">M386*H386</f>
        <v>2.7538745118621072E-7</v>
      </c>
    </row>
    <row r="387" spans="1:14" x14ac:dyDescent="0.2">
      <c r="A387" s="7">
        <v>385</v>
      </c>
      <c r="B387" s="2" t="str">
        <f>'Исходные данные'!A637</f>
        <v>12.09.2014</v>
      </c>
      <c r="C387" s="2">
        <f>'Исходные данные'!B637</f>
        <v>1143.23</v>
      </c>
      <c r="D387" s="8" t="str">
        <f>'Исходные данные'!A389</f>
        <v>14.09.2015</v>
      </c>
      <c r="E387" s="2">
        <f>'Исходные данные'!B389</f>
        <v>1233.6500000000001</v>
      </c>
      <c r="F387" s="15">
        <f t="shared" si="54"/>
        <v>1.0790916963340711</v>
      </c>
      <c r="G387" s="15">
        <f t="shared" si="55"/>
        <v>0.34093784233606322</v>
      </c>
      <c r="H387" s="15">
        <f t="shared" si="56"/>
        <v>9.8218070852121525E-4</v>
      </c>
      <c r="I387" s="15">
        <f t="shared" ref="I387:I450" si="60">LN(F387)</f>
        <v>7.6119665365887101E-2</v>
      </c>
      <c r="J387" s="21">
        <f t="shared" si="57"/>
        <v>7.47632668614648E-5</v>
      </c>
      <c r="K387" s="15">
        <f t="shared" ref="K387:K450" si="61">F387/GEOMEAN(F$2:F$1242)</f>
        <v>0.9874589131414544</v>
      </c>
      <c r="L387" s="15">
        <f t="shared" si="58"/>
        <v>-1.2620390017815715E-2</v>
      </c>
      <c r="M387" s="15">
        <f t="shared" ref="M387:M450" si="62">POWER(L387-AVERAGE(L$2:L$1242),2)</f>
        <v>1.5927424420178319E-4</v>
      </c>
      <c r="N387" s="21">
        <f t="shared" si="59"/>
        <v>1.5643609001928847E-7</v>
      </c>
    </row>
    <row r="388" spans="1:14" x14ac:dyDescent="0.2">
      <c r="A388" s="7">
        <v>386</v>
      </c>
      <c r="B388" s="2" t="str">
        <f>'Исходные данные'!A638</f>
        <v>11.09.2014</v>
      </c>
      <c r="C388" s="2">
        <f>'Исходные данные'!B638</f>
        <v>1145.79</v>
      </c>
      <c r="D388" s="8" t="str">
        <f>'Исходные данные'!A390</f>
        <v>11.09.2015</v>
      </c>
      <c r="E388" s="2">
        <f>'Исходные данные'!B390</f>
        <v>1233.8</v>
      </c>
      <c r="F388" s="15">
        <f t="shared" si="54"/>
        <v>1.0768116321489976</v>
      </c>
      <c r="G388" s="15">
        <f t="shared" si="55"/>
        <v>0.33998626910869539</v>
      </c>
      <c r="H388" s="15">
        <f t="shared" si="56"/>
        <v>9.7943939690774899E-4</v>
      </c>
      <c r="I388" s="15">
        <f t="shared" si="60"/>
        <v>7.4004482365764804E-2</v>
      </c>
      <c r="J388" s="21">
        <f t="shared" si="57"/>
        <v>7.2482905576794828E-5</v>
      </c>
      <c r="K388" s="15">
        <f t="shared" si="61"/>
        <v>0.9853724642235967</v>
      </c>
      <c r="L388" s="15">
        <f t="shared" si="58"/>
        <v>-1.4735573017937997E-2</v>
      </c>
      <c r="M388" s="15">
        <f t="shared" si="62"/>
        <v>2.1713711216698309E-4</v>
      </c>
      <c r="N388" s="21">
        <f t="shared" si="59"/>
        <v>2.1267264218712015E-7</v>
      </c>
    </row>
    <row r="389" spans="1:14" x14ac:dyDescent="0.2">
      <c r="A389" s="7">
        <v>387</v>
      </c>
      <c r="B389" s="2" t="str">
        <f>'Исходные данные'!A639</f>
        <v>10.09.2014</v>
      </c>
      <c r="C389" s="2">
        <f>'Исходные данные'!B639</f>
        <v>1149.46</v>
      </c>
      <c r="D389" s="8" t="str">
        <f>'Исходные данные'!A391</f>
        <v>10.09.2015</v>
      </c>
      <c r="E389" s="2">
        <f>'Исходные данные'!B391</f>
        <v>1240.6199999999999</v>
      </c>
      <c r="F389" s="15">
        <f t="shared" si="54"/>
        <v>1.0793068049344909</v>
      </c>
      <c r="G389" s="15">
        <f t="shared" si="55"/>
        <v>0.33903735176605077</v>
      </c>
      <c r="H389" s="15">
        <f t="shared" si="56"/>
        <v>9.7670573642130742E-4</v>
      </c>
      <c r="I389" s="15">
        <f t="shared" si="60"/>
        <v>7.6318987781099676E-2</v>
      </c>
      <c r="J389" s="21">
        <f t="shared" si="57"/>
        <v>7.4541193163667722E-5</v>
      </c>
      <c r="K389" s="15">
        <f t="shared" si="61"/>
        <v>0.98765575545383577</v>
      </c>
      <c r="L389" s="15">
        <f t="shared" si="58"/>
        <v>-1.2421067602603163E-2</v>
      </c>
      <c r="M389" s="15">
        <f t="shared" si="62"/>
        <v>1.5428292038843853E-4</v>
      </c>
      <c r="N389" s="21">
        <f t="shared" si="59"/>
        <v>1.5068901337521979E-7</v>
      </c>
    </row>
    <row r="390" spans="1:14" x14ac:dyDescent="0.2">
      <c r="A390" s="7">
        <v>388</v>
      </c>
      <c r="B390" s="2" t="str">
        <f>'Исходные данные'!A640</f>
        <v>09.09.2014</v>
      </c>
      <c r="C390" s="2">
        <f>'Исходные данные'!B640</f>
        <v>1156.18</v>
      </c>
      <c r="D390" s="8" t="str">
        <f>'Исходные данные'!A392</f>
        <v>09.09.2015</v>
      </c>
      <c r="E390" s="2">
        <f>'Исходные данные'!B392</f>
        <v>1260.5</v>
      </c>
      <c r="F390" s="15">
        <f t="shared" si="54"/>
        <v>1.0902281651645938</v>
      </c>
      <c r="G390" s="15">
        <f t="shared" si="55"/>
        <v>0.33809108289543288</v>
      </c>
      <c r="H390" s="15">
        <f t="shared" si="56"/>
        <v>9.7397970570724279E-4</v>
      </c>
      <c r="I390" s="15">
        <f t="shared" si="60"/>
        <v>8.6387000174532602E-2</v>
      </c>
      <c r="J390" s="21">
        <f t="shared" si="57"/>
        <v>8.4139185006922802E-5</v>
      </c>
      <c r="K390" s="15">
        <f t="shared" si="61"/>
        <v>0.99764971105508893</v>
      </c>
      <c r="L390" s="15">
        <f t="shared" si="58"/>
        <v>-2.3530552091702087E-3</v>
      </c>
      <c r="M390" s="15">
        <f t="shared" si="62"/>
        <v>5.5368688174031811E-6</v>
      </c>
      <c r="N390" s="21">
        <f t="shared" si="59"/>
        <v>5.3927978613139597E-9</v>
      </c>
    </row>
    <row r="391" spans="1:14" x14ac:dyDescent="0.2">
      <c r="A391" s="7">
        <v>389</v>
      </c>
      <c r="B391" s="2" t="str">
        <f>'Исходные данные'!A641</f>
        <v>08.09.2014</v>
      </c>
      <c r="C391" s="2">
        <f>'Исходные данные'!B641</f>
        <v>1156.46</v>
      </c>
      <c r="D391" s="8" t="str">
        <f>'Исходные данные'!A393</f>
        <v>08.09.2015</v>
      </c>
      <c r="E391" s="2">
        <f>'Исходные данные'!B393</f>
        <v>1261.8900000000001</v>
      </c>
      <c r="F391" s="15">
        <f t="shared" si="54"/>
        <v>1.0911661449596182</v>
      </c>
      <c r="G391" s="15">
        <f t="shared" si="55"/>
        <v>0.33714745510483407</v>
      </c>
      <c r="H391" s="15">
        <f t="shared" si="56"/>
        <v>9.712612834705082E-4</v>
      </c>
      <c r="I391" s="15">
        <f t="shared" si="60"/>
        <v>8.7246982112213003E-2</v>
      </c>
      <c r="J391" s="21">
        <f t="shared" si="57"/>
        <v>8.4739615825236471E-5</v>
      </c>
      <c r="K391" s="15">
        <f t="shared" si="61"/>
        <v>0.99850804080787081</v>
      </c>
      <c r="L391" s="15">
        <f t="shared" si="58"/>
        <v>-1.493073271489854E-3</v>
      </c>
      <c r="M391" s="15">
        <f t="shared" si="62"/>
        <v>2.2292677940374954E-6</v>
      </c>
      <c r="N391" s="21">
        <f t="shared" si="59"/>
        <v>2.1652014988363264E-9</v>
      </c>
    </row>
    <row r="392" spans="1:14" x14ac:dyDescent="0.2">
      <c r="A392" s="7">
        <v>390</v>
      </c>
      <c r="B392" s="2" t="str">
        <f>'Исходные данные'!A642</f>
        <v>05.09.2014</v>
      </c>
      <c r="C392" s="2">
        <f>'Исходные данные'!B642</f>
        <v>1151.3399999999999</v>
      </c>
      <c r="D392" s="8" t="str">
        <f>'Исходные данные'!A394</f>
        <v>07.09.2015</v>
      </c>
      <c r="E392" s="2">
        <f>'Исходные данные'!B394</f>
        <v>1246.9100000000001</v>
      </c>
      <c r="F392" s="15">
        <f t="shared" si="54"/>
        <v>1.0830076258967813</v>
      </c>
      <c r="G392" s="15">
        <f t="shared" si="55"/>
        <v>0.33620646102287843</v>
      </c>
      <c r="H392" s="15">
        <f t="shared" si="56"/>
        <v>9.6855044847549338E-4</v>
      </c>
      <c r="I392" s="15">
        <f t="shared" si="60"/>
        <v>7.9742009450001081E-2</v>
      </c>
      <c r="J392" s="21">
        <f t="shared" si="57"/>
        <v>7.7234159015135572E-5</v>
      </c>
      <c r="K392" s="15">
        <f t="shared" si="61"/>
        <v>0.99104231533338016</v>
      </c>
      <c r="L392" s="15">
        <f t="shared" si="58"/>
        <v>-8.9980459337016955E-3</v>
      </c>
      <c r="M392" s="15">
        <f t="shared" si="62"/>
        <v>8.0964830625006079E-5</v>
      </c>
      <c r="N392" s="21">
        <f t="shared" si="59"/>
        <v>7.8418523012592004E-8</v>
      </c>
    </row>
    <row r="393" spans="1:14" x14ac:dyDescent="0.2">
      <c r="A393" s="7">
        <v>391</v>
      </c>
      <c r="B393" s="2" t="str">
        <f>'Исходные данные'!A643</f>
        <v>04.09.2014</v>
      </c>
      <c r="C393" s="2">
        <f>'Исходные данные'!B643</f>
        <v>1149.72</v>
      </c>
      <c r="D393" s="8" t="str">
        <f>'Исходные данные'!A395</f>
        <v>04.09.2015</v>
      </c>
      <c r="E393" s="2">
        <f>'Исходные данные'!B395</f>
        <v>1244.17</v>
      </c>
      <c r="F393" s="15">
        <f t="shared" si="54"/>
        <v>1.0821504366280486</v>
      </c>
      <c r="G393" s="15">
        <f t="shared" si="55"/>
        <v>0.33526809329876373</v>
      </c>
      <c r="H393" s="15">
        <f t="shared" si="56"/>
        <v>9.6584717954585674E-4</v>
      </c>
      <c r="I393" s="15">
        <f t="shared" si="60"/>
        <v>7.8950206460321956E-2</v>
      </c>
      <c r="J393" s="21">
        <f t="shared" si="57"/>
        <v>7.6253834234265045E-5</v>
      </c>
      <c r="K393" s="15">
        <f t="shared" si="61"/>
        <v>0.99025791565118915</v>
      </c>
      <c r="L393" s="15">
        <f t="shared" si="58"/>
        <v>-9.78984892338082E-3</v>
      </c>
      <c r="M393" s="15">
        <f t="shared" si="62"/>
        <v>9.5841141942621115E-5</v>
      </c>
      <c r="N393" s="21">
        <f t="shared" si="59"/>
        <v>9.2567896629734723E-8</v>
      </c>
    </row>
    <row r="394" spans="1:14" x14ac:dyDescent="0.2">
      <c r="A394" s="7">
        <v>392</v>
      </c>
      <c r="B394" s="2" t="str">
        <f>'Исходные данные'!A644</f>
        <v>03.09.2014</v>
      </c>
      <c r="C394" s="2">
        <f>'Исходные данные'!B644</f>
        <v>1131.55</v>
      </c>
      <c r="D394" s="8" t="str">
        <f>'Исходные данные'!A396</f>
        <v>03.09.2015</v>
      </c>
      <c r="E394" s="2">
        <f>'Исходные данные'!B396</f>
        <v>1241.1600000000001</v>
      </c>
      <c r="F394" s="15">
        <f t="shared" si="54"/>
        <v>1.0968671291591181</v>
      </c>
      <c r="G394" s="15">
        <f t="shared" si="55"/>
        <v>0.33433234460220429</v>
      </c>
      <c r="H394" s="15">
        <f t="shared" si="56"/>
        <v>9.6315145556436161E-4</v>
      </c>
      <c r="I394" s="15">
        <f t="shared" si="60"/>
        <v>9.2458051950957257E-2</v>
      </c>
      <c r="J394" s="21">
        <f t="shared" si="57"/>
        <v>8.9051107315209845E-5</v>
      </c>
      <c r="K394" s="15">
        <f t="shared" si="61"/>
        <v>1.0037249168904128</v>
      </c>
      <c r="L394" s="15">
        <f t="shared" si="58"/>
        <v>3.7179965672544252E-3</v>
      </c>
      <c r="M394" s="15">
        <f t="shared" si="62"/>
        <v>1.382349847411549E-5</v>
      </c>
      <c r="N394" s="21">
        <f t="shared" si="59"/>
        <v>1.3314122676336065E-8</v>
      </c>
    </row>
    <row r="395" spans="1:14" x14ac:dyDescent="0.2">
      <c r="A395" s="7">
        <v>393</v>
      </c>
      <c r="B395" s="2" t="str">
        <f>'Исходные данные'!A645</f>
        <v>02.09.2014</v>
      </c>
      <c r="C395" s="2">
        <f>'Исходные данные'!B645</f>
        <v>1113.19</v>
      </c>
      <c r="D395" s="8" t="str">
        <f>'Исходные данные'!A397</f>
        <v>02.09.2015</v>
      </c>
      <c r="E395" s="2">
        <f>'Исходные данные'!B397</f>
        <v>1239.54</v>
      </c>
      <c r="F395" s="15">
        <f t="shared" si="54"/>
        <v>1.1135026365669831</v>
      </c>
      <c r="G395" s="15">
        <f t="shared" si="55"/>
        <v>0.33339920762337344</v>
      </c>
      <c r="H395" s="15">
        <f t="shared" si="56"/>
        <v>9.6046325547270955E-4</v>
      </c>
      <c r="I395" s="15">
        <f t="shared" si="60"/>
        <v>0.10751057553195492</v>
      </c>
      <c r="J395" s="21">
        <f t="shared" si="57"/>
        <v>1.0325995737316605E-4</v>
      </c>
      <c r="K395" s="15">
        <f t="shared" si="61"/>
        <v>1.0189477937972902</v>
      </c>
      <c r="L395" s="15">
        <f t="shared" si="58"/>
        <v>1.877052014825218E-2</v>
      </c>
      <c r="M395" s="15">
        <f t="shared" si="62"/>
        <v>3.5233242663594002E-4</v>
      </c>
      <c r="N395" s="21">
        <f t="shared" si="59"/>
        <v>3.3840234949535457E-7</v>
      </c>
    </row>
    <row r="396" spans="1:14" x14ac:dyDescent="0.2">
      <c r="A396" s="7">
        <v>394</v>
      </c>
      <c r="B396" s="2" t="str">
        <f>'Исходные данные'!A646</f>
        <v>01.09.2014</v>
      </c>
      <c r="C396" s="2">
        <f>'Исходные данные'!B646</f>
        <v>1120.98</v>
      </c>
      <c r="D396" s="8" t="str">
        <f>'Исходные данные'!A398</f>
        <v>01.09.2015</v>
      </c>
      <c r="E396" s="2">
        <f>'Исходные данные'!B398</f>
        <v>1239.56</v>
      </c>
      <c r="F396" s="15">
        <f t="shared" si="54"/>
        <v>1.1057824403646808</v>
      </c>
      <c r="G396" s="15">
        <f t="shared" si="55"/>
        <v>0.33246867507284666</v>
      </c>
      <c r="H396" s="15">
        <f t="shared" si="56"/>
        <v>9.577825582713776E-4</v>
      </c>
      <c r="I396" s="15">
        <f t="shared" si="60"/>
        <v>0.10055317521945238</v>
      </c>
      <c r="J396" s="21">
        <f t="shared" si="57"/>
        <v>9.6308077403997193E-5</v>
      </c>
      <c r="K396" s="15">
        <f t="shared" si="61"/>
        <v>1.0118831703023057</v>
      </c>
      <c r="L396" s="15">
        <f t="shared" si="58"/>
        <v>1.1813119835749564E-2</v>
      </c>
      <c r="M396" s="15">
        <f t="shared" si="62"/>
        <v>1.3954980025377919E-4</v>
      </c>
      <c r="N396" s="21">
        <f t="shared" si="59"/>
        <v>1.3365836469332438E-7</v>
      </c>
    </row>
    <row r="397" spans="1:14" x14ac:dyDescent="0.2">
      <c r="A397" s="7">
        <v>395</v>
      </c>
      <c r="B397" s="2" t="str">
        <f>'Исходные данные'!A647</f>
        <v>29.08.2014</v>
      </c>
      <c r="C397" s="2">
        <f>'Исходные данные'!B647</f>
        <v>1127.47</v>
      </c>
      <c r="D397" s="8" t="str">
        <f>'Исходные данные'!A399</f>
        <v>31.08.2015</v>
      </c>
      <c r="E397" s="2">
        <f>'Исходные данные'!B399</f>
        <v>1249.05</v>
      </c>
      <c r="F397" s="15">
        <f t="shared" si="54"/>
        <v>1.1078343547943625</v>
      </c>
      <c r="G397" s="15">
        <f t="shared" si="55"/>
        <v>0.33154073968154463</v>
      </c>
      <c r="H397" s="15">
        <f t="shared" si="56"/>
        <v>9.5510934301945322E-4</v>
      </c>
      <c r="I397" s="15">
        <f t="shared" si="60"/>
        <v>0.10240707786589405</v>
      </c>
      <c r="J397" s="21">
        <f t="shared" si="57"/>
        <v>9.7809956861036055E-5</v>
      </c>
      <c r="K397" s="15">
        <f t="shared" si="61"/>
        <v>1.0137608431631722</v>
      </c>
      <c r="L397" s="15">
        <f t="shared" si="58"/>
        <v>1.3667022482191265E-2</v>
      </c>
      <c r="M397" s="15">
        <f t="shared" si="62"/>
        <v>1.8678750352872078E-4</v>
      </c>
      <c r="N397" s="21">
        <f t="shared" si="59"/>
        <v>1.784024897795603E-7</v>
      </c>
    </row>
    <row r="398" spans="1:14" x14ac:dyDescent="0.2">
      <c r="A398" s="7">
        <v>396</v>
      </c>
      <c r="B398" s="2" t="str">
        <f>'Исходные данные'!A648</f>
        <v>28.08.2014</v>
      </c>
      <c r="C398" s="2">
        <f>'Исходные данные'!B648</f>
        <v>1149.04</v>
      </c>
      <c r="D398" s="8" t="str">
        <f>'Исходные данные'!A400</f>
        <v>28.08.2015</v>
      </c>
      <c r="E398" s="2">
        <f>'Исходные данные'!B400</f>
        <v>1250.28</v>
      </c>
      <c r="F398" s="15">
        <f t="shared" si="54"/>
        <v>1.0881083339135278</v>
      </c>
      <c r="G398" s="15">
        <f t="shared" si="55"/>
        <v>0.33061539420067626</v>
      </c>
      <c r="H398" s="15">
        <f t="shared" si="56"/>
        <v>9.5244358883447096E-4</v>
      </c>
      <c r="I398" s="15">
        <f t="shared" si="60"/>
        <v>8.4440715088525339E-2</v>
      </c>
      <c r="J398" s="21">
        <f t="shared" si="57"/>
        <v>8.0425017722664133E-5</v>
      </c>
      <c r="K398" s="15">
        <f t="shared" si="61"/>
        <v>0.99570988863746479</v>
      </c>
      <c r="L398" s="15">
        <f t="shared" si="58"/>
        <v>-4.2993402951774784E-3</v>
      </c>
      <c r="M398" s="15">
        <f t="shared" si="62"/>
        <v>1.8484326973736997E-5</v>
      </c>
      <c r="N398" s="21">
        <f t="shared" si="59"/>
        <v>1.7605278720055883E-8</v>
      </c>
    </row>
    <row r="399" spans="1:14" x14ac:dyDescent="0.2">
      <c r="A399" s="7">
        <v>397</v>
      </c>
      <c r="B399" s="2" t="str">
        <f>'Исходные данные'!A649</f>
        <v>27.08.2014</v>
      </c>
      <c r="C399" s="2">
        <f>'Исходные данные'!B649</f>
        <v>1158.76</v>
      </c>
      <c r="D399" s="8" t="str">
        <f>'Исходные данные'!A401</f>
        <v>27.08.2015</v>
      </c>
      <c r="E399" s="2">
        <f>'Исходные данные'!B401</f>
        <v>1234.79</v>
      </c>
      <c r="F399" s="15">
        <f t="shared" si="54"/>
        <v>1.0656132417411717</v>
      </c>
      <c r="G399" s="15">
        <f t="shared" si="55"/>
        <v>0.3296926314016822</v>
      </c>
      <c r="H399" s="15">
        <f t="shared" si="56"/>
        <v>9.4978527489224913E-4</v>
      </c>
      <c r="I399" s="15">
        <f t="shared" si="60"/>
        <v>6.3550447285685943E-2</v>
      </c>
      <c r="J399" s="21">
        <f t="shared" si="57"/>
        <v>6.0359279044760608E-5</v>
      </c>
      <c r="K399" s="15">
        <f t="shared" si="61"/>
        <v>0.97512500290162385</v>
      </c>
      <c r="L399" s="15">
        <f t="shared" si="58"/>
        <v>-2.5189608098016882E-2</v>
      </c>
      <c r="M399" s="15">
        <f t="shared" si="62"/>
        <v>6.3451635613167906E-4</v>
      </c>
      <c r="N399" s="21">
        <f t="shared" si="59"/>
        <v>6.0265429173215502E-7</v>
      </c>
    </row>
    <row r="400" spans="1:14" x14ac:dyDescent="0.2">
      <c r="A400" s="7">
        <v>398</v>
      </c>
      <c r="B400" s="2" t="str">
        <f>'Исходные данные'!A650</f>
        <v>26.08.2014</v>
      </c>
      <c r="C400" s="2">
        <f>'Исходные данные'!B650</f>
        <v>1157.23</v>
      </c>
      <c r="D400" s="8" t="str">
        <f>'Исходные данные'!A402</f>
        <v>26.08.2015</v>
      </c>
      <c r="E400" s="2">
        <f>'Исходные данные'!B402</f>
        <v>1222.8900000000001</v>
      </c>
      <c r="F400" s="15">
        <f t="shared" si="54"/>
        <v>1.0567389369442548</v>
      </c>
      <c r="G400" s="15">
        <f t="shared" si="55"/>
        <v>0.32877244407617834</v>
      </c>
      <c r="H400" s="15">
        <f t="shared" si="56"/>
        <v>9.471343804267272E-4</v>
      </c>
      <c r="I400" s="15">
        <f t="shared" si="60"/>
        <v>5.5187691466744869E-2</v>
      </c>
      <c r="J400" s="21">
        <f t="shared" si="57"/>
        <v>5.2270159964536781E-5</v>
      </c>
      <c r="K400" s="15">
        <f t="shared" si="61"/>
        <v>0.96700427377413678</v>
      </c>
      <c r="L400" s="15">
        <f t="shared" si="58"/>
        <v>-3.3552363916957956E-2</v>
      </c>
      <c r="M400" s="15">
        <f t="shared" si="62"/>
        <v>1.1257611244159841E-3</v>
      </c>
      <c r="N400" s="21">
        <f t="shared" si="59"/>
        <v>1.0662470650822289E-6</v>
      </c>
    </row>
    <row r="401" spans="1:14" x14ac:dyDescent="0.2">
      <c r="A401" s="7">
        <v>399</v>
      </c>
      <c r="B401" s="2" t="str">
        <f>'Исходные данные'!A651</f>
        <v>25.08.2014</v>
      </c>
      <c r="C401" s="2">
        <f>'Исходные данные'!B651</f>
        <v>1155.2</v>
      </c>
      <c r="D401" s="8" t="str">
        <f>'Исходные данные'!A403</f>
        <v>25.08.2015</v>
      </c>
      <c r="E401" s="2">
        <f>'Исходные данные'!B403</f>
        <v>1212.69</v>
      </c>
      <c r="F401" s="15">
        <f t="shared" si="54"/>
        <v>1.0497662742382272</v>
      </c>
      <c r="G401" s="15">
        <f t="shared" si="55"/>
        <v>0.32785482503589936</v>
      </c>
      <c r="H401" s="15">
        <f t="shared" si="56"/>
        <v>9.4449088472980372E-4</v>
      </c>
      <c r="I401" s="15">
        <f t="shared" si="60"/>
        <v>4.8567543427680292E-2</v>
      </c>
      <c r="J401" s="21">
        <f t="shared" si="57"/>
        <v>4.5871602061162923E-5</v>
      </c>
      <c r="K401" s="15">
        <f t="shared" si="61"/>
        <v>0.96062370578275413</v>
      </c>
      <c r="L401" s="15">
        <f t="shared" si="58"/>
        <v>-4.0172511956022554E-2</v>
      </c>
      <c r="M401" s="15">
        <f t="shared" si="62"/>
        <v>1.6138307168567772E-3</v>
      </c>
      <c r="N401" s="21">
        <f t="shared" si="59"/>
        <v>1.5242484015681908E-6</v>
      </c>
    </row>
    <row r="402" spans="1:14" x14ac:dyDescent="0.2">
      <c r="A402" s="7">
        <v>400</v>
      </c>
      <c r="B402" s="2" t="str">
        <f>'Исходные данные'!A652</f>
        <v>22.08.2014</v>
      </c>
      <c r="C402" s="2">
        <f>'Исходные данные'!B652</f>
        <v>1162.71</v>
      </c>
      <c r="D402" s="8" t="str">
        <f>'Исходные данные'!A404</f>
        <v>24.08.2015</v>
      </c>
      <c r="E402" s="2">
        <f>'Исходные данные'!B404</f>
        <v>1210.4000000000001</v>
      </c>
      <c r="F402" s="15">
        <f t="shared" si="54"/>
        <v>1.041016246527509</v>
      </c>
      <c r="G402" s="15">
        <f t="shared" si="55"/>
        <v>0.32693976711264305</v>
      </c>
      <c r="H402" s="15">
        <f t="shared" si="56"/>
        <v>9.4185476715117505E-4</v>
      </c>
      <c r="I402" s="15">
        <f t="shared" si="60"/>
        <v>4.0197396165716909E-2</v>
      </c>
      <c r="J402" s="21">
        <f t="shared" si="57"/>
        <v>3.7860109205744836E-5</v>
      </c>
      <c r="K402" s="15">
        <f t="shared" si="61"/>
        <v>0.95261670055554637</v>
      </c>
      <c r="L402" s="15">
        <f t="shared" si="58"/>
        <v>-4.8542659217985937E-2</v>
      </c>
      <c r="M402" s="15">
        <f t="shared" si="62"/>
        <v>2.3563897639535176E-3</v>
      </c>
      <c r="N402" s="21">
        <f t="shared" si="59"/>
        <v>2.2193769324458528E-6</v>
      </c>
    </row>
    <row r="403" spans="1:14" x14ac:dyDescent="0.2">
      <c r="A403" s="7">
        <v>401</v>
      </c>
      <c r="B403" s="2" t="str">
        <f>'Исходные данные'!A653</f>
        <v>21.08.2014</v>
      </c>
      <c r="C403" s="2">
        <f>'Исходные данные'!B653</f>
        <v>1163.69</v>
      </c>
      <c r="D403" s="8" t="str">
        <f>'Исходные данные'!A405</f>
        <v>21.08.2015</v>
      </c>
      <c r="E403" s="2">
        <f>'Исходные данные'!B405</f>
        <v>1251.22</v>
      </c>
      <c r="F403" s="15">
        <f t="shared" si="54"/>
        <v>1.0752176266875197</v>
      </c>
      <c r="G403" s="15">
        <f t="shared" si="55"/>
        <v>0.32602726315821362</v>
      </c>
      <c r="H403" s="15">
        <f t="shared" si="56"/>
        <v>9.3922600709817256E-4</v>
      </c>
      <c r="I403" s="15">
        <f t="shared" si="60"/>
        <v>7.2523084520971004E-2</v>
      </c>
      <c r="J403" s="21">
        <f t="shared" si="57"/>
        <v>6.8115567097074887E-5</v>
      </c>
      <c r="K403" s="15">
        <f t="shared" si="61"/>
        <v>0.98391381626450314</v>
      </c>
      <c r="L403" s="15">
        <f t="shared" si="58"/>
        <v>-1.6216970862731873E-2</v>
      </c>
      <c r="M403" s="15">
        <f t="shared" si="62"/>
        <v>2.6299014396269544E-4</v>
      </c>
      <c r="N403" s="21">
        <f t="shared" si="59"/>
        <v>2.4700718282025599E-7</v>
      </c>
    </row>
    <row r="404" spans="1:14" x14ac:dyDescent="0.2">
      <c r="A404" s="7">
        <v>402</v>
      </c>
      <c r="B404" s="2" t="str">
        <f>'Исходные данные'!A654</f>
        <v>20.08.2014</v>
      </c>
      <c r="C404" s="2">
        <f>'Исходные данные'!B654</f>
        <v>1155.1400000000001</v>
      </c>
      <c r="D404" s="8" t="str">
        <f>'Исходные данные'!A406</f>
        <v>20.08.2015</v>
      </c>
      <c r="E404" s="2">
        <f>'Исходные данные'!B406</f>
        <v>1251.22</v>
      </c>
      <c r="F404" s="15">
        <f t="shared" si="54"/>
        <v>1.0831760652388454</v>
      </c>
      <c r="G404" s="15">
        <f t="shared" si="55"/>
        <v>0.32511730604436662</v>
      </c>
      <c r="H404" s="15">
        <f t="shared" si="56"/>
        <v>9.3660458403560379E-4</v>
      </c>
      <c r="I404" s="15">
        <f t="shared" si="60"/>
        <v>7.9897526586514264E-2</v>
      </c>
      <c r="J404" s="21">
        <f t="shared" si="57"/>
        <v>7.4832389654035794E-5</v>
      </c>
      <c r="K404" s="15">
        <f t="shared" si="61"/>
        <v>0.99119645138151191</v>
      </c>
      <c r="L404" s="15">
        <f t="shared" si="58"/>
        <v>-8.8425287971885709E-3</v>
      </c>
      <c r="M404" s="15">
        <f t="shared" si="62"/>
        <v>7.8190315529109617E-5</v>
      </c>
      <c r="N404" s="21">
        <f t="shared" si="59"/>
        <v>7.3233407951754329E-8</v>
      </c>
    </row>
    <row r="405" spans="1:14" x14ac:dyDescent="0.2">
      <c r="A405" s="7">
        <v>403</v>
      </c>
      <c r="B405" s="2" t="str">
        <f>'Исходные данные'!A655</f>
        <v>19.08.2014</v>
      </c>
      <c r="C405" s="2">
        <f>'Исходные данные'!B655</f>
        <v>1156.48</v>
      </c>
      <c r="D405" s="8" t="str">
        <f>'Исходные данные'!A407</f>
        <v>19.08.2015</v>
      </c>
      <c r="E405" s="2">
        <f>'Исходные данные'!B407</f>
        <v>1259.83</v>
      </c>
      <c r="F405" s="15">
        <f t="shared" si="54"/>
        <v>1.0893660071942446</v>
      </c>
      <c r="G405" s="15">
        <f t="shared" si="55"/>
        <v>0.32420988866275241</v>
      </c>
      <c r="H405" s="15">
        <f t="shared" si="56"/>
        <v>9.3399047748558991E-4</v>
      </c>
      <c r="I405" s="15">
        <f t="shared" si="60"/>
        <v>8.5595882244186419E-2</v>
      </c>
      <c r="J405" s="21">
        <f t="shared" si="57"/>
        <v>7.9945738928048003E-5</v>
      </c>
      <c r="K405" s="15">
        <f t="shared" si="61"/>
        <v>0.99686076459646134</v>
      </c>
      <c r="L405" s="15">
        <f t="shared" si="58"/>
        <v>-3.1441731395163673E-3</v>
      </c>
      <c r="M405" s="15">
        <f t="shared" si="62"/>
        <v>9.8858247312563794E-6</v>
      </c>
      <c r="N405" s="21">
        <f t="shared" si="59"/>
        <v>9.2332661610849997E-9</v>
      </c>
    </row>
    <row r="406" spans="1:14" x14ac:dyDescent="0.2">
      <c r="A406" s="7">
        <v>404</v>
      </c>
      <c r="B406" s="2" t="str">
        <f>'Исходные данные'!A656</f>
        <v>18.08.2014</v>
      </c>
      <c r="C406" s="2">
        <f>'Исходные данные'!B656</f>
        <v>1154.81</v>
      </c>
      <c r="D406" s="8" t="str">
        <f>'Исходные данные'!A408</f>
        <v>18.08.2015</v>
      </c>
      <c r="E406" s="2">
        <f>'Исходные данные'!B408</f>
        <v>1258.5899999999999</v>
      </c>
      <c r="F406" s="15">
        <f t="shared" si="54"/>
        <v>1.0898675972670828</v>
      </c>
      <c r="G406" s="15">
        <f t="shared" si="55"/>
        <v>0.32330500392486144</v>
      </c>
      <c r="H406" s="15">
        <f t="shared" si="56"/>
        <v>9.3138366702740763E-4</v>
      </c>
      <c r="I406" s="15">
        <f t="shared" si="60"/>
        <v>8.6056218465754425E-2</v>
      </c>
      <c r="J406" s="21">
        <f t="shared" si="57"/>
        <v>8.0151356325146064E-5</v>
      </c>
      <c r="K406" s="15">
        <f t="shared" si="61"/>
        <v>0.99731976135257572</v>
      </c>
      <c r="L406" s="15">
        <f t="shared" si="58"/>
        <v>-2.6838369179484393E-3</v>
      </c>
      <c r="M406" s="15">
        <f t="shared" si="62"/>
        <v>7.2029806021431215E-6</v>
      </c>
      <c r="N406" s="21">
        <f t="shared" si="59"/>
        <v>6.7087384867513452E-9</v>
      </c>
    </row>
    <row r="407" spans="1:14" x14ac:dyDescent="0.2">
      <c r="A407" s="7">
        <v>405</v>
      </c>
      <c r="B407" s="2" t="str">
        <f>'Исходные данные'!A657</f>
        <v>15.08.2014</v>
      </c>
      <c r="C407" s="2">
        <f>'Исходные данные'!B657</f>
        <v>1150.94</v>
      </c>
      <c r="D407" s="8" t="str">
        <f>'Исходные данные'!A409</f>
        <v>17.08.2015</v>
      </c>
      <c r="E407" s="2">
        <f>'Исходные данные'!B409</f>
        <v>1262.5899999999999</v>
      </c>
      <c r="F407" s="15">
        <f t="shared" si="54"/>
        <v>1.0970076633013015</v>
      </c>
      <c r="G407" s="15">
        <f t="shared" si="55"/>
        <v>0.32240264476196834</v>
      </c>
      <c r="H407" s="15">
        <f t="shared" si="56"/>
        <v>9.2878413229732803E-4</v>
      </c>
      <c r="I407" s="15">
        <f t="shared" si="60"/>
        <v>9.2586166958120455E-2</v>
      </c>
      <c r="J407" s="21">
        <f t="shared" si="57"/>
        <v>8.5992562740933455E-5</v>
      </c>
      <c r="K407" s="15">
        <f t="shared" si="61"/>
        <v>1.0038535173529788</v>
      </c>
      <c r="L407" s="15">
        <f t="shared" si="58"/>
        <v>3.8461115744176542E-3</v>
      </c>
      <c r="M407" s="15">
        <f t="shared" si="62"/>
        <v>1.479257424286924E-5</v>
      </c>
      <c r="N407" s="21">
        <f t="shared" si="59"/>
        <v>1.3739108232607112E-8</v>
      </c>
    </row>
    <row r="408" spans="1:14" x14ac:dyDescent="0.2">
      <c r="A408" s="7">
        <v>406</v>
      </c>
      <c r="B408" s="2" t="str">
        <f>'Исходные данные'!A658</f>
        <v>14.08.2014</v>
      </c>
      <c r="C408" s="2">
        <f>'Исходные данные'!B658</f>
        <v>1143.6600000000001</v>
      </c>
      <c r="D408" s="8" t="str">
        <f>'Исходные данные'!A410</f>
        <v>14.08.2015</v>
      </c>
      <c r="E408" s="2">
        <f>'Исходные данные'!B410</f>
        <v>1262.69</v>
      </c>
      <c r="F408" s="15">
        <f t="shared" si="54"/>
        <v>1.1040781351100852</v>
      </c>
      <c r="G408" s="15">
        <f t="shared" si="55"/>
        <v>0.32150280412507687</v>
      </c>
      <c r="H408" s="15">
        <f t="shared" si="56"/>
        <v>9.2619185298845898E-4</v>
      </c>
      <c r="I408" s="15">
        <f t="shared" si="60"/>
        <v>9.9010719906739458E-2</v>
      </c>
      <c r="J408" s="21">
        <f t="shared" si="57"/>
        <v>9.1702922136144323E-5</v>
      </c>
      <c r="K408" s="15">
        <f t="shared" si="61"/>
        <v>1.0103235888319992</v>
      </c>
      <c r="L408" s="15">
        <f t="shared" si="58"/>
        <v>1.0270664523036651E-2</v>
      </c>
      <c r="M408" s="15">
        <f t="shared" si="62"/>
        <v>1.0548654974476314E-4</v>
      </c>
      <c r="N408" s="21">
        <f t="shared" si="59"/>
        <v>9.7700782973461428E-8</v>
      </c>
    </row>
    <row r="409" spans="1:14" x14ac:dyDescent="0.2">
      <c r="A409" s="7">
        <v>407</v>
      </c>
      <c r="B409" s="2" t="str">
        <f>'Исходные данные'!A659</f>
        <v>13.08.2014</v>
      </c>
      <c r="C409" s="2">
        <f>'Исходные данные'!B659</f>
        <v>1136.3800000000001</v>
      </c>
      <c r="D409" s="8" t="str">
        <f>'Исходные данные'!A411</f>
        <v>13.08.2015</v>
      </c>
      <c r="E409" s="2">
        <f>'Исходные данные'!B411</f>
        <v>1270.3399999999999</v>
      </c>
      <c r="F409" s="15">
        <f t="shared" si="54"/>
        <v>1.117883102483324</v>
      </c>
      <c r="G409" s="15">
        <f t="shared" si="55"/>
        <v>0.32060547498486502</v>
      </c>
      <c r="H409" s="15">
        <f t="shared" si="56"/>
        <v>9.2360680885058579E-4</v>
      </c>
      <c r="I409" s="15">
        <f t="shared" si="60"/>
        <v>0.11143680977004985</v>
      </c>
      <c r="J409" s="21">
        <f t="shared" si="57"/>
        <v>1.0292379626020552E-4</v>
      </c>
      <c r="K409" s="15">
        <f t="shared" si="61"/>
        <v>1.0229562855014687</v>
      </c>
      <c r="L409" s="15">
        <f t="shared" si="58"/>
        <v>2.2696754386346996E-2</v>
      </c>
      <c r="M409" s="15">
        <f t="shared" si="62"/>
        <v>5.1514265967416036E-4</v>
      </c>
      <c r="N409" s="21">
        <f t="shared" si="59"/>
        <v>4.7578926800445459E-7</v>
      </c>
    </row>
    <row r="410" spans="1:14" x14ac:dyDescent="0.2">
      <c r="A410" s="7">
        <v>408</v>
      </c>
      <c r="B410" s="2" t="str">
        <f>'Исходные данные'!A660</f>
        <v>12.08.2014</v>
      </c>
      <c r="C410" s="2">
        <f>'Исходные данные'!B660</f>
        <v>1124.31</v>
      </c>
      <c r="D410" s="8" t="str">
        <f>'Исходные данные'!A412</f>
        <v>12.08.2015</v>
      </c>
      <c r="E410" s="2">
        <f>'Исходные данные'!B412</f>
        <v>1258.72</v>
      </c>
      <c r="F410" s="15">
        <f t="shared" si="54"/>
        <v>1.119548878867928</v>
      </c>
      <c r="G410" s="15">
        <f t="shared" si="55"/>
        <v>0.31971065033162971</v>
      </c>
      <c r="H410" s="15">
        <f t="shared" si="56"/>
        <v>9.2102897969001223E-4</v>
      </c>
      <c r="I410" s="15">
        <f t="shared" si="60"/>
        <v>0.11292581744157702</v>
      </c>
      <c r="J410" s="21">
        <f t="shared" si="57"/>
        <v>1.0400795041887627E-4</v>
      </c>
      <c r="K410" s="15">
        <f t="shared" si="61"/>
        <v>1.0244806098418986</v>
      </c>
      <c r="L410" s="15">
        <f t="shared" si="58"/>
        <v>2.4185762057874254E-2</v>
      </c>
      <c r="M410" s="15">
        <f t="shared" si="62"/>
        <v>5.8495108632010851E-4</v>
      </c>
      <c r="N410" s="21">
        <f t="shared" si="59"/>
        <v>5.3875690220197382E-7</v>
      </c>
    </row>
    <row r="411" spans="1:14" x14ac:dyDescent="0.2">
      <c r="A411" s="7">
        <v>409</v>
      </c>
      <c r="B411" s="2" t="str">
        <f>'Исходные данные'!A661</f>
        <v>11.08.2014</v>
      </c>
      <c r="C411" s="2">
        <f>'Исходные данные'!B661</f>
        <v>1115.05</v>
      </c>
      <c r="D411" s="8" t="str">
        <f>'Исходные данные'!A413</f>
        <v>11.08.2015</v>
      </c>
      <c r="E411" s="2">
        <f>'Исходные данные'!B413</f>
        <v>1269.92</v>
      </c>
      <c r="F411" s="15">
        <f t="shared" si="54"/>
        <v>1.1388906327070536</v>
      </c>
      <c r="G411" s="15">
        <f t="shared" si="55"/>
        <v>0.31881832317523257</v>
      </c>
      <c r="H411" s="15">
        <f t="shared" si="56"/>
        <v>9.1845834536940498E-4</v>
      </c>
      <c r="I411" s="15">
        <f t="shared" si="60"/>
        <v>0.1300546594044385</v>
      </c>
      <c r="J411" s="21">
        <f t="shared" si="57"/>
        <v>1.1944978728418212E-4</v>
      </c>
      <c r="K411" s="15">
        <f t="shared" si="61"/>
        <v>1.0421799279713189</v>
      </c>
      <c r="L411" s="15">
        <f t="shared" si="58"/>
        <v>4.1314604020735696E-2</v>
      </c>
      <c r="M411" s="15">
        <f t="shared" si="62"/>
        <v>1.7068965053901879E-3</v>
      </c>
      <c r="N411" s="21">
        <f t="shared" si="59"/>
        <v>1.5677133400574917E-6</v>
      </c>
    </row>
    <row r="412" spans="1:14" x14ac:dyDescent="0.2">
      <c r="A412" s="7">
        <v>410</v>
      </c>
      <c r="B412" s="2" t="str">
        <f>'Исходные данные'!A662</f>
        <v>08.08.2014</v>
      </c>
      <c r="C412" s="2">
        <f>'Исходные данные'!B662</f>
        <v>1095.42</v>
      </c>
      <c r="D412" s="8" t="str">
        <f>'Исходные данные'!A414</f>
        <v>10.08.2015</v>
      </c>
      <c r="E412" s="2">
        <f>'Исходные данные'!B414</f>
        <v>1263.3</v>
      </c>
      <c r="F412" s="15">
        <f t="shared" si="54"/>
        <v>1.153256285260448</v>
      </c>
      <c r="G412" s="15">
        <f t="shared" si="55"/>
        <v>0.31792848654504463</v>
      </c>
      <c r="H412" s="15">
        <f t="shared" si="56"/>
        <v>9.1589488580763351E-4</v>
      </c>
      <c r="I412" s="15">
        <f t="shared" si="60"/>
        <v>0.14258949348251784</v>
      </c>
      <c r="J412" s="21">
        <f t="shared" si="57"/>
        <v>1.3059698785053899E-4</v>
      </c>
      <c r="K412" s="15">
        <f t="shared" si="61"/>
        <v>1.0553256983494379</v>
      </c>
      <c r="L412" s="15">
        <f t="shared" si="58"/>
        <v>5.3849438098815094E-2</v>
      </c>
      <c r="M412" s="15">
        <f t="shared" si="62"/>
        <v>2.8997619835581154E-3</v>
      </c>
      <c r="N412" s="21">
        <f t="shared" si="59"/>
        <v>2.655877170800277E-6</v>
      </c>
    </row>
    <row r="413" spans="1:14" x14ac:dyDescent="0.2">
      <c r="A413" s="7">
        <v>411</v>
      </c>
      <c r="B413" s="2" t="str">
        <f>'Исходные данные'!A663</f>
        <v>07.08.2014</v>
      </c>
      <c r="C413" s="2">
        <f>'Исходные данные'!B663</f>
        <v>1096.02</v>
      </c>
      <c r="D413" s="8" t="str">
        <f>'Исходные данные'!A415</f>
        <v>07.08.2015</v>
      </c>
      <c r="E413" s="2">
        <f>'Исходные данные'!B415</f>
        <v>1253.6400000000001</v>
      </c>
      <c r="F413" s="15">
        <f t="shared" si="54"/>
        <v>1.1438112443203592</v>
      </c>
      <c r="G413" s="15">
        <f t="shared" si="55"/>
        <v>0.3170411334898926</v>
      </c>
      <c r="H413" s="15">
        <f t="shared" si="56"/>
        <v>9.1333858097961563E-4</v>
      </c>
      <c r="I413" s="15">
        <f t="shared" si="60"/>
        <v>0.13436588312076958</v>
      </c>
      <c r="J413" s="21">
        <f t="shared" si="57"/>
        <v>1.2272154502159657E-4</v>
      </c>
      <c r="K413" s="15">
        <f t="shared" si="61"/>
        <v>1.0466826980437536</v>
      </c>
      <c r="L413" s="15">
        <f t="shared" si="58"/>
        <v>4.5625827737066686E-2</v>
      </c>
      <c r="M413" s="15">
        <f t="shared" si="62"/>
        <v>2.0817161566924814E-3</v>
      </c>
      <c r="N413" s="21">
        <f t="shared" si="59"/>
        <v>1.9013116805558503E-6</v>
      </c>
    </row>
    <row r="414" spans="1:14" x14ac:dyDescent="0.2">
      <c r="A414" s="7">
        <v>412</v>
      </c>
      <c r="B414" s="2" t="str">
        <f>'Исходные данные'!A664</f>
        <v>06.08.2014</v>
      </c>
      <c r="C414" s="2">
        <f>'Исходные данные'!B664</f>
        <v>1119.79</v>
      </c>
      <c r="D414" s="8" t="str">
        <f>'Исходные данные'!A416</f>
        <v>06.08.2015</v>
      </c>
      <c r="E414" s="2">
        <f>'Исходные данные'!B416</f>
        <v>1253.1099999999999</v>
      </c>
      <c r="F414" s="15">
        <f t="shared" si="54"/>
        <v>1.119058037667777</v>
      </c>
      <c r="G414" s="15">
        <f t="shared" si="55"/>
        <v>0.31615625707800404</v>
      </c>
      <c r="H414" s="15">
        <f t="shared" si="56"/>
        <v>9.1078941091615945E-4</v>
      </c>
      <c r="I414" s="15">
        <f t="shared" si="60"/>
        <v>0.11248729363966148</v>
      </c>
      <c r="J414" s="21">
        <f t="shared" si="57"/>
        <v>1.0245223590962033E-4</v>
      </c>
      <c r="K414" s="15">
        <f t="shared" si="61"/>
        <v>1.0240314492008957</v>
      </c>
      <c r="L414" s="15">
        <f t="shared" si="58"/>
        <v>2.3747238255958574E-2</v>
      </c>
      <c r="M414" s="15">
        <f t="shared" si="62"/>
        <v>5.6393132478526112E-4</v>
      </c>
      <c r="N414" s="21">
        <f t="shared" si="59"/>
        <v>5.1362267909833739E-7</v>
      </c>
    </row>
    <row r="415" spans="1:14" x14ac:dyDescent="0.2">
      <c r="A415" s="7">
        <v>413</v>
      </c>
      <c r="B415" s="2" t="str">
        <f>'Исходные данные'!A665</f>
        <v>05.08.2014</v>
      </c>
      <c r="C415" s="2">
        <f>'Исходные данные'!B665</f>
        <v>1123.95</v>
      </c>
      <c r="D415" s="8" t="str">
        <f>'Исходные данные'!A417</f>
        <v>05.08.2015</v>
      </c>
      <c r="E415" s="2">
        <f>'Исходные данные'!B417</f>
        <v>1252.46</v>
      </c>
      <c r="F415" s="15">
        <f t="shared" si="54"/>
        <v>1.1143378264157657</v>
      </c>
      <c r="G415" s="15">
        <f t="shared" si="55"/>
        <v>0.31527385039695366</v>
      </c>
      <c r="H415" s="15">
        <f t="shared" si="56"/>
        <v>9.0824735570380901E-4</v>
      </c>
      <c r="I415" s="15">
        <f t="shared" si="60"/>
        <v>0.10826035084287686</v>
      </c>
      <c r="J415" s="21">
        <f t="shared" si="57"/>
        <v>9.8327177380609532E-5</v>
      </c>
      <c r="K415" s="15">
        <f t="shared" si="61"/>
        <v>1.0197120621751743</v>
      </c>
      <c r="L415" s="15">
        <f t="shared" si="58"/>
        <v>1.9520295459173952E-2</v>
      </c>
      <c r="M415" s="15">
        <f t="shared" si="62"/>
        <v>3.8104193481344615E-4</v>
      </c>
      <c r="N415" s="21">
        <f t="shared" si="59"/>
        <v>3.4608032970657563E-7</v>
      </c>
    </row>
    <row r="416" spans="1:14" x14ac:dyDescent="0.2">
      <c r="A416" s="7">
        <v>414</v>
      </c>
      <c r="B416" s="2" t="str">
        <f>'Исходные данные'!A666</f>
        <v>04.08.2014</v>
      </c>
      <c r="C416" s="2">
        <f>'Исходные данные'!B666</f>
        <v>1120.44</v>
      </c>
      <c r="D416" s="8" t="str">
        <f>'Исходные данные'!A418</f>
        <v>04.08.2015</v>
      </c>
      <c r="E416" s="2">
        <f>'Исходные данные'!B418</f>
        <v>1248.1400000000001</v>
      </c>
      <c r="F416" s="15">
        <f t="shared" si="54"/>
        <v>1.1139730820034988</v>
      </c>
      <c r="G416" s="15">
        <f t="shared" si="55"/>
        <v>0.31439390655360877</v>
      </c>
      <c r="H416" s="15">
        <f t="shared" si="56"/>
        <v>9.0571239548468659E-4</v>
      </c>
      <c r="I416" s="15">
        <f t="shared" si="60"/>
        <v>0.1079329778410696</v>
      </c>
      <c r="J416" s="21">
        <f t="shared" si="57"/>
        <v>9.775623591223074E-5</v>
      </c>
      <c r="K416" s="15">
        <f t="shared" si="61"/>
        <v>1.0193782906132811</v>
      </c>
      <c r="L416" s="15">
        <f t="shared" si="58"/>
        <v>1.9192922457366854E-2</v>
      </c>
      <c r="M416" s="15">
        <f t="shared" si="62"/>
        <v>3.6836827245449586E-4</v>
      </c>
      <c r="N416" s="21">
        <f t="shared" si="59"/>
        <v>3.3363571046531714E-7</v>
      </c>
    </row>
    <row r="417" spans="1:14" x14ac:dyDescent="0.2">
      <c r="A417" s="7">
        <v>415</v>
      </c>
      <c r="B417" s="2" t="str">
        <f>'Исходные данные'!A667</f>
        <v>01.08.2014</v>
      </c>
      <c r="C417" s="2">
        <f>'Исходные данные'!B667</f>
        <v>1120.1500000000001</v>
      </c>
      <c r="D417" s="8" t="str">
        <f>'Исходные данные'!A419</f>
        <v>03.08.2015</v>
      </c>
      <c r="E417" s="2">
        <f>'Исходные данные'!B419</f>
        <v>1239.74</v>
      </c>
      <c r="F417" s="15">
        <f t="shared" si="54"/>
        <v>1.1067624871668973</v>
      </c>
      <c r="G417" s="15">
        <f t="shared" si="55"/>
        <v>0.31351641867407581</v>
      </c>
      <c r="H417" s="15">
        <f t="shared" si="56"/>
        <v>9.03184510456339E-4</v>
      </c>
      <c r="I417" s="15">
        <f t="shared" si="60"/>
        <v>0.10143907530140599</v>
      </c>
      <c r="J417" s="21">
        <f t="shared" si="57"/>
        <v>9.1618201567244073E-5</v>
      </c>
      <c r="K417" s="15">
        <f t="shared" si="61"/>
        <v>1.0127799948756318</v>
      </c>
      <c r="L417" s="15">
        <f t="shared" si="58"/>
        <v>1.2699019917703194E-2</v>
      </c>
      <c r="M417" s="15">
        <f t="shared" si="62"/>
        <v>1.6126510687022177E-4</v>
      </c>
      <c r="N417" s="21">
        <f t="shared" si="59"/>
        <v>1.4565214660227046E-7</v>
      </c>
    </row>
    <row r="418" spans="1:14" x14ac:dyDescent="0.2">
      <c r="A418" s="7">
        <v>416</v>
      </c>
      <c r="B418" s="2" t="str">
        <f>'Исходные данные'!A668</f>
        <v>31.07.2014</v>
      </c>
      <c r="C418" s="2">
        <f>'Исходные данные'!B668</f>
        <v>1137.06</v>
      </c>
      <c r="D418" s="8" t="str">
        <f>'Исходные данные'!A420</f>
        <v>31.07.2015</v>
      </c>
      <c r="E418" s="2">
        <f>'Исходные данные'!B420</f>
        <v>1220.06</v>
      </c>
      <c r="F418" s="15">
        <f t="shared" si="54"/>
        <v>1.0729952684994635</v>
      </c>
      <c r="G418" s="15">
        <f t="shared" si="55"/>
        <v>0.31264137990364671</v>
      </c>
      <c r="H418" s="15">
        <f t="shared" si="56"/>
        <v>9.0066368087158308E-4</v>
      </c>
      <c r="I418" s="15">
        <f t="shared" si="60"/>
        <v>7.0454054039084654E-2</v>
      </c>
      <c r="J418" s="21">
        <f t="shared" si="57"/>
        <v>6.3455407643167412E-5</v>
      </c>
      <c r="K418" s="15">
        <f t="shared" si="61"/>
        <v>0.98188017314738507</v>
      </c>
      <c r="L418" s="15">
        <f t="shared" si="58"/>
        <v>-1.8286001344618205E-2</v>
      </c>
      <c r="M418" s="15">
        <f t="shared" si="62"/>
        <v>3.3437784517537984E-4</v>
      </c>
      <c r="N418" s="21">
        <f t="shared" si="59"/>
        <v>3.0116198083756594E-7</v>
      </c>
    </row>
    <row r="419" spans="1:14" x14ac:dyDescent="0.2">
      <c r="A419" s="7">
        <v>417</v>
      </c>
      <c r="B419" s="2" t="str">
        <f>'Исходные данные'!A669</f>
        <v>30.07.2014</v>
      </c>
      <c r="C419" s="2">
        <f>'Исходные данные'!B669</f>
        <v>1133.0899999999999</v>
      </c>
      <c r="D419" s="8" t="str">
        <f>'Исходные данные'!A421</f>
        <v>30.07.2015</v>
      </c>
      <c r="E419" s="2">
        <f>'Исходные данные'!B421</f>
        <v>1214.29</v>
      </c>
      <c r="F419" s="15">
        <f t="shared" si="54"/>
        <v>1.0716624451720518</v>
      </c>
      <c r="G419" s="15">
        <f t="shared" si="55"/>
        <v>0.31176878340674508</v>
      </c>
      <c r="H419" s="15">
        <f t="shared" si="56"/>
        <v>8.9814988703835065E-4</v>
      </c>
      <c r="I419" s="15">
        <f t="shared" si="60"/>
        <v>6.9211129827448564E-2</v>
      </c>
      <c r="J419" s="21">
        <f t="shared" si="57"/>
        <v>6.2161968436319544E-5</v>
      </c>
      <c r="K419" s="15">
        <f t="shared" si="61"/>
        <v>0.98066052862712172</v>
      </c>
      <c r="L419" s="15">
        <f t="shared" si="58"/>
        <v>-1.9528925556254299E-2</v>
      </c>
      <c r="M419" s="15">
        <f t="shared" si="62"/>
        <v>3.8137893338172335E-4</v>
      </c>
      <c r="N419" s="21">
        <f t="shared" si="59"/>
        <v>3.4253544593560145E-7</v>
      </c>
    </row>
    <row r="420" spans="1:14" x14ac:dyDescent="0.2">
      <c r="A420" s="7">
        <v>418</v>
      </c>
      <c r="B420" s="2" t="str">
        <f>'Исходные данные'!A670</f>
        <v>29.07.2014</v>
      </c>
      <c r="C420" s="2">
        <f>'Исходные данные'!B670</f>
        <v>1116.6300000000001</v>
      </c>
      <c r="D420" s="8" t="str">
        <f>'Исходные данные'!A422</f>
        <v>29.07.2015</v>
      </c>
      <c r="E420" s="2">
        <f>'Исходные данные'!B422</f>
        <v>1194.83</v>
      </c>
      <c r="F420" s="15">
        <f t="shared" si="54"/>
        <v>1.070032150309413</v>
      </c>
      <c r="G420" s="15">
        <f t="shared" si="55"/>
        <v>0.31089862236687299</v>
      </c>
      <c r="H420" s="15">
        <f t="shared" si="56"/>
        <v>8.9564310931953498E-4</v>
      </c>
      <c r="I420" s="15">
        <f t="shared" si="60"/>
        <v>6.7688695040555205E-2</v>
      </c>
      <c r="J420" s="21">
        <f t="shared" si="57"/>
        <v>6.0624913291904649E-5</v>
      </c>
      <c r="K420" s="15">
        <f t="shared" si="61"/>
        <v>0.97916867283893394</v>
      </c>
      <c r="L420" s="15">
        <f t="shared" si="58"/>
        <v>-2.1051360343147647E-2</v>
      </c>
      <c r="M420" s="15">
        <f t="shared" si="62"/>
        <v>4.4315977229705057E-4</v>
      </c>
      <c r="N420" s="21">
        <f t="shared" si="59"/>
        <v>3.9691299638546748E-7</v>
      </c>
    </row>
    <row r="421" spans="1:14" x14ac:dyDescent="0.2">
      <c r="A421" s="7">
        <v>419</v>
      </c>
      <c r="B421" s="2" t="str">
        <f>'Исходные данные'!A671</f>
        <v>28.07.2014</v>
      </c>
      <c r="C421" s="2">
        <f>'Исходные данные'!B671</f>
        <v>1121.45</v>
      </c>
      <c r="D421" s="8" t="str">
        <f>'Исходные данные'!A423</f>
        <v>28.07.2015</v>
      </c>
      <c r="E421" s="2">
        <f>'Исходные данные'!B423</f>
        <v>1180.3900000000001</v>
      </c>
      <c r="F421" s="15">
        <f t="shared" si="54"/>
        <v>1.0525569575103662</v>
      </c>
      <c r="G421" s="15">
        <f t="shared" si="55"/>
        <v>0.31003088998655765</v>
      </c>
      <c r="H421" s="15">
        <f t="shared" si="56"/>
        <v>8.9314332813283752E-4</v>
      </c>
      <c r="I421" s="15">
        <f t="shared" si="60"/>
        <v>5.1222401509557688E-2</v>
      </c>
      <c r="J421" s="21">
        <f t="shared" si="57"/>
        <v>4.5748946159202835E-5</v>
      </c>
      <c r="K421" s="15">
        <f t="shared" si="61"/>
        <v>0.96317741375788735</v>
      </c>
      <c r="L421" s="15">
        <f t="shared" si="58"/>
        <v>-3.7517653874145171E-2</v>
      </c>
      <c r="M421" s="15">
        <f t="shared" si="62"/>
        <v>1.4075743522201623E-3</v>
      </c>
      <c r="N421" s="21">
        <f t="shared" si="59"/>
        <v>1.2571656415363387E-6</v>
      </c>
    </row>
    <row r="422" spans="1:14" x14ac:dyDescent="0.2">
      <c r="A422" s="7">
        <v>420</v>
      </c>
      <c r="B422" s="2" t="str">
        <f>'Исходные данные'!A672</f>
        <v>25.07.2014</v>
      </c>
      <c r="C422" s="2">
        <f>'Исходные данные'!B672</f>
        <v>1146.25</v>
      </c>
      <c r="D422" s="8" t="str">
        <f>'Исходные данные'!A424</f>
        <v>27.07.2015</v>
      </c>
      <c r="E422" s="2">
        <f>'Исходные данные'!B424</f>
        <v>1189.78</v>
      </c>
      <c r="F422" s="15">
        <f t="shared" si="54"/>
        <v>1.0379760087241003</v>
      </c>
      <c r="G422" s="15">
        <f t="shared" si="55"/>
        <v>0.30916557948729823</v>
      </c>
      <c r="H422" s="15">
        <f t="shared" si="56"/>
        <v>8.9065052395061433E-4</v>
      </c>
      <c r="I422" s="15">
        <f t="shared" si="60"/>
        <v>3.7272671494025508E-2</v>
      </c>
      <c r="J422" s="21">
        <f t="shared" si="57"/>
        <v>3.3196924395192945E-5</v>
      </c>
      <c r="K422" s="15">
        <f t="shared" si="61"/>
        <v>0.94983462936804275</v>
      </c>
      <c r="L422" s="15">
        <f t="shared" si="58"/>
        <v>-5.1467383889677275E-2</v>
      </c>
      <c r="M422" s="15">
        <f t="shared" si="62"/>
        <v>2.6488916044474149E-3</v>
      </c>
      <c r="N422" s="21">
        <f t="shared" si="59"/>
        <v>2.3592366953894734E-6</v>
      </c>
    </row>
    <row r="423" spans="1:14" x14ac:dyDescent="0.2">
      <c r="A423" s="7">
        <v>421</v>
      </c>
      <c r="B423" s="2" t="str">
        <f>'Исходные данные'!A673</f>
        <v>24.07.2014</v>
      </c>
      <c r="C423" s="2">
        <f>'Исходные данные'!B673</f>
        <v>1151.3399999999999</v>
      </c>
      <c r="D423" s="8" t="str">
        <f>'Исходные данные'!A425</f>
        <v>24.07.2015</v>
      </c>
      <c r="E423" s="2">
        <f>'Исходные данные'!B425</f>
        <v>1193.5</v>
      </c>
      <c r="F423" s="15">
        <f t="shared" si="54"/>
        <v>1.0366182014001077</v>
      </c>
      <c r="G423" s="15">
        <f t="shared" si="55"/>
        <v>0.30830268410951317</v>
      </c>
      <c r="H423" s="15">
        <f t="shared" si="56"/>
        <v>8.8816467729972487E-4</v>
      </c>
      <c r="I423" s="15">
        <f t="shared" si="60"/>
        <v>3.5963685369178842E-2</v>
      </c>
      <c r="J423" s="21">
        <f t="shared" si="57"/>
        <v>3.1941675010425564E-5</v>
      </c>
      <c r="K423" s="15">
        <f t="shared" si="61"/>
        <v>0.94859212240690105</v>
      </c>
      <c r="L423" s="15">
        <f t="shared" si="58"/>
        <v>-5.2776370014523982E-2</v>
      </c>
      <c r="M423" s="15">
        <f t="shared" si="62"/>
        <v>2.785345231909949E-3</v>
      </c>
      <c r="N423" s="21">
        <f t="shared" si="59"/>
        <v>2.4738452490676272E-6</v>
      </c>
    </row>
    <row r="424" spans="1:14" x14ac:dyDescent="0.2">
      <c r="A424" s="7">
        <v>422</v>
      </c>
      <c r="B424" s="2" t="str">
        <f>'Исходные данные'!A674</f>
        <v>23.07.2014</v>
      </c>
      <c r="C424" s="2">
        <f>'Исходные данные'!B674</f>
        <v>1158.31</v>
      </c>
      <c r="D424" s="8" t="str">
        <f>'Исходные данные'!A426</f>
        <v>23.07.2015</v>
      </c>
      <c r="E424" s="2">
        <f>'Исходные данные'!B426</f>
        <v>1195.6600000000001</v>
      </c>
      <c r="F424" s="15">
        <f t="shared" si="54"/>
        <v>1.032245253861229</v>
      </c>
      <c r="G424" s="15">
        <f t="shared" si="55"/>
        <v>0.30744219711248727</v>
      </c>
      <c r="H424" s="15">
        <f t="shared" si="56"/>
        <v>8.8568576876137865E-4</v>
      </c>
      <c r="I424" s="15">
        <f t="shared" si="60"/>
        <v>3.1736287915637221E-2</v>
      </c>
      <c r="J424" s="21">
        <f t="shared" si="57"/>
        <v>2.8108378560193605E-5</v>
      </c>
      <c r="K424" s="15">
        <f t="shared" si="61"/>
        <v>0.94459051064523569</v>
      </c>
      <c r="L424" s="15">
        <f t="shared" si="58"/>
        <v>-5.7003767468065653E-2</v>
      </c>
      <c r="M424" s="15">
        <f t="shared" si="62"/>
        <v>3.2494295055533031E-3</v>
      </c>
      <c r="N424" s="21">
        <f t="shared" si="59"/>
        <v>2.8779734696618838E-6</v>
      </c>
    </row>
    <row r="425" spans="1:14" x14ac:dyDescent="0.2">
      <c r="A425" s="7">
        <v>423</v>
      </c>
      <c r="B425" s="2" t="str">
        <f>'Исходные данные'!A675</f>
        <v>22.07.2014</v>
      </c>
      <c r="C425" s="2">
        <f>'Исходные данные'!B675</f>
        <v>1155.57</v>
      </c>
      <c r="D425" s="8" t="str">
        <f>'Исходные данные'!A427</f>
        <v>22.07.2015</v>
      </c>
      <c r="E425" s="2">
        <f>'Исходные данные'!B427</f>
        <v>1201.29</v>
      </c>
      <c r="F425" s="15">
        <f t="shared" si="54"/>
        <v>1.0395648900542589</v>
      </c>
      <c r="G425" s="15">
        <f t="shared" si="55"/>
        <v>0.30658411177431877</v>
      </c>
      <c r="H425" s="15">
        <f t="shared" si="56"/>
        <v>8.8321377897098373E-4</v>
      </c>
      <c r="I425" s="15">
        <f t="shared" si="60"/>
        <v>3.8802250662236713E-2</v>
      </c>
      <c r="J425" s="21">
        <f t="shared" si="57"/>
        <v>3.4270682439973444E-5</v>
      </c>
      <c r="K425" s="15">
        <f t="shared" si="61"/>
        <v>0.95128858831955654</v>
      </c>
      <c r="L425" s="15">
        <f t="shared" si="58"/>
        <v>-4.9937804721466056E-2</v>
      </c>
      <c r="M425" s="15">
        <f t="shared" si="62"/>
        <v>2.4937843403992801E-3</v>
      </c>
      <c r="N425" s="21">
        <f t="shared" si="59"/>
        <v>2.2025446912227105E-6</v>
      </c>
    </row>
    <row r="426" spans="1:14" x14ac:dyDescent="0.2">
      <c r="A426" s="7">
        <v>424</v>
      </c>
      <c r="B426" s="2" t="str">
        <f>'Исходные данные'!A676</f>
        <v>21.07.2014</v>
      </c>
      <c r="C426" s="2">
        <f>'Исходные данные'!B676</f>
        <v>1159.8499999999999</v>
      </c>
      <c r="D426" s="8" t="str">
        <f>'Исходные данные'!A428</f>
        <v>21.07.2015</v>
      </c>
      <c r="E426" s="2">
        <f>'Исходные данные'!B428</f>
        <v>1200.46</v>
      </c>
      <c r="F426" s="15">
        <f t="shared" si="54"/>
        <v>1.0350131482519291</v>
      </c>
      <c r="G426" s="15">
        <f t="shared" si="55"/>
        <v>0.30572842139186707</v>
      </c>
      <c r="H426" s="15">
        <f t="shared" si="56"/>
        <v>8.8074868861799573E-4</v>
      </c>
      <c r="I426" s="15">
        <f t="shared" si="60"/>
        <v>3.4414130261694341E-2</v>
      </c>
      <c r="J426" s="21">
        <f t="shared" si="57"/>
        <v>3.0310200097916172E-5</v>
      </c>
      <c r="K426" s="15">
        <f t="shared" si="61"/>
        <v>0.94712336489294824</v>
      </c>
      <c r="L426" s="15">
        <f t="shared" si="58"/>
        <v>-5.4325925122008525E-2</v>
      </c>
      <c r="M426" s="15">
        <f t="shared" si="62"/>
        <v>2.9513061403620799E-3</v>
      </c>
      <c r="N426" s="21">
        <f t="shared" si="59"/>
        <v>2.5993590128341403E-6</v>
      </c>
    </row>
    <row r="427" spans="1:14" x14ac:dyDescent="0.2">
      <c r="A427" s="7">
        <v>425</v>
      </c>
      <c r="B427" s="2" t="str">
        <f>'Исходные данные'!A677</f>
        <v>18.07.2014</v>
      </c>
      <c r="C427" s="2">
        <f>'Исходные данные'!B677</f>
        <v>1174.1500000000001</v>
      </c>
      <c r="D427" s="8" t="str">
        <f>'Исходные данные'!A429</f>
        <v>20.07.2015</v>
      </c>
      <c r="E427" s="2">
        <f>'Исходные данные'!B429</f>
        <v>1204.8900000000001</v>
      </c>
      <c r="F427" s="15">
        <f t="shared" si="54"/>
        <v>1.0261806413149939</v>
      </c>
      <c r="G427" s="15">
        <f t="shared" si="55"/>
        <v>0.30487511928070049</v>
      </c>
      <c r="H427" s="15">
        <f t="shared" si="56"/>
        <v>8.7829047844576694E-4</v>
      </c>
      <c r="I427" s="15">
        <f t="shared" si="60"/>
        <v>2.5843794911028704E-2</v>
      </c>
      <c r="J427" s="21">
        <f t="shared" si="57"/>
        <v>2.2698358997261679E-5</v>
      </c>
      <c r="K427" s="15">
        <f t="shared" si="61"/>
        <v>0.93904088429385713</v>
      </c>
      <c r="L427" s="15">
        <f t="shared" si="58"/>
        <v>-6.2896260472674159E-2</v>
      </c>
      <c r="M427" s="15">
        <f t="shared" si="62"/>
        <v>3.9559395814464772E-3</v>
      </c>
      <c r="N427" s="21">
        <f t="shared" si="59"/>
        <v>3.4744640676911735E-6</v>
      </c>
    </row>
    <row r="428" spans="1:14" x14ac:dyDescent="0.2">
      <c r="A428" s="7">
        <v>426</v>
      </c>
      <c r="B428" s="2" t="str">
        <f>'Исходные данные'!A678</f>
        <v>17.07.2014</v>
      </c>
      <c r="C428" s="2">
        <f>'Исходные данные'!B678</f>
        <v>1205.4100000000001</v>
      </c>
      <c r="D428" s="8" t="str">
        <f>'Исходные данные'!A430</f>
        <v>17.07.2015</v>
      </c>
      <c r="E428" s="2">
        <f>'Исходные данные'!B430</f>
        <v>1216.8800000000001</v>
      </c>
      <c r="F428" s="15">
        <f t="shared" si="54"/>
        <v>1.0095154345824242</v>
      </c>
      <c r="G428" s="15">
        <f t="shared" si="55"/>
        <v>0.30402419877504377</v>
      </c>
      <c r="H428" s="15">
        <f t="shared" si="56"/>
        <v>8.7583912925139583E-4</v>
      </c>
      <c r="I428" s="15">
        <f t="shared" si="60"/>
        <v>9.4704479876280123E-3</v>
      </c>
      <c r="J428" s="21">
        <f t="shared" si="57"/>
        <v>8.294588919104752E-6</v>
      </c>
      <c r="K428" s="15">
        <f t="shared" si="61"/>
        <v>0.92379083002754547</v>
      </c>
      <c r="L428" s="15">
        <f t="shared" si="58"/>
        <v>-7.9269607396074832E-2</v>
      </c>
      <c r="M428" s="15">
        <f t="shared" si="62"/>
        <v>6.2836706567278465E-3</v>
      </c>
      <c r="N428" s="21">
        <f t="shared" si="59"/>
        <v>5.5034846364910636E-6</v>
      </c>
    </row>
    <row r="429" spans="1:14" x14ac:dyDescent="0.2">
      <c r="A429" s="7">
        <v>427</v>
      </c>
      <c r="B429" s="2" t="str">
        <f>'Исходные данные'!A679</f>
        <v>16.07.2014</v>
      </c>
      <c r="C429" s="2">
        <f>'Исходные данные'!B679</f>
        <v>1212.25</v>
      </c>
      <c r="D429" s="8" t="str">
        <f>'Исходные данные'!A431</f>
        <v>16.07.2015</v>
      </c>
      <c r="E429" s="2">
        <f>'Исходные данные'!B431</f>
        <v>1206.28</v>
      </c>
      <c r="F429" s="15">
        <f t="shared" si="54"/>
        <v>0.9950752732522169</v>
      </c>
      <c r="G429" s="15">
        <f t="shared" si="55"/>
        <v>0.30317565322772638</v>
      </c>
      <c r="H429" s="15">
        <f t="shared" si="56"/>
        <v>8.7339462188557742E-4</v>
      </c>
      <c r="I429" s="15">
        <f t="shared" si="60"/>
        <v>-4.9368931752097082E-3</v>
      </c>
      <c r="J429" s="21">
        <f t="shared" si="57"/>
        <v>-4.3118559480517707E-6</v>
      </c>
      <c r="K429" s="15">
        <f t="shared" si="61"/>
        <v>0.91057687790359243</v>
      </c>
      <c r="L429" s="15">
        <f t="shared" si="58"/>
        <v>-9.3676948558912482E-2</v>
      </c>
      <c r="M429" s="15">
        <f t="shared" si="62"/>
        <v>8.7753706913091412E-3</v>
      </c>
      <c r="N429" s="21">
        <f t="shared" si="59"/>
        <v>7.664361566841725E-6</v>
      </c>
    </row>
    <row r="430" spans="1:14" x14ac:dyDescent="0.2">
      <c r="A430" s="7">
        <v>428</v>
      </c>
      <c r="B430" s="2" t="str">
        <f>'Исходные данные'!A680</f>
        <v>15.07.2014</v>
      </c>
      <c r="C430" s="2">
        <f>'Исходные данные'!B680</f>
        <v>1215.95</v>
      </c>
      <c r="D430" s="8" t="str">
        <f>'Исходные данные'!A432</f>
        <v>15.07.2015</v>
      </c>
      <c r="E430" s="2">
        <f>'Исходные данные'!B432</f>
        <v>1201.19</v>
      </c>
      <c r="F430" s="15">
        <f t="shared" si="54"/>
        <v>0.98786134298285289</v>
      </c>
      <c r="G430" s="15">
        <f t="shared" si="55"/>
        <v>0.30232947601012988</v>
      </c>
      <c r="H430" s="15">
        <f t="shared" si="56"/>
        <v>8.7095693725245239E-4</v>
      </c>
      <c r="I430" s="15">
        <f t="shared" si="60"/>
        <v>-1.2212932193477135E-2</v>
      </c>
      <c r="J430" s="21">
        <f t="shared" si="57"/>
        <v>-1.0636938018102721E-5</v>
      </c>
      <c r="K430" s="15">
        <f t="shared" si="61"/>
        <v>0.90397552996674468</v>
      </c>
      <c r="L430" s="15">
        <f t="shared" si="58"/>
        <v>-0.10095298757717994</v>
      </c>
      <c r="M430" s="15">
        <f t="shared" si="62"/>
        <v>1.0191505700758252E-2</v>
      </c>
      <c r="N430" s="21">
        <f t="shared" si="59"/>
        <v>8.8763625911233159E-6</v>
      </c>
    </row>
    <row r="431" spans="1:14" x14ac:dyDescent="0.2">
      <c r="A431" s="7">
        <v>429</v>
      </c>
      <c r="B431" s="2" t="str">
        <f>'Исходные данные'!A681</f>
        <v>14.07.2014</v>
      </c>
      <c r="C431" s="2">
        <f>'Исходные данные'!B681</f>
        <v>1215.95</v>
      </c>
      <c r="D431" s="8" t="str">
        <f>'Исходные данные'!A433</f>
        <v>14.07.2015</v>
      </c>
      <c r="E431" s="2">
        <f>'Исходные данные'!B433</f>
        <v>1195.1199999999999</v>
      </c>
      <c r="F431" s="15">
        <f t="shared" si="54"/>
        <v>0.98286936140466286</v>
      </c>
      <c r="G431" s="15">
        <f t="shared" si="55"/>
        <v>0.30148566051213715</v>
      </c>
      <c r="H431" s="15">
        <f t="shared" si="56"/>
        <v>8.6852605630946002E-4</v>
      </c>
      <c r="I431" s="15">
        <f t="shared" si="60"/>
        <v>-1.727906552561255E-2</v>
      </c>
      <c r="J431" s="21">
        <f t="shared" si="57"/>
        <v>-1.5007318637673015E-5</v>
      </c>
      <c r="K431" s="15">
        <f t="shared" si="61"/>
        <v>0.89940745042321013</v>
      </c>
      <c r="L431" s="15">
        <f t="shared" si="58"/>
        <v>-0.10601912090931533</v>
      </c>
      <c r="M431" s="15">
        <f t="shared" si="62"/>
        <v>1.1240053998384028E-2</v>
      </c>
      <c r="N431" s="21">
        <f t="shared" si="59"/>
        <v>9.7622797719218574E-6</v>
      </c>
    </row>
    <row r="432" spans="1:14" x14ac:dyDescent="0.2">
      <c r="A432" s="7">
        <v>430</v>
      </c>
      <c r="B432" s="2" t="str">
        <f>'Исходные данные'!A682</f>
        <v>11.07.2014</v>
      </c>
      <c r="C432" s="2">
        <f>'Исходные данные'!B682</f>
        <v>1214.95</v>
      </c>
      <c r="D432" s="8" t="str">
        <f>'Исходные данные'!A434</f>
        <v>13.07.2015</v>
      </c>
      <c r="E432" s="2">
        <f>'Исходные данные'!B434</f>
        <v>1185.3399999999999</v>
      </c>
      <c r="F432" s="15">
        <f t="shared" si="54"/>
        <v>0.97562862669245642</v>
      </c>
      <c r="G432" s="15">
        <f t="shared" si="55"/>
        <v>0.30064420014207982</v>
      </c>
      <c r="H432" s="15">
        <f t="shared" si="56"/>
        <v>8.6610196006718719E-4</v>
      </c>
      <c r="I432" s="15">
        <f t="shared" si="60"/>
        <v>-2.4673270417664695E-2</v>
      </c>
      <c r="J432" s="21">
        <f t="shared" si="57"/>
        <v>-2.136956787000714E-5</v>
      </c>
      <c r="K432" s="15">
        <f t="shared" si="61"/>
        <v>0.89278157418530468</v>
      </c>
      <c r="L432" s="15">
        <f t="shared" si="58"/>
        <v>-0.11341332580136751</v>
      </c>
      <c r="M432" s="15">
        <f t="shared" si="62"/>
        <v>1.2862582469327139E-2</v>
      </c>
      <c r="N432" s="21">
        <f t="shared" si="59"/>
        <v>1.1140307888210075E-5</v>
      </c>
    </row>
    <row r="433" spans="1:14" x14ac:dyDescent="0.2">
      <c r="A433" s="7">
        <v>431</v>
      </c>
      <c r="B433" s="2" t="str">
        <f>'Исходные данные'!A683</f>
        <v>10.07.2014</v>
      </c>
      <c r="C433" s="2">
        <f>'Исходные данные'!B683</f>
        <v>1220.83</v>
      </c>
      <c r="D433" s="8" t="str">
        <f>'Исходные данные'!A435</f>
        <v>10.07.2015</v>
      </c>
      <c r="E433" s="2">
        <f>'Исходные данные'!B435</f>
        <v>1169.98</v>
      </c>
      <c r="F433" s="15">
        <f t="shared" si="54"/>
        <v>0.95834800914132201</v>
      </c>
      <c r="G433" s="15">
        <f t="shared" si="55"/>
        <v>0.29980508832668723</v>
      </c>
      <c r="H433" s="15">
        <f t="shared" si="56"/>
        <v>8.6368462958922156E-4</v>
      </c>
      <c r="I433" s="15">
        <f t="shared" si="60"/>
        <v>-4.2544300649455413E-2</v>
      </c>
      <c r="J433" s="21">
        <f t="shared" si="57"/>
        <v>-3.6744858547557374E-5</v>
      </c>
      <c r="K433" s="15">
        <f t="shared" si="61"/>
        <v>0.87696836768633302</v>
      </c>
      <c r="L433" s="15">
        <f t="shared" si="58"/>
        <v>-0.13128435603315819</v>
      </c>
      <c r="M433" s="15">
        <f t="shared" si="62"/>
        <v>1.7235582139041045E-2</v>
      </c>
      <c r="N433" s="21">
        <f t="shared" si="59"/>
        <v>1.4886107375512268E-5</v>
      </c>
    </row>
    <row r="434" spans="1:14" x14ac:dyDescent="0.2">
      <c r="A434" s="7">
        <v>432</v>
      </c>
      <c r="B434" s="2" t="str">
        <f>'Исходные данные'!A684</f>
        <v>09.07.2014</v>
      </c>
      <c r="C434" s="2">
        <f>'Исходные данные'!B684</f>
        <v>1232.27</v>
      </c>
      <c r="D434" s="8" t="str">
        <f>'Исходные данные'!A436</f>
        <v>09.07.2015</v>
      </c>
      <c r="E434" s="2">
        <f>'Исходные данные'!B436</f>
        <v>1160.7</v>
      </c>
      <c r="F434" s="15">
        <f t="shared" si="54"/>
        <v>0.94192019606092825</v>
      </c>
      <c r="G434" s="15">
        <f t="shared" si="55"/>
        <v>0.29896831851103528</v>
      </c>
      <c r="H434" s="15">
        <f t="shared" si="56"/>
        <v>8.6127404599200359E-4</v>
      </c>
      <c r="I434" s="15">
        <f t="shared" si="60"/>
        <v>-5.9834725551909954E-2</v>
      </c>
      <c r="J434" s="21">
        <f t="shared" si="57"/>
        <v>-5.1534096166914606E-5</v>
      </c>
      <c r="K434" s="15">
        <f t="shared" si="61"/>
        <v>0.8619355484136374</v>
      </c>
      <c r="L434" s="15">
        <f t="shared" si="58"/>
        <v>-0.14857478093561277</v>
      </c>
      <c r="M434" s="15">
        <f t="shared" si="62"/>
        <v>2.2074465530065333E-2</v>
      </c>
      <c r="N434" s="21">
        <f t="shared" si="59"/>
        <v>1.9012164240190387E-5</v>
      </c>
    </row>
    <row r="435" spans="1:14" x14ac:dyDescent="0.2">
      <c r="A435" s="7">
        <v>433</v>
      </c>
      <c r="B435" s="2" t="str">
        <f>'Исходные данные'!A685</f>
        <v>08.07.2014</v>
      </c>
      <c r="C435" s="2">
        <f>'Исходные данные'!B685</f>
        <v>1237.6600000000001</v>
      </c>
      <c r="D435" s="8" t="str">
        <f>'Исходные данные'!A437</f>
        <v>08.07.2015</v>
      </c>
      <c r="E435" s="2">
        <f>'Исходные данные'!B437</f>
        <v>1160.17</v>
      </c>
      <c r="F435" s="15">
        <f t="shared" si="54"/>
        <v>0.93738991322334086</v>
      </c>
      <c r="G435" s="15">
        <f t="shared" si="55"/>
        <v>0.29813388415849468</v>
      </c>
      <c r="H435" s="15">
        <f t="shared" si="56"/>
        <v>8.5887019044467801E-4</v>
      </c>
      <c r="I435" s="15">
        <f t="shared" si="60"/>
        <v>-6.4655953927634444E-2</v>
      </c>
      <c r="J435" s="21">
        <f t="shared" si="57"/>
        <v>-5.553107146320972E-5</v>
      </c>
      <c r="K435" s="15">
        <f t="shared" si="61"/>
        <v>0.85778996172973943</v>
      </c>
      <c r="L435" s="15">
        <f t="shared" si="58"/>
        <v>-0.15339600931133723</v>
      </c>
      <c r="M435" s="15">
        <f t="shared" si="62"/>
        <v>2.3530335672643867E-2</v>
      </c>
      <c r="N435" s="21">
        <f t="shared" si="59"/>
        <v>2.0209503880390838E-5</v>
      </c>
    </row>
    <row r="436" spans="1:14" x14ac:dyDescent="0.2">
      <c r="A436" s="7">
        <v>434</v>
      </c>
      <c r="B436" s="2" t="str">
        <f>'Исходные данные'!A686</f>
        <v>07.07.2014</v>
      </c>
      <c r="C436" s="2">
        <f>'Исходные данные'!B686</f>
        <v>1227.54</v>
      </c>
      <c r="D436" s="8" t="str">
        <f>'Исходные данные'!A438</f>
        <v>07.07.2015</v>
      </c>
      <c r="E436" s="2">
        <f>'Исходные данные'!B438</f>
        <v>1174.49</v>
      </c>
      <c r="F436" s="15">
        <f t="shared" si="54"/>
        <v>0.95678348567052807</v>
      </c>
      <c r="G436" s="15">
        <f t="shared" si="55"/>
        <v>0.29730177875068026</v>
      </c>
      <c r="H436" s="15">
        <f t="shared" si="56"/>
        <v>8.5647304416894743E-4</v>
      </c>
      <c r="I436" s="15">
        <f t="shared" si="60"/>
        <v>-4.417815589445695E-2</v>
      </c>
      <c r="J436" s="21">
        <f t="shared" si="57"/>
        <v>-3.7837399664695873E-5</v>
      </c>
      <c r="K436" s="15">
        <f t="shared" si="61"/>
        <v>0.87553669820791624</v>
      </c>
      <c r="L436" s="15">
        <f t="shared" si="58"/>
        <v>-0.13291821127815973</v>
      </c>
      <c r="M436" s="15">
        <f t="shared" si="62"/>
        <v>1.7667250889385516E-2</v>
      </c>
      <c r="N436" s="21">
        <f t="shared" si="59"/>
        <v>1.5131524151328556E-5</v>
      </c>
    </row>
    <row r="437" spans="1:14" x14ac:dyDescent="0.2">
      <c r="A437" s="7">
        <v>435</v>
      </c>
      <c r="B437" s="2" t="str">
        <f>'Исходные данные'!A687</f>
        <v>04.07.2014</v>
      </c>
      <c r="C437" s="2">
        <f>'Исходные данные'!B687</f>
        <v>1216.19</v>
      </c>
      <c r="D437" s="8" t="str">
        <f>'Исходные данные'!A439</f>
        <v>06.07.2015</v>
      </c>
      <c r="E437" s="2">
        <f>'Исходные данные'!B439</f>
        <v>1183.28</v>
      </c>
      <c r="F437" s="15">
        <f t="shared" si="54"/>
        <v>0.97294008337513049</v>
      </c>
      <c r="G437" s="15">
        <f t="shared" si="55"/>
        <v>0.29647199578740002</v>
      </c>
      <c r="H437" s="15">
        <f t="shared" si="56"/>
        <v>8.5408258843892588E-4</v>
      </c>
      <c r="I437" s="15">
        <f t="shared" si="60"/>
        <v>-2.7432777957237958E-2</v>
      </c>
      <c r="J437" s="21">
        <f t="shared" si="57"/>
        <v>-2.3429858005788104E-5</v>
      </c>
      <c r="K437" s="15">
        <f t="shared" si="61"/>
        <v>0.89032133278869352</v>
      </c>
      <c r="L437" s="15">
        <f t="shared" si="58"/>
        <v>-0.11617283334094083</v>
      </c>
      <c r="M437" s="15">
        <f t="shared" si="62"/>
        <v>1.3496127206462021E-2</v>
      </c>
      <c r="N437" s="21">
        <f t="shared" si="59"/>
        <v>1.1526807258396093E-5</v>
      </c>
    </row>
    <row r="438" spans="1:14" x14ac:dyDescent="0.2">
      <c r="A438" s="7">
        <v>436</v>
      </c>
      <c r="B438" s="2" t="str">
        <f>'Исходные данные'!A688</f>
        <v>03.07.2014</v>
      </c>
      <c r="C438" s="2">
        <f>'Исходные данные'!B688</f>
        <v>1223.6500000000001</v>
      </c>
      <c r="D438" s="8" t="str">
        <f>'Исходные данные'!A440</f>
        <v>03.07.2015</v>
      </c>
      <c r="E438" s="2">
        <f>'Исходные данные'!B440</f>
        <v>1197.32</v>
      </c>
      <c r="F438" s="15">
        <f t="shared" si="54"/>
        <v>0.97848240918563301</v>
      </c>
      <c r="G438" s="15">
        <f t="shared" si="55"/>
        <v>0.29564452878660424</v>
      </c>
      <c r="H438" s="15">
        <f t="shared" si="56"/>
        <v>8.5169880458099202E-4</v>
      </c>
      <c r="I438" s="15">
        <f t="shared" si="60"/>
        <v>-2.1752469634495449E-2</v>
      </c>
      <c r="J438" s="21">
        <f t="shared" si="57"/>
        <v>-1.8526552384384102E-5</v>
      </c>
      <c r="K438" s="15">
        <f t="shared" si="61"/>
        <v>0.89539302321102476</v>
      </c>
      <c r="L438" s="15">
        <f t="shared" si="58"/>
        <v>-0.11049252501819828</v>
      </c>
      <c r="M438" s="15">
        <f t="shared" si="62"/>
        <v>1.2208598084897181E-2</v>
      </c>
      <c r="N438" s="21">
        <f t="shared" si="59"/>
        <v>1.0398048394516717E-5</v>
      </c>
    </row>
    <row r="439" spans="1:14" x14ac:dyDescent="0.2">
      <c r="A439" s="7">
        <v>437</v>
      </c>
      <c r="B439" s="2" t="str">
        <f>'Исходные данные'!A689</f>
        <v>02.07.2014</v>
      </c>
      <c r="C439" s="2">
        <f>'Исходные данные'!B689</f>
        <v>1220.1500000000001</v>
      </c>
      <c r="D439" s="8" t="str">
        <f>'Исходные данные'!A441</f>
        <v>02.07.2015</v>
      </c>
      <c r="E439" s="2">
        <f>'Исходные данные'!B441</f>
        <v>1200.58</v>
      </c>
      <c r="F439" s="15">
        <f t="shared" si="54"/>
        <v>0.98396098840306512</v>
      </c>
      <c r="G439" s="15">
        <f t="shared" si="55"/>
        <v>0.29481937128433494</v>
      </c>
      <c r="H439" s="15">
        <f t="shared" si="56"/>
        <v>8.4932167397364338E-4</v>
      </c>
      <c r="I439" s="15">
        <f t="shared" si="60"/>
        <v>-1.6169028647648749E-2</v>
      </c>
      <c r="J439" s="21">
        <f t="shared" si="57"/>
        <v>-1.373270647754883E-5</v>
      </c>
      <c r="K439" s="15">
        <f t="shared" si="61"/>
        <v>0.9004063801833595</v>
      </c>
      <c r="L439" s="15">
        <f t="shared" si="58"/>
        <v>-0.10490908403135152</v>
      </c>
      <c r="M439" s="15">
        <f t="shared" si="62"/>
        <v>1.100591591229718E-2</v>
      </c>
      <c r="N439" s="21">
        <f t="shared" si="59"/>
        <v>9.3475629262453995E-6</v>
      </c>
    </row>
    <row r="440" spans="1:14" x14ac:dyDescent="0.2">
      <c r="A440" s="7">
        <v>438</v>
      </c>
      <c r="B440" s="2" t="str">
        <f>'Исходные данные'!A690</f>
        <v>01.07.2014</v>
      </c>
      <c r="C440" s="2">
        <f>'Исходные данные'!B690</f>
        <v>1204.22</v>
      </c>
      <c r="D440" s="8" t="str">
        <f>'Исходные данные'!A442</f>
        <v>01.07.2015</v>
      </c>
      <c r="E440" s="2">
        <f>'Исходные данные'!B442</f>
        <v>1200.7</v>
      </c>
      <c r="F440" s="15">
        <f t="shared" si="54"/>
        <v>0.9970769460729767</v>
      </c>
      <c r="G440" s="15">
        <f t="shared" si="55"/>
        <v>0.29399651683467531</v>
      </c>
      <c r="H440" s="15">
        <f t="shared" si="56"/>
        <v>8.4695117804735104E-4</v>
      </c>
      <c r="I440" s="15">
        <f t="shared" si="60"/>
        <v>-2.9273343925428335E-3</v>
      </c>
      <c r="J440" s="21">
        <f t="shared" si="57"/>
        <v>-2.4793093123026796E-6</v>
      </c>
      <c r="K440" s="15">
        <f t="shared" si="61"/>
        <v>0.91240857550145837</v>
      </c>
      <c r="L440" s="15">
        <f t="shared" si="58"/>
        <v>-9.1667389776245667E-2</v>
      </c>
      <c r="M440" s="15">
        <f t="shared" si="62"/>
        <v>8.4029103483901531E-3</v>
      </c>
      <c r="N440" s="21">
        <f t="shared" si="59"/>
        <v>7.1168548185953174E-6</v>
      </c>
    </row>
    <row r="441" spans="1:14" x14ac:dyDescent="0.2">
      <c r="A441" s="7">
        <v>439</v>
      </c>
      <c r="B441" s="2" t="str">
        <f>'Исходные данные'!A691</f>
        <v>30.06.2014</v>
      </c>
      <c r="C441" s="2">
        <f>'Исходные данные'!B691</f>
        <v>1198.9100000000001</v>
      </c>
      <c r="D441" s="8" t="str">
        <f>'Исходные данные'!A443</f>
        <v>30.06.2015</v>
      </c>
      <c r="E441" s="2">
        <f>'Исходные данные'!B443</f>
        <v>1201.4000000000001</v>
      </c>
      <c r="F441" s="15">
        <f t="shared" si="54"/>
        <v>1.0020768865052423</v>
      </c>
      <c r="G441" s="15">
        <f t="shared" si="55"/>
        <v>0.29317595900969934</v>
      </c>
      <c r="H441" s="15">
        <f t="shared" si="56"/>
        <v>8.4458729828441436E-4</v>
      </c>
      <c r="I441" s="15">
        <f t="shared" si="60"/>
        <v>2.0747327580079625E-3</v>
      </c>
      <c r="J441" s="21">
        <f t="shared" si="57"/>
        <v>1.7522929347481168E-6</v>
      </c>
      <c r="K441" s="15">
        <f t="shared" si="61"/>
        <v>0.91698393806034928</v>
      </c>
      <c r="L441" s="15">
        <f t="shared" si="58"/>
        <v>-8.6665322625694874E-2</v>
      </c>
      <c r="M441" s="15">
        <f t="shared" si="62"/>
        <v>7.5108781458157843E-3</v>
      </c>
      <c r="N441" s="21">
        <f t="shared" si="59"/>
        <v>6.3435922809180046E-6</v>
      </c>
    </row>
    <row r="442" spans="1:14" x14ac:dyDescent="0.2">
      <c r="A442" s="7">
        <v>440</v>
      </c>
      <c r="B442" s="2" t="str">
        <f>'Исходные данные'!A692</f>
        <v>27.06.2014</v>
      </c>
      <c r="C442" s="2">
        <f>'Исходные данные'!B692</f>
        <v>1199.47</v>
      </c>
      <c r="D442" s="8" t="str">
        <f>'Исходные данные'!A444</f>
        <v>29.06.2015</v>
      </c>
      <c r="E442" s="2">
        <f>'Исходные данные'!B444</f>
        <v>1197.8</v>
      </c>
      <c r="F442" s="15">
        <f t="shared" si="54"/>
        <v>0.9986077184089639</v>
      </c>
      <c r="G442" s="15">
        <f t="shared" si="55"/>
        <v>0.29235769139942175</v>
      </c>
      <c r="H442" s="15">
        <f t="shared" si="56"/>
        <v>8.4223001621881656E-4</v>
      </c>
      <c r="I442" s="15">
        <f t="shared" si="60"/>
        <v>-1.393251715612751E-3</v>
      </c>
      <c r="J442" s="21">
        <f t="shared" si="57"/>
        <v>-1.1734384150374213E-6</v>
      </c>
      <c r="K442" s="15">
        <f t="shared" si="61"/>
        <v>0.91380935987622103</v>
      </c>
      <c r="L442" s="15">
        <f t="shared" si="58"/>
        <v>-9.0133307099315607E-2</v>
      </c>
      <c r="M442" s="15">
        <f t="shared" si="62"/>
        <v>8.1240130486595428E-3</v>
      </c>
      <c r="N442" s="21">
        <f t="shared" si="59"/>
        <v>6.8422876417344039E-6</v>
      </c>
    </row>
    <row r="443" spans="1:14" x14ac:dyDescent="0.2">
      <c r="A443" s="7">
        <v>441</v>
      </c>
      <c r="B443" s="2" t="str">
        <f>'Исходные данные'!A693</f>
        <v>26.06.2014</v>
      </c>
      <c r="C443" s="2">
        <f>'Исходные данные'!B693</f>
        <v>1198.23</v>
      </c>
      <c r="D443" s="8" t="str">
        <f>'Исходные данные'!A445</f>
        <v>26.06.2015</v>
      </c>
      <c r="E443" s="2">
        <f>'Исходные данные'!B445</f>
        <v>1204.44</v>
      </c>
      <c r="F443" s="15">
        <f t="shared" si="54"/>
        <v>1.0051826444004908</v>
      </c>
      <c r="G443" s="15">
        <f t="shared" si="55"/>
        <v>0.2915417076117478</v>
      </c>
      <c r="H443" s="15">
        <f t="shared" si="56"/>
        <v>8.3987931343608045E-4</v>
      </c>
      <c r="I443" s="15">
        <f t="shared" si="60"/>
        <v>5.1692607209846376E-3</v>
      </c>
      <c r="J443" s="21">
        <f t="shared" si="57"/>
        <v>4.3415551453126757E-6</v>
      </c>
      <c r="K443" s="15">
        <f t="shared" si="61"/>
        <v>0.91982596559715757</v>
      </c>
      <c r="L443" s="15">
        <f t="shared" si="58"/>
        <v>-8.3570794662718162E-2</v>
      </c>
      <c r="M443" s="15">
        <f t="shared" si="62"/>
        <v>6.9840777205582068E-3</v>
      </c>
      <c r="N443" s="21">
        <f t="shared" si="59"/>
        <v>5.8657824009266527E-6</v>
      </c>
    </row>
    <row r="444" spans="1:14" x14ac:dyDescent="0.2">
      <c r="A444" s="7">
        <v>442</v>
      </c>
      <c r="B444" s="2" t="str">
        <f>'Исходные данные'!A694</f>
        <v>25.06.2014</v>
      </c>
      <c r="C444" s="2">
        <f>'Исходные данные'!B694</f>
        <v>1206.1300000000001</v>
      </c>
      <c r="D444" s="8" t="str">
        <f>'Исходные данные'!A446</f>
        <v>25.06.2015</v>
      </c>
      <c r="E444" s="2">
        <f>'Исходные данные'!B446</f>
        <v>1204.79</v>
      </c>
      <c r="F444" s="15">
        <f t="shared" si="54"/>
        <v>0.9988890086474923</v>
      </c>
      <c r="G444" s="15">
        <f t="shared" si="55"/>
        <v>0.29072800127242338</v>
      </c>
      <c r="H444" s="15">
        <f t="shared" si="56"/>
        <v>8.3753517157312445E-4</v>
      </c>
      <c r="I444" s="15">
        <f t="shared" si="60"/>
        <v>-1.1116089608811195E-3</v>
      </c>
      <c r="J444" s="21">
        <f t="shared" si="57"/>
        <v>-9.3101160177379097E-7</v>
      </c>
      <c r="K444" s="15">
        <f t="shared" si="61"/>
        <v>0.91406676390792496</v>
      </c>
      <c r="L444" s="15">
        <f t="shared" si="58"/>
        <v>-8.9851664344583915E-2</v>
      </c>
      <c r="M444" s="15">
        <f t="shared" si="62"/>
        <v>8.0733215854917779E-3</v>
      </c>
      <c r="N444" s="21">
        <f t="shared" si="59"/>
        <v>6.7616907792698652E-6</v>
      </c>
    </row>
    <row r="445" spans="1:14" x14ac:dyDescent="0.2">
      <c r="A445" s="7">
        <v>443</v>
      </c>
      <c r="B445" s="2" t="str">
        <f>'Исходные данные'!A695</f>
        <v>24.06.2014</v>
      </c>
      <c r="C445" s="2">
        <f>'Исходные данные'!B695</f>
        <v>1206.21</v>
      </c>
      <c r="D445" s="8" t="str">
        <f>'Исходные данные'!A447</f>
        <v>24.06.2015</v>
      </c>
      <c r="E445" s="2">
        <f>'Исходные данные'!B447</f>
        <v>1216.68</v>
      </c>
      <c r="F445" s="15">
        <f t="shared" si="54"/>
        <v>1.008680080582983</v>
      </c>
      <c r="G445" s="15">
        <f t="shared" si="55"/>
        <v>0.28991656602498517</v>
      </c>
      <c r="H445" s="15">
        <f t="shared" si="56"/>
        <v>8.3519757231811898E-4</v>
      </c>
      <c r="I445" s="15">
        <f t="shared" si="60"/>
        <v>8.642625270880196E-3</v>
      </c>
      <c r="J445" s="21">
        <f t="shared" si="57"/>
        <v>7.2182996446943654E-6</v>
      </c>
      <c r="K445" s="15">
        <f t="shared" si="61"/>
        <v>0.92302641143811615</v>
      </c>
      <c r="L445" s="15">
        <f t="shared" si="58"/>
        <v>-8.0097430112822637E-2</v>
      </c>
      <c r="M445" s="15">
        <f t="shared" si="62"/>
        <v>6.4155983106785113E-3</v>
      </c>
      <c r="N445" s="21">
        <f t="shared" si="59"/>
        <v>5.3582921340469176E-6</v>
      </c>
    </row>
    <row r="446" spans="1:14" x14ac:dyDescent="0.2">
      <c r="A446" s="7">
        <v>444</v>
      </c>
      <c r="B446" s="2" t="str">
        <f>'Исходные данные'!A696</f>
        <v>23.06.2014</v>
      </c>
      <c r="C446" s="2">
        <f>'Исходные данные'!B696</f>
        <v>1209.25</v>
      </c>
      <c r="D446" s="8" t="str">
        <f>'Исходные данные'!A448</f>
        <v>23.06.2015</v>
      </c>
      <c r="E446" s="2">
        <f>'Исходные данные'!B448</f>
        <v>1215.6600000000001</v>
      </c>
      <c r="F446" s="15">
        <f t="shared" si="54"/>
        <v>1.0053008062848874</v>
      </c>
      <c r="G446" s="15">
        <f t="shared" si="55"/>
        <v>0.28910739553071113</v>
      </c>
      <c r="H446" s="15">
        <f t="shared" si="56"/>
        <v>8.3286649741034407E-4</v>
      </c>
      <c r="I446" s="15">
        <f t="shared" si="60"/>
        <v>5.2868064630223434E-3</v>
      </c>
      <c r="J446" s="21">
        <f t="shared" si="57"/>
        <v>4.4032039813437891E-6</v>
      </c>
      <c r="K446" s="15">
        <f t="shared" si="61"/>
        <v>0.91993409357769651</v>
      </c>
      <c r="L446" s="15">
        <f t="shared" si="58"/>
        <v>-8.3453248920680539E-2</v>
      </c>
      <c r="M446" s="15">
        <f t="shared" si="62"/>
        <v>6.964444755417072E-3</v>
      </c>
      <c r="N446" s="21">
        <f t="shared" si="59"/>
        <v>5.8004527098520568E-6</v>
      </c>
    </row>
    <row r="447" spans="1:14" x14ac:dyDescent="0.2">
      <c r="A447" s="7">
        <v>445</v>
      </c>
      <c r="B447" s="2" t="str">
        <f>'Исходные данные'!A697</f>
        <v>20.06.2014</v>
      </c>
      <c r="C447" s="2">
        <f>'Исходные данные'!B697</f>
        <v>1210.5</v>
      </c>
      <c r="D447" s="8" t="str">
        <f>'Исходные данные'!A449</f>
        <v>22.06.2015</v>
      </c>
      <c r="E447" s="2">
        <f>'Исходные данные'!B449</f>
        <v>1218.8</v>
      </c>
      <c r="F447" s="15">
        <f t="shared" si="54"/>
        <v>1.0068566707971911</v>
      </c>
      <c r="G447" s="15">
        <f t="shared" si="55"/>
        <v>0.28830048346857085</v>
      </c>
      <c r="H447" s="15">
        <f t="shared" si="56"/>
        <v>8.3054192864004579E-4</v>
      </c>
      <c r="I447" s="15">
        <f t="shared" si="60"/>
        <v>6.833270733440657E-3</v>
      </c>
      <c r="J447" s="21">
        <f t="shared" si="57"/>
        <v>5.6753178538713834E-6</v>
      </c>
      <c r="K447" s="15">
        <f t="shared" si="61"/>
        <v>0.92135783938681926</v>
      </c>
      <c r="L447" s="15">
        <f t="shared" si="58"/>
        <v>-8.1906784650262229E-2</v>
      </c>
      <c r="M447" s="15">
        <f t="shared" si="62"/>
        <v>6.7087213717444373E-3</v>
      </c>
      <c r="N447" s="21">
        <f t="shared" si="59"/>
        <v>5.5718743867973189E-6</v>
      </c>
    </row>
    <row r="448" spans="1:14" x14ac:dyDescent="0.2">
      <c r="A448" s="7">
        <v>446</v>
      </c>
      <c r="B448" s="2" t="str">
        <f>'Исходные данные'!A698</f>
        <v>19.06.2014</v>
      </c>
      <c r="C448" s="2">
        <f>'Исходные данные'!B698</f>
        <v>1216.3699999999999</v>
      </c>
      <c r="D448" s="8" t="str">
        <f>'Исходные данные'!A450</f>
        <v>19.06.2015</v>
      </c>
      <c r="E448" s="2">
        <f>'Исходные данные'!B450</f>
        <v>1216.67</v>
      </c>
      <c r="F448" s="15">
        <f t="shared" si="54"/>
        <v>1.0002466354809805</v>
      </c>
      <c r="G448" s="15">
        <f t="shared" si="55"/>
        <v>0.28749582353517605</v>
      </c>
      <c r="H448" s="15">
        <f t="shared" si="56"/>
        <v>8.2822384784829461E-4</v>
      </c>
      <c r="I448" s="15">
        <f t="shared" si="60"/>
        <v>2.4660507145017683E-4</v>
      </c>
      <c r="J448" s="21">
        <f t="shared" si="57"/>
        <v>2.0424420117536907E-7</v>
      </c>
      <c r="K448" s="15">
        <f t="shared" si="61"/>
        <v>0.91530910570519963</v>
      </c>
      <c r="L448" s="15">
        <f t="shared" si="58"/>
        <v>-8.8493450312252669E-2</v>
      </c>
      <c r="M448" s="15">
        <f t="shared" si="62"/>
        <v>7.8310907481671365E-3</v>
      </c>
      <c r="N448" s="21">
        <f t="shared" si="59"/>
        <v>6.4858961122961662E-6</v>
      </c>
    </row>
    <row r="449" spans="1:14" x14ac:dyDescent="0.2">
      <c r="A449" s="7">
        <v>447</v>
      </c>
      <c r="B449" s="2" t="str">
        <f>'Исходные данные'!A699</f>
        <v>18.06.2014</v>
      </c>
      <c r="C449" s="2">
        <f>'Исходные данные'!B699</f>
        <v>1215.74</v>
      </c>
      <c r="D449" s="8" t="str">
        <f>'Исходные данные'!A451</f>
        <v>18.06.2015</v>
      </c>
      <c r="E449" s="2">
        <f>'Исходные данные'!B451</f>
        <v>1224.72</v>
      </c>
      <c r="F449" s="15">
        <f t="shared" si="54"/>
        <v>1.0073864477602119</v>
      </c>
      <c r="G449" s="15">
        <f t="shared" si="55"/>
        <v>0.28669340944473165</v>
      </c>
      <c r="H449" s="15">
        <f t="shared" si="56"/>
        <v>8.2591223692684331E-4</v>
      </c>
      <c r="I449" s="15">
        <f t="shared" si="60"/>
        <v>7.3593015490418861E-3</v>
      </c>
      <c r="J449" s="21">
        <f t="shared" si="57"/>
        <v>6.078137204588367E-6</v>
      </c>
      <c r="K449" s="15">
        <f t="shared" si="61"/>
        <v>0.92184262949862272</v>
      </c>
      <c r="L449" s="15">
        <f t="shared" si="58"/>
        <v>-8.138075383466091E-2</v>
      </c>
      <c r="M449" s="15">
        <f t="shared" si="62"/>
        <v>6.6228270946976807E-3</v>
      </c>
      <c r="N449" s="21">
        <f t="shared" si="59"/>
        <v>5.4698739405614683E-6</v>
      </c>
    </row>
    <row r="450" spans="1:14" x14ac:dyDescent="0.2">
      <c r="A450" s="7">
        <v>448</v>
      </c>
      <c r="B450" s="2" t="str">
        <f>'Исходные данные'!A700</f>
        <v>17.06.2014</v>
      </c>
      <c r="C450" s="2">
        <f>'Исходные данные'!B700</f>
        <v>1217.77</v>
      </c>
      <c r="D450" s="8" t="str">
        <f>'Исходные данные'!A452</f>
        <v>17.06.2015</v>
      </c>
      <c r="E450" s="2">
        <f>'Исходные данные'!B452</f>
        <v>1225.72</v>
      </c>
      <c r="F450" s="15">
        <f t="shared" ref="F450:F513" si="63">E450/C450</f>
        <v>1.0065283263670479</v>
      </c>
      <c r="G450" s="15">
        <f t="shared" ref="G450:G513" si="64">1/POWER(2,A450/248)</f>
        <v>0.28589323492898666</v>
      </c>
      <c r="H450" s="15">
        <f t="shared" ref="H450:H513" si="65">G450/SUM(G$2:G$1242)</f>
        <v>8.2360707781798628E-4</v>
      </c>
      <c r="I450" s="15">
        <f t="shared" si="60"/>
        <v>6.5071091364123203E-3</v>
      </c>
      <c r="J450" s="21">
        <f t="shared" ref="J450:J513" si="66">H450*I450</f>
        <v>5.3593011408832715E-6</v>
      </c>
      <c r="K450" s="15">
        <f t="shared" si="61"/>
        <v>0.92105737684482525</v>
      </c>
      <c r="L450" s="15">
        <f t="shared" ref="L450:L513" si="67">LN(K450)</f>
        <v>-8.2232946247290481E-2</v>
      </c>
      <c r="M450" s="15">
        <f t="shared" si="62"/>
        <v>6.7622574485097699E-3</v>
      </c>
      <c r="N450" s="21">
        <f t="shared" ref="N450:N513" si="68">M450*H450</f>
        <v>5.5694430966200434E-6</v>
      </c>
    </row>
    <row r="451" spans="1:14" x14ac:dyDescent="0.2">
      <c r="A451" s="7">
        <v>449</v>
      </c>
      <c r="B451" s="2" t="str">
        <f>'Исходные данные'!A701</f>
        <v>16.06.2014</v>
      </c>
      <c r="C451" s="2">
        <f>'Исходные данные'!B701</f>
        <v>1226.1099999999999</v>
      </c>
      <c r="D451" s="8" t="str">
        <f>'Исходные данные'!A453</f>
        <v>16.06.2015</v>
      </c>
      <c r="E451" s="2">
        <f>'Исходные данные'!B453</f>
        <v>1227.8800000000001</v>
      </c>
      <c r="F451" s="15">
        <f t="shared" si="63"/>
        <v>1.0014435898899774</v>
      </c>
      <c r="G451" s="15">
        <f t="shared" si="64"/>
        <v>0.28509529373718473</v>
      </c>
      <c r="H451" s="15">
        <f t="shared" si="65"/>
        <v>8.2130835251441683E-4</v>
      </c>
      <c r="I451" s="15">
        <f t="shared" ref="I451:I514" si="69">LN(F451)</f>
        <v>1.4425489157982776E-3</v>
      </c>
      <c r="J451" s="21">
        <f t="shared" si="66"/>
        <v>1.1847774734557416E-6</v>
      </c>
      <c r="K451" s="15">
        <f t="shared" ref="K451:K514" si="70">F451/GEOMEAN(F$2:F$1242)</f>
        <v>0.91640441883178869</v>
      </c>
      <c r="L451" s="15">
        <f t="shared" si="67"/>
        <v>-8.7297506467904587E-2</v>
      </c>
      <c r="M451" s="15">
        <f t="shared" ref="M451:M514" si="71">POWER(L451-AVERAGE(L$2:L$1242),2)</f>
        <v>7.620854635513848E-3</v>
      </c>
      <c r="N451" s="21">
        <f t="shared" si="68"/>
        <v>6.259071565445735E-6</v>
      </c>
    </row>
    <row r="452" spans="1:14" x14ac:dyDescent="0.2">
      <c r="A452" s="7">
        <v>450</v>
      </c>
      <c r="B452" s="2" t="str">
        <f>'Исходные данные'!A702</f>
        <v>11.06.2014</v>
      </c>
      <c r="C452" s="2">
        <f>'Исходные данные'!B702</f>
        <v>1219.4000000000001</v>
      </c>
      <c r="D452" s="8" t="str">
        <f>'Исходные данные'!A454</f>
        <v>15.06.2015</v>
      </c>
      <c r="E452" s="2">
        <f>'Исходные данные'!B454</f>
        <v>1212.51</v>
      </c>
      <c r="F452" s="15">
        <f t="shared" si="63"/>
        <v>0.99434968017057557</v>
      </c>
      <c r="G452" s="15">
        <f t="shared" si="64"/>
        <v>0.28429957963601599</v>
      </c>
      <c r="H452" s="15">
        <f t="shared" si="65"/>
        <v>8.1901604305908841E-4</v>
      </c>
      <c r="I452" s="15">
        <f t="shared" si="69"/>
        <v>-5.6663432734069819E-3</v>
      </c>
      <c r="J452" s="21">
        <f t="shared" si="66"/>
        <v>-4.6408260464002683E-6</v>
      </c>
      <c r="K452" s="15">
        <f t="shared" si="70"/>
        <v>0.90991289970951061</v>
      </c>
      <c r="L452" s="15">
        <f t="shared" si="67"/>
        <v>-9.4406398657109827E-2</v>
      </c>
      <c r="M452" s="15">
        <f t="shared" si="71"/>
        <v>8.9125681074051534E-3</v>
      </c>
      <c r="N452" s="21">
        <f t="shared" si="68"/>
        <v>7.299536264821597E-6</v>
      </c>
    </row>
    <row r="453" spans="1:14" x14ac:dyDescent="0.2">
      <c r="A453" s="7">
        <v>451</v>
      </c>
      <c r="B453" s="2" t="str">
        <f>'Исходные данные'!A703</f>
        <v>10.06.2014</v>
      </c>
      <c r="C453" s="2">
        <f>'Исходные данные'!B703</f>
        <v>1217.19</v>
      </c>
      <c r="D453" s="8" t="str">
        <f>'Исходные данные'!A455</f>
        <v>11.06.2015</v>
      </c>
      <c r="E453" s="2">
        <f>'Исходные данные'!B455</f>
        <v>1220.3</v>
      </c>
      <c r="F453" s="15">
        <f t="shared" si="63"/>
        <v>1.0025550653554498</v>
      </c>
      <c r="G453" s="15">
        <f t="shared" si="64"/>
        <v>0.28350608640956765</v>
      </c>
      <c r="H453" s="15">
        <f t="shared" si="65"/>
        <v>8.1673013154507225E-4</v>
      </c>
      <c r="I453" s="15">
        <f t="shared" si="69"/>
        <v>2.5518067254593035E-3</v>
      </c>
      <c r="J453" s="21">
        <f t="shared" si="66"/>
        <v>2.0841374425619769E-6</v>
      </c>
      <c r="K453" s="15">
        <f t="shared" si="70"/>
        <v>0.91742151159494068</v>
      </c>
      <c r="L453" s="15">
        <f t="shared" si="67"/>
        <v>-8.6188248658243552E-2</v>
      </c>
      <c r="M453" s="15">
        <f t="shared" si="71"/>
        <v>7.4284142067752267E-3</v>
      </c>
      <c r="N453" s="21">
        <f t="shared" si="68"/>
        <v>6.0670097122708144E-6</v>
      </c>
    </row>
    <row r="454" spans="1:14" x14ac:dyDescent="0.2">
      <c r="A454" s="7">
        <v>452</v>
      </c>
      <c r="B454" s="2" t="str">
        <f>'Исходные данные'!A704</f>
        <v>09.06.2014</v>
      </c>
      <c r="C454" s="2">
        <f>'Исходные данные'!B704</f>
        <v>1217.33</v>
      </c>
      <c r="D454" s="8" t="str">
        <f>'Исходные данные'!A456</f>
        <v>10.06.2015</v>
      </c>
      <c r="E454" s="2">
        <f>'Исходные данные'!B456</f>
        <v>1226.6600000000001</v>
      </c>
      <c r="F454" s="15">
        <f t="shared" si="63"/>
        <v>1.0076643145244102</v>
      </c>
      <c r="G454" s="15">
        <f t="shared" si="64"/>
        <v>0.28271480785927616</v>
      </c>
      <c r="H454" s="15">
        <f t="shared" si="65"/>
        <v>8.1445060011541991E-4</v>
      </c>
      <c r="I454" s="15">
        <f t="shared" si="69"/>
        <v>7.6350928801192913E-3</v>
      </c>
      <c r="J454" s="21">
        <f t="shared" si="66"/>
        <v>6.2184059781501263E-6</v>
      </c>
      <c r="K454" s="15">
        <f t="shared" si="70"/>
        <v>0.92209690076574991</v>
      </c>
      <c r="L454" s="15">
        <f t="shared" si="67"/>
        <v>-8.1104962503583594E-2</v>
      </c>
      <c r="M454" s="15">
        <f t="shared" si="71"/>
        <v>6.5780149427077054E-3</v>
      </c>
      <c r="N454" s="21">
        <f t="shared" si="68"/>
        <v>5.3574682176564905E-6</v>
      </c>
    </row>
    <row r="455" spans="1:14" x14ac:dyDescent="0.2">
      <c r="A455" s="7">
        <v>453</v>
      </c>
      <c r="B455" s="2" t="str">
        <f>'Исходные данные'!A705</f>
        <v>06.06.2014</v>
      </c>
      <c r="C455" s="2">
        <f>'Исходные данные'!B705</f>
        <v>1211.2</v>
      </c>
      <c r="D455" s="8" t="str">
        <f>'Исходные данные'!A457</f>
        <v>09.06.2015</v>
      </c>
      <c r="E455" s="2">
        <f>'Исходные данные'!B457</f>
        <v>1232.54</v>
      </c>
      <c r="F455" s="15">
        <f t="shared" si="63"/>
        <v>1.017618890356671</v>
      </c>
      <c r="G455" s="15">
        <f t="shared" si="64"/>
        <v>0.28192573780387831</v>
      </c>
      <c r="H455" s="15">
        <f t="shared" si="65"/>
        <v>8.1217743096302164E-4</v>
      </c>
      <c r="I455" s="15">
        <f t="shared" si="69"/>
        <v>1.7465477068084129E-2</v>
      </c>
      <c r="J455" s="21">
        <f t="shared" si="66"/>
        <v>1.4185066295700135E-5</v>
      </c>
      <c r="K455" s="15">
        <f t="shared" si="70"/>
        <v>0.93120616799994549</v>
      </c>
      <c r="L455" s="15">
        <f t="shared" si="67"/>
        <v>-7.1274578315618689E-2</v>
      </c>
      <c r="M455" s="15">
        <f t="shared" si="71"/>
        <v>5.0800655140692654E-3</v>
      </c>
      <c r="N455" s="21">
        <f t="shared" si="68"/>
        <v>4.1259145583406176E-6</v>
      </c>
    </row>
    <row r="456" spans="1:14" x14ac:dyDescent="0.2">
      <c r="A456" s="7">
        <v>454</v>
      </c>
      <c r="B456" s="2" t="str">
        <f>'Исходные данные'!A706</f>
        <v>05.06.2014</v>
      </c>
      <c r="C456" s="2">
        <f>'Исходные данные'!B706</f>
        <v>1210.6500000000001</v>
      </c>
      <c r="D456" s="8" t="str">
        <f>'Исходные данные'!A458</f>
        <v>08.06.2015</v>
      </c>
      <c r="E456" s="2">
        <f>'Исходные данные'!B458</f>
        <v>1241.07</v>
      </c>
      <c r="F456" s="15">
        <f t="shared" si="63"/>
        <v>1.0251269978936934</v>
      </c>
      <c r="G456" s="15">
        <f t="shared" si="64"/>
        <v>0.28113887007936317</v>
      </c>
      <c r="H456" s="15">
        <f t="shared" si="65"/>
        <v>8.0991060633046896E-4</v>
      </c>
      <c r="I456" s="15">
        <f t="shared" si="69"/>
        <v>2.4816505299444021E-2</v>
      </c>
      <c r="J456" s="21">
        <f t="shared" si="66"/>
        <v>2.0099150854076005E-5</v>
      </c>
      <c r="K456" s="15">
        <f t="shared" si="70"/>
        <v>0.9380767126751054</v>
      </c>
      <c r="L456" s="15">
        <f t="shared" si="67"/>
        <v>-6.3923550084258832E-2</v>
      </c>
      <c r="M456" s="15">
        <f t="shared" si="71"/>
        <v>4.0862202553747506E-3</v>
      </c>
      <c r="N456" s="21">
        <f t="shared" si="68"/>
        <v>3.3094731246304078E-6</v>
      </c>
    </row>
    <row r="457" spans="1:14" x14ac:dyDescent="0.2">
      <c r="A457" s="7">
        <v>455</v>
      </c>
      <c r="B457" s="2" t="str">
        <f>'Исходные данные'!A707</f>
        <v>04.06.2014</v>
      </c>
      <c r="C457" s="2">
        <f>'Исходные данные'!B707</f>
        <v>1207.52</v>
      </c>
      <c r="D457" s="8" t="str">
        <f>'Исходные данные'!A459</f>
        <v>05.06.2015</v>
      </c>
      <c r="E457" s="2">
        <f>'Исходные данные'!B459</f>
        <v>1237.8499999999999</v>
      </c>
      <c r="F457" s="15">
        <f t="shared" si="63"/>
        <v>1.0251175963959189</v>
      </c>
      <c r="G457" s="15">
        <f t="shared" si="64"/>
        <v>0.28035419853892363</v>
      </c>
      <c r="H457" s="15">
        <f t="shared" si="65"/>
        <v>8.0765010850991409E-4</v>
      </c>
      <c r="I457" s="15">
        <f t="shared" si="69"/>
        <v>2.4807334200736327E-2</v>
      </c>
      <c r="J457" s="21">
        <f t="shared" si="66"/>
        <v>2.0035646159066398E-5</v>
      </c>
      <c r="K457" s="15">
        <f t="shared" si="70"/>
        <v>0.93806810952042829</v>
      </c>
      <c r="L457" s="15">
        <f t="shared" si="67"/>
        <v>-6.3932721182966556E-2</v>
      </c>
      <c r="M457" s="15">
        <f t="shared" si="71"/>
        <v>4.0873928378589441E-3</v>
      </c>
      <c r="N457" s="21">
        <f t="shared" si="68"/>
        <v>3.3011832690194221E-6</v>
      </c>
    </row>
    <row r="458" spans="1:14" x14ac:dyDescent="0.2">
      <c r="A458" s="7">
        <v>456</v>
      </c>
      <c r="B458" s="2" t="str">
        <f>'Исходные данные'!A708</f>
        <v>03.06.2014</v>
      </c>
      <c r="C458" s="2">
        <f>'Исходные данные'!B708</f>
        <v>1204.58</v>
      </c>
      <c r="D458" s="8" t="str">
        <f>'Исходные данные'!A460</f>
        <v>04.06.2015</v>
      </c>
      <c r="E458" s="2">
        <f>'Исходные данные'!B460</f>
        <v>1231.1099999999999</v>
      </c>
      <c r="F458" s="15">
        <f t="shared" si="63"/>
        <v>1.0220242740208205</v>
      </c>
      <c r="G458" s="15">
        <f t="shared" si="64"/>
        <v>0.27957171705290884</v>
      </c>
      <c r="H458" s="15">
        <f t="shared" si="65"/>
        <v>8.0539591984293368E-4</v>
      </c>
      <c r="I458" s="15">
        <f t="shared" si="69"/>
        <v>2.1785242987533267E-2</v>
      </c>
      <c r="J458" s="21">
        <f t="shared" si="66"/>
        <v>1.7545745814946177E-5</v>
      </c>
      <c r="K458" s="15">
        <f t="shared" si="70"/>
        <v>0.93523746152184972</v>
      </c>
      <c r="L458" s="15">
        <f t="shared" si="67"/>
        <v>-6.6954812396169586E-2</v>
      </c>
      <c r="M458" s="15">
        <f t="shared" si="71"/>
        <v>4.4829469030062685E-3</v>
      </c>
      <c r="N458" s="21">
        <f t="shared" si="68"/>
        <v>3.6105471445537646E-6</v>
      </c>
    </row>
    <row r="459" spans="1:14" x14ac:dyDescent="0.2">
      <c r="A459" s="7">
        <v>457</v>
      </c>
      <c r="B459" s="2" t="str">
        <f>'Исходные данные'!A709</f>
        <v>02.06.2014</v>
      </c>
      <c r="C459" s="2">
        <f>'Исходные данные'!B709</f>
        <v>1202.94</v>
      </c>
      <c r="D459" s="8" t="str">
        <f>'Исходные данные'!A461</f>
        <v>03.06.2015</v>
      </c>
      <c r="E459" s="2">
        <f>'Исходные данные'!B461</f>
        <v>1234.18</v>
      </c>
      <c r="F459" s="15">
        <f t="shared" si="63"/>
        <v>1.0259697075498362</v>
      </c>
      <c r="G459" s="15">
        <f t="shared" si="64"/>
        <v>0.2787914195087759</v>
      </c>
      <c r="H459" s="15">
        <f t="shared" si="65"/>
        <v>8.0314802272038889E-4</v>
      </c>
      <c r="I459" s="15">
        <f t="shared" si="69"/>
        <v>2.5638221507484262E-2</v>
      </c>
      <c r="J459" s="21">
        <f t="shared" si="66"/>
        <v>2.0591286909803332E-5</v>
      </c>
      <c r="K459" s="15">
        <f t="shared" si="70"/>
        <v>0.93884786230397899</v>
      </c>
      <c r="L459" s="15">
        <f t="shared" si="67"/>
        <v>-6.3101833876218538E-2</v>
      </c>
      <c r="M459" s="15">
        <f t="shared" si="71"/>
        <v>3.981841438541885E-3</v>
      </c>
      <c r="N459" s="21">
        <f t="shared" si="68"/>
        <v>3.1980080781510239E-6</v>
      </c>
    </row>
    <row r="460" spans="1:14" x14ac:dyDescent="0.2">
      <c r="A460" s="7">
        <v>458</v>
      </c>
      <c r="B460" s="2" t="str">
        <f>'Исходные данные'!A710</f>
        <v>30.05.2014</v>
      </c>
      <c r="C460" s="2">
        <f>'Исходные данные'!B710</f>
        <v>1197.77</v>
      </c>
      <c r="D460" s="8" t="str">
        <f>'Исходные данные'!A462</f>
        <v>02.06.2015</v>
      </c>
      <c r="E460" s="2">
        <f>'Исходные данные'!B462</f>
        <v>1227.68</v>
      </c>
      <c r="F460" s="15">
        <f t="shared" si="63"/>
        <v>1.0249714051946535</v>
      </c>
      <c r="G460" s="15">
        <f t="shared" si="64"/>
        <v>0.27801329981104239</v>
      </c>
      <c r="H460" s="15">
        <f t="shared" si="65"/>
        <v>8.0090639958228945E-4</v>
      </c>
      <c r="I460" s="15">
        <f t="shared" si="69"/>
        <v>2.4664714830162814E-2</v>
      </c>
      <c r="J460" s="21">
        <f t="shared" si="66"/>
        <v>1.97541279513496E-5</v>
      </c>
      <c r="K460" s="15">
        <f t="shared" si="70"/>
        <v>0.93793433237692625</v>
      </c>
      <c r="L460" s="15">
        <f t="shared" si="67"/>
        <v>-6.4075340553539972E-2</v>
      </c>
      <c r="M460" s="15">
        <f t="shared" si="71"/>
        <v>4.1056492670521281E-3</v>
      </c>
      <c r="N460" s="21">
        <f t="shared" si="68"/>
        <v>3.2882407724223855E-6</v>
      </c>
    </row>
    <row r="461" spans="1:14" x14ac:dyDescent="0.2">
      <c r="A461" s="7">
        <v>459</v>
      </c>
      <c r="B461" s="2" t="str">
        <f>'Исходные данные'!A711</f>
        <v>29.05.2014</v>
      </c>
      <c r="C461" s="2">
        <f>'Исходные данные'!B711</f>
        <v>1181.6300000000001</v>
      </c>
      <c r="D461" s="8" t="str">
        <f>'Исходные данные'!A463</f>
        <v>01.06.2015</v>
      </c>
      <c r="E461" s="2">
        <f>'Исходные данные'!B463</f>
        <v>1227.81</v>
      </c>
      <c r="F461" s="15">
        <f t="shared" si="63"/>
        <v>1.039081607609827</v>
      </c>
      <c r="G461" s="15">
        <f t="shared" si="64"/>
        <v>0.27723735188123882</v>
      </c>
      <c r="H461" s="15">
        <f t="shared" si="65"/>
        <v>7.9867103291765616E-4</v>
      </c>
      <c r="I461" s="15">
        <f t="shared" si="69"/>
        <v>3.8337253411686423E-2</v>
      </c>
      <c r="J461" s="21">
        <f t="shared" si="66"/>
        <v>3.0618853781537531E-5</v>
      </c>
      <c r="K461" s="15">
        <f t="shared" si="70"/>
        <v>0.95084634457054029</v>
      </c>
      <c r="L461" s="15">
        <f t="shared" si="67"/>
        <v>-5.0402801972016402E-2</v>
      </c>
      <c r="M461" s="15">
        <f t="shared" si="71"/>
        <v>2.5404424466303034E-3</v>
      </c>
      <c r="N461" s="21">
        <f t="shared" si="68"/>
        <v>2.028977792918082E-6</v>
      </c>
    </row>
    <row r="462" spans="1:14" x14ac:dyDescent="0.2">
      <c r="A462" s="7">
        <v>460</v>
      </c>
      <c r="B462" s="2" t="str">
        <f>'Исходные данные'!A712</f>
        <v>28.05.2014</v>
      </c>
      <c r="C462" s="2">
        <f>'Исходные данные'!B712</f>
        <v>1164.54</v>
      </c>
      <c r="D462" s="8" t="str">
        <f>'Исходные данные'!A464</f>
        <v>29.05.2015</v>
      </c>
      <c r="E462" s="2">
        <f>'Исходные данные'!B464</f>
        <v>1230.92</v>
      </c>
      <c r="F462" s="15">
        <f t="shared" si="63"/>
        <v>1.0570010476239546</v>
      </c>
      <c r="G462" s="15">
        <f t="shared" si="64"/>
        <v>0.27646356965786067</v>
      </c>
      <c r="H462" s="15">
        <f t="shared" si="65"/>
        <v>7.9644190526438282E-4</v>
      </c>
      <c r="I462" s="15">
        <f t="shared" si="69"/>
        <v>5.5435698017178604E-2</v>
      </c>
      <c r="J462" s="21">
        <f t="shared" si="66"/>
        <v>4.4151312948462695E-5</v>
      </c>
      <c r="K462" s="15">
        <f t="shared" si="70"/>
        <v>0.96724412690967521</v>
      </c>
      <c r="L462" s="15">
        <f t="shared" si="67"/>
        <v>-3.3304357366524179E-2</v>
      </c>
      <c r="M462" s="15">
        <f t="shared" si="71"/>
        <v>1.1091802195971551E-3</v>
      </c>
      <c r="N462" s="21">
        <f t="shared" si="68"/>
        <v>8.8339760737752479E-7</v>
      </c>
    </row>
    <row r="463" spans="1:14" x14ac:dyDescent="0.2">
      <c r="A463" s="7">
        <v>461</v>
      </c>
      <c r="B463" s="2" t="str">
        <f>'Исходные данные'!A713</f>
        <v>27.05.2014</v>
      </c>
      <c r="C463" s="2">
        <f>'Исходные данные'!B713</f>
        <v>1153.81</v>
      </c>
      <c r="D463" s="8" t="str">
        <f>'Исходные данные'!A465</f>
        <v>28.05.2015</v>
      </c>
      <c r="E463" s="2">
        <f>'Исходные данные'!B465</f>
        <v>1230.47</v>
      </c>
      <c r="F463" s="15">
        <f t="shared" si="63"/>
        <v>1.0664407484767857</v>
      </c>
      <c r="G463" s="15">
        <f t="shared" si="64"/>
        <v>0.27569194709632155</v>
      </c>
      <c r="H463" s="15">
        <f t="shared" si="65"/>
        <v>7.9421899920910127E-4</v>
      </c>
      <c r="I463" s="15">
        <f t="shared" si="69"/>
        <v>6.4326700402129705E-2</v>
      </c>
      <c r="J463" s="21">
        <f t="shared" si="66"/>
        <v>5.1089487615803148E-5</v>
      </c>
      <c r="K463" s="15">
        <f t="shared" si="70"/>
        <v>0.97588224059008222</v>
      </c>
      <c r="L463" s="15">
        <f t="shared" si="67"/>
        <v>-2.4413354981573161E-2</v>
      </c>
      <c r="M463" s="15">
        <f t="shared" si="71"/>
        <v>5.9601190145630448E-4</v>
      </c>
      <c r="N463" s="21">
        <f t="shared" si="68"/>
        <v>4.7336397589133962E-7</v>
      </c>
    </row>
    <row r="464" spans="1:14" x14ac:dyDescent="0.2">
      <c r="A464" s="7">
        <v>462</v>
      </c>
      <c r="B464" s="2" t="str">
        <f>'Исходные данные'!A714</f>
        <v>26.05.2014</v>
      </c>
      <c r="C464" s="2">
        <f>'Исходные данные'!B714</f>
        <v>1151.55</v>
      </c>
      <c r="D464" s="8" t="str">
        <f>'Исходные данные'!A466</f>
        <v>27.05.2015</v>
      </c>
      <c r="E464" s="2">
        <f>'Исходные данные'!B466</f>
        <v>1224.8499999999999</v>
      </c>
      <c r="F464" s="15">
        <f t="shared" si="63"/>
        <v>1.0636533368069123</v>
      </c>
      <c r="G464" s="15">
        <f t="shared" si="64"/>
        <v>0.2749224781689058</v>
      </c>
      <c r="H464" s="15">
        <f t="shared" si="65"/>
        <v>7.9200229738704509E-4</v>
      </c>
      <c r="I464" s="15">
        <f t="shared" si="69"/>
        <v>6.1709526559729881E-2</v>
      </c>
      <c r="J464" s="21">
        <f t="shared" si="66"/>
        <v>4.8874086805972946E-5</v>
      </c>
      <c r="K464" s="15">
        <f t="shared" si="70"/>
        <v>0.9733315264039184</v>
      </c>
      <c r="L464" s="15">
        <f t="shared" si="67"/>
        <v>-2.7030528823972898E-2</v>
      </c>
      <c r="M464" s="15">
        <f t="shared" si="71"/>
        <v>7.306494885036312E-4</v>
      </c>
      <c r="N464" s="21">
        <f t="shared" si="68"/>
        <v>5.7867607347954525E-7</v>
      </c>
    </row>
    <row r="465" spans="1:14" x14ac:dyDescent="0.2">
      <c r="A465" s="7">
        <v>463</v>
      </c>
      <c r="B465" s="2" t="str">
        <f>'Исходные данные'!A715</f>
        <v>23.05.2014</v>
      </c>
      <c r="C465" s="2">
        <f>'Исходные данные'!B715</f>
        <v>1144.78</v>
      </c>
      <c r="D465" s="8" t="str">
        <f>'Исходные данные'!A467</f>
        <v>26.05.2015</v>
      </c>
      <c r="E465" s="2">
        <f>'Исходные данные'!B467</f>
        <v>1226.6500000000001</v>
      </c>
      <c r="F465" s="15">
        <f t="shared" si="63"/>
        <v>1.0715159244571011</v>
      </c>
      <c r="G465" s="15">
        <f t="shared" si="64"/>
        <v>0.27415515686472131</v>
      </c>
      <c r="H465" s="15">
        <f t="shared" si="65"/>
        <v>7.8979178248191322E-4</v>
      </c>
      <c r="I465" s="15">
        <f t="shared" si="69"/>
        <v>6.9074397656897296E-2</v>
      </c>
      <c r="J465" s="21">
        <f t="shared" si="66"/>
        <v>5.4554391649305407E-5</v>
      </c>
      <c r="K465" s="15">
        <f t="shared" si="70"/>
        <v>0.98052644995111171</v>
      </c>
      <c r="L465" s="15">
        <f t="shared" si="67"/>
        <v>-1.9665657726805522E-2</v>
      </c>
      <c r="M465" s="15">
        <f t="shared" si="71"/>
        <v>3.8673809382786683E-4</v>
      </c>
      <c r="N465" s="21">
        <f t="shared" si="68"/>
        <v>3.0544256847796837E-7</v>
      </c>
    </row>
    <row r="466" spans="1:14" x14ac:dyDescent="0.2">
      <c r="A466" s="7">
        <v>464</v>
      </c>
      <c r="B466" s="2" t="str">
        <f>'Исходные данные'!A716</f>
        <v>22.05.2014</v>
      </c>
      <c r="C466" s="2">
        <f>'Исходные данные'!B716</f>
        <v>1143.46</v>
      </c>
      <c r="D466" s="8" t="str">
        <f>'Исходные данные'!A468</f>
        <v>25.05.2015</v>
      </c>
      <c r="E466" s="2">
        <f>'Исходные данные'!B468</f>
        <v>1227.92</v>
      </c>
      <c r="F466" s="15">
        <f t="shared" si="63"/>
        <v>1.0738635369842409</v>
      </c>
      <c r="G466" s="15">
        <f t="shared" si="64"/>
        <v>0.27338997718965269</v>
      </c>
      <c r="H466" s="15">
        <f t="shared" si="65"/>
        <v>7.8758743722573562E-4</v>
      </c>
      <c r="I466" s="15">
        <f t="shared" si="69"/>
        <v>7.1262927477710611E-2</v>
      </c>
      <c r="J466" s="21">
        <f t="shared" si="66"/>
        <v>5.6125786421373554E-5</v>
      </c>
      <c r="K466" s="15">
        <f t="shared" si="70"/>
        <v>0.98267471123641492</v>
      </c>
      <c r="L466" s="15">
        <f t="shared" si="67"/>
        <v>-1.7477127905992255E-2</v>
      </c>
      <c r="M466" s="15">
        <f t="shared" si="71"/>
        <v>3.0544999984241422E-4</v>
      </c>
      <c r="N466" s="21">
        <f t="shared" si="68"/>
        <v>2.4056858257648838E-7</v>
      </c>
    </row>
    <row r="467" spans="1:14" x14ac:dyDescent="0.2">
      <c r="A467" s="7">
        <v>465</v>
      </c>
      <c r="B467" s="2" t="str">
        <f>'Исходные данные'!A717</f>
        <v>21.05.2014</v>
      </c>
      <c r="C467" s="2">
        <f>'Исходные данные'!B717</f>
        <v>1128.3599999999999</v>
      </c>
      <c r="D467" s="8" t="str">
        <f>'Исходные данные'!A469</f>
        <v>22.05.2015</v>
      </c>
      <c r="E467" s="2">
        <f>'Исходные данные'!B469</f>
        <v>1236.1500000000001</v>
      </c>
      <c r="F467" s="15">
        <f t="shared" si="63"/>
        <v>1.0955280229713922</v>
      </c>
      <c r="G467" s="15">
        <f t="shared" si="64"/>
        <v>0.27262693316631442</v>
      </c>
      <c r="H467" s="15">
        <f t="shared" si="65"/>
        <v>7.8538924439873785E-4</v>
      </c>
      <c r="I467" s="15">
        <f t="shared" si="69"/>
        <v>9.1236459800516465E-2</v>
      </c>
      <c r="J467" s="21">
        <f t="shared" si="66"/>
        <v>7.1656134224343452E-5</v>
      </c>
      <c r="K467" s="15">
        <f t="shared" si="70"/>
        <v>1.0024995230288856</v>
      </c>
      <c r="L467" s="15">
        <f t="shared" si="67"/>
        <v>2.4964044168137296E-3</v>
      </c>
      <c r="M467" s="15">
        <f t="shared" si="71"/>
        <v>6.2320350122869631E-6</v>
      </c>
      <c r="N467" s="21">
        <f t="shared" si="68"/>
        <v>4.8945732693665371E-9</v>
      </c>
    </row>
    <row r="468" spans="1:14" x14ac:dyDescent="0.2">
      <c r="A468" s="7">
        <v>466</v>
      </c>
      <c r="B468" s="2" t="str">
        <f>'Исходные данные'!A718</f>
        <v>20.05.2014</v>
      </c>
      <c r="C468" s="2">
        <f>'Исходные данные'!B718</f>
        <v>1122.3399999999999</v>
      </c>
      <c r="D468" s="8" t="str">
        <f>'Исходные данные'!A470</f>
        <v>21.05.2015</v>
      </c>
      <c r="E468" s="2">
        <f>'Исходные данные'!B470</f>
        <v>1228.25</v>
      </c>
      <c r="F468" s="15">
        <f t="shared" si="63"/>
        <v>1.0943653438352015</v>
      </c>
      <c r="G468" s="15">
        <f t="shared" si="64"/>
        <v>0.27186601883400408</v>
      </c>
      <c r="H468" s="15">
        <f t="shared" si="65"/>
        <v>7.831971868292062E-4</v>
      </c>
      <c r="I468" s="15">
        <f t="shared" si="69"/>
        <v>9.0174600567494587E-2</v>
      </c>
      <c r="J468" s="21">
        <f t="shared" si="66"/>
        <v>7.0624493487909099E-5</v>
      </c>
      <c r="K468" s="15">
        <f t="shared" si="70"/>
        <v>1.0014355746359402</v>
      </c>
      <c r="L468" s="15">
        <f t="shared" si="67"/>
        <v>1.4345451837917164E-3</v>
      </c>
      <c r="M468" s="15">
        <f t="shared" si="71"/>
        <v>2.0579198843399321E-6</v>
      </c>
      <c r="N468" s="21">
        <f t="shared" si="68"/>
        <v>1.6117570641349201E-9</v>
      </c>
    </row>
    <row r="469" spans="1:14" x14ac:dyDescent="0.2">
      <c r="A469" s="7">
        <v>467</v>
      </c>
      <c r="B469" s="2" t="str">
        <f>'Исходные данные'!A719</f>
        <v>19.05.2014</v>
      </c>
      <c r="C469" s="2">
        <f>'Исходные данные'!B719</f>
        <v>1114.5999999999999</v>
      </c>
      <c r="D469" s="8" t="str">
        <f>'Исходные данные'!A471</f>
        <v>20.05.2015</v>
      </c>
      <c r="E469" s="2">
        <f>'Исходные данные'!B471</f>
        <v>1225.06</v>
      </c>
      <c r="F469" s="15">
        <f t="shared" si="63"/>
        <v>1.0991028171541362</v>
      </c>
      <c r="G469" s="15">
        <f t="shared" si="64"/>
        <v>0.27110722824865596</v>
      </c>
      <c r="H469" s="15">
        <f t="shared" si="65"/>
        <v>7.8101124739335501E-4</v>
      </c>
      <c r="I469" s="15">
        <f t="shared" si="69"/>
        <v>9.4494226235767198E-2</v>
      </c>
      <c r="J469" s="21">
        <f t="shared" si="66"/>
        <v>7.3801053503866438E-5</v>
      </c>
      <c r="K469" s="15">
        <f t="shared" si="70"/>
        <v>1.005770757892789</v>
      </c>
      <c r="L469" s="15">
        <f t="shared" si="67"/>
        <v>5.7541708520644393E-3</v>
      </c>
      <c r="M469" s="15">
        <f t="shared" si="71"/>
        <v>3.3110482194747686E-5</v>
      </c>
      <c r="N469" s="21">
        <f t="shared" si="68"/>
        <v>2.5859659000715361E-8</v>
      </c>
    </row>
    <row r="470" spans="1:14" x14ac:dyDescent="0.2">
      <c r="A470" s="7">
        <v>468</v>
      </c>
      <c r="B470" s="2" t="str">
        <f>'Исходные данные'!A720</f>
        <v>16.05.2014</v>
      </c>
      <c r="C470" s="2">
        <f>'Исходные данные'!B720</f>
        <v>1104.3900000000001</v>
      </c>
      <c r="D470" s="8" t="str">
        <f>'Исходные данные'!A472</f>
        <v>19.05.2015</v>
      </c>
      <c r="E470" s="2">
        <f>'Исходные данные'!B472</f>
        <v>1230.72</v>
      </c>
      <c r="F470" s="15">
        <f t="shared" si="63"/>
        <v>1.1143889386901367</v>
      </c>
      <c r="G470" s="15">
        <f t="shared" si="64"/>
        <v>0.2703505554827943</v>
      </c>
      <c r="H470" s="15">
        <f t="shared" si="65"/>
        <v>7.7883140901519054E-4</v>
      </c>
      <c r="I470" s="15">
        <f t="shared" si="69"/>
        <v>0.10830621763568443</v>
      </c>
      <c r="J470" s="21">
        <f t="shared" si="66"/>
        <v>8.4352284086305988E-5</v>
      </c>
      <c r="K470" s="15">
        <f t="shared" si="70"/>
        <v>1.0197588341696859</v>
      </c>
      <c r="L470" s="15">
        <f t="shared" si="67"/>
        <v>1.9566162251981503E-2</v>
      </c>
      <c r="M470" s="15">
        <f t="shared" si="71"/>
        <v>3.8283470527086479E-4</v>
      </c>
      <c r="N470" s="21">
        <f t="shared" si="68"/>
        <v>2.9816369292602281E-7</v>
      </c>
    </row>
    <row r="471" spans="1:14" x14ac:dyDescent="0.2">
      <c r="A471" s="7">
        <v>469</v>
      </c>
      <c r="B471" s="2" t="str">
        <f>'Исходные данные'!A721</f>
        <v>15.05.2014</v>
      </c>
      <c r="C471" s="2">
        <f>'Исходные данные'!B721</f>
        <v>1097.3900000000001</v>
      </c>
      <c r="D471" s="8" t="str">
        <f>'Исходные данные'!A473</f>
        <v>18.05.2015</v>
      </c>
      <c r="E471" s="2">
        <f>'Исходные данные'!B473</f>
        <v>1238.54</v>
      </c>
      <c r="F471" s="15">
        <f t="shared" si="63"/>
        <v>1.1286233699960815</v>
      </c>
      <c r="G471" s="15">
        <f t="shared" si="64"/>
        <v>0.26959599462548745</v>
      </c>
      <c r="H471" s="15">
        <f t="shared" si="65"/>
        <v>7.7665765466638028E-4</v>
      </c>
      <c r="I471" s="15">
        <f t="shared" si="69"/>
        <v>0.12099863340574935</v>
      </c>
      <c r="J471" s="21">
        <f t="shared" si="66"/>
        <v>9.3974514838746415E-5</v>
      </c>
      <c r="K471" s="15">
        <f t="shared" si="70"/>
        <v>1.0327845261607431</v>
      </c>
      <c r="L471" s="15">
        <f t="shared" si="67"/>
        <v>3.2258578022046479E-2</v>
      </c>
      <c r="M471" s="15">
        <f t="shared" si="71"/>
        <v>1.0406158560044582E-3</v>
      </c>
      <c r="N471" s="21">
        <f t="shared" si="68"/>
        <v>8.0820227013307028E-7</v>
      </c>
    </row>
    <row r="472" spans="1:14" x14ac:dyDescent="0.2">
      <c r="A472" s="7">
        <v>470</v>
      </c>
      <c r="B472" s="2" t="str">
        <f>'Исходные данные'!A722</f>
        <v>14.05.2014</v>
      </c>
      <c r="C472" s="2">
        <f>'Исходные данные'!B722</f>
        <v>1088.75</v>
      </c>
      <c r="D472" s="8" t="str">
        <f>'Исходные данные'!A474</f>
        <v>15.05.2015</v>
      </c>
      <c r="E472" s="2">
        <f>'Исходные данные'!B474</f>
        <v>1241.5</v>
      </c>
      <c r="F472" s="15">
        <f t="shared" si="63"/>
        <v>1.1402985074626866</v>
      </c>
      <c r="G472" s="15">
        <f t="shared" si="64"/>
        <v>0.26884353978230124</v>
      </c>
      <c r="H472" s="15">
        <f t="shared" si="65"/>
        <v>7.7448996736611761E-4</v>
      </c>
      <c r="I472" s="15">
        <f t="shared" si="69"/>
        <v>0.13129007678150875</v>
      </c>
      <c r="J472" s="21">
        <f t="shared" si="66"/>
        <v>1.0168284728200579E-4</v>
      </c>
      <c r="K472" s="15">
        <f t="shared" si="70"/>
        <v>1.0434682508087194</v>
      </c>
      <c r="L472" s="15">
        <f t="shared" si="67"/>
        <v>4.2550021397805816E-2</v>
      </c>
      <c r="M472" s="15">
        <f t="shared" si="71"/>
        <v>1.8105043209537305E-3</v>
      </c>
      <c r="N472" s="21">
        <f t="shared" si="68"/>
        <v>1.4022174324516698E-6</v>
      </c>
    </row>
    <row r="473" spans="1:14" x14ac:dyDescent="0.2">
      <c r="A473" s="7">
        <v>471</v>
      </c>
      <c r="B473" s="2" t="str">
        <f>'Исходные данные'!A723</f>
        <v>13.05.2014</v>
      </c>
      <c r="C473" s="2">
        <f>'Исходные данные'!B723</f>
        <v>1088.71</v>
      </c>
      <c r="D473" s="8" t="str">
        <f>'Исходные данные'!A475</f>
        <v>14.05.2015</v>
      </c>
      <c r="E473" s="2">
        <f>'Исходные данные'!B475</f>
        <v>1237.5899999999999</v>
      </c>
      <c r="F473" s="15">
        <f t="shared" si="63"/>
        <v>1.1367489965188158</v>
      </c>
      <c r="G473" s="15">
        <f t="shared" si="64"/>
        <v>0.26809318507525332</v>
      </c>
      <c r="H473" s="15">
        <f t="shared" si="65"/>
        <v>7.723283301809907E-4</v>
      </c>
      <c r="I473" s="15">
        <f t="shared" si="69"/>
        <v>0.12817243095929065</v>
      </c>
      <c r="J473" s="21">
        <f t="shared" si="66"/>
        <v>9.8991199578027269E-5</v>
      </c>
      <c r="K473" s="15">
        <f t="shared" si="70"/>
        <v>1.0402201522173526</v>
      </c>
      <c r="L473" s="15">
        <f t="shared" si="67"/>
        <v>3.9432375575587798E-2</v>
      </c>
      <c r="M473" s="15">
        <f t="shared" si="71"/>
        <v>1.5549122435342109E-3</v>
      </c>
      <c r="N473" s="21">
        <f t="shared" si="68"/>
        <v>1.200902776626755E-6</v>
      </c>
    </row>
    <row r="474" spans="1:14" x14ac:dyDescent="0.2">
      <c r="A474" s="7">
        <v>472</v>
      </c>
      <c r="B474" s="2" t="str">
        <f>'Исходные данные'!A724</f>
        <v>12.05.2014</v>
      </c>
      <c r="C474" s="2">
        <f>'Исходные данные'!B724</f>
        <v>1086</v>
      </c>
      <c r="D474" s="8" t="str">
        <f>'Исходные данные'!A476</f>
        <v>13.05.2015</v>
      </c>
      <c r="E474" s="2">
        <f>'Исходные данные'!B476</f>
        <v>1243.49</v>
      </c>
      <c r="F474" s="15">
        <f t="shared" si="63"/>
        <v>1.1450184162062615</v>
      </c>
      <c r="G474" s="15">
        <f t="shared" si="64"/>
        <v>0.26734492464276682</v>
      </c>
      <c r="H474" s="15">
        <f t="shared" si="65"/>
        <v>7.701727262248492E-4</v>
      </c>
      <c r="I474" s="15">
        <f t="shared" si="69"/>
        <v>0.13542072089979232</v>
      </c>
      <c r="J474" s="21">
        <f t="shared" si="66"/>
        <v>1.0429734580272746E-4</v>
      </c>
      <c r="K474" s="15">
        <f t="shared" si="70"/>
        <v>1.0477873610139885</v>
      </c>
      <c r="L474" s="15">
        <f t="shared" si="67"/>
        <v>4.6680665516089584E-2</v>
      </c>
      <c r="M474" s="15">
        <f t="shared" si="71"/>
        <v>2.1790845330250325E-3</v>
      </c>
      <c r="N474" s="21">
        <f t="shared" si="68"/>
        <v>1.6782714754742917E-6</v>
      </c>
    </row>
    <row r="475" spans="1:14" x14ac:dyDescent="0.2">
      <c r="A475" s="7">
        <v>473</v>
      </c>
      <c r="B475" s="2" t="str">
        <f>'Исходные данные'!A725</f>
        <v>08.05.2014</v>
      </c>
      <c r="C475" s="2">
        <f>'Исходные данные'!B725</f>
        <v>1082.72</v>
      </c>
      <c r="D475" s="8" t="str">
        <f>'Исходные данные'!A477</f>
        <v>12.05.2015</v>
      </c>
      <c r="E475" s="2">
        <f>'Исходные данные'!B477</f>
        <v>1252.97</v>
      </c>
      <c r="F475" s="15">
        <f t="shared" si="63"/>
        <v>1.1572428698093691</v>
      </c>
      <c r="G475" s="15">
        <f t="shared" si="64"/>
        <v>0.26659875263962501</v>
      </c>
      <c r="H475" s="15">
        <f t="shared" si="65"/>
        <v>7.6802313865867303E-4</v>
      </c>
      <c r="I475" s="15">
        <f t="shared" si="69"/>
        <v>0.14604033958761684</v>
      </c>
      <c r="J475" s="21">
        <f t="shared" si="66"/>
        <v>1.1216235998085994E-4</v>
      </c>
      <c r="K475" s="15">
        <f t="shared" si="70"/>
        <v>1.058973755747338</v>
      </c>
      <c r="L475" s="15">
        <f t="shared" si="67"/>
        <v>5.7300284203914031E-2</v>
      </c>
      <c r="M475" s="15">
        <f t="shared" si="71"/>
        <v>3.2833225698493166E-3</v>
      </c>
      <c r="N475" s="21">
        <f t="shared" si="68"/>
        <v>2.5216677053245322E-6</v>
      </c>
    </row>
    <row r="476" spans="1:14" x14ac:dyDescent="0.2">
      <c r="A476" s="7">
        <v>474</v>
      </c>
      <c r="B476" s="2" t="str">
        <f>'Исходные данные'!A726</f>
        <v>07.05.2014</v>
      </c>
      <c r="C476" s="2">
        <f>'Исходные данные'!B726</f>
        <v>1074.45</v>
      </c>
      <c r="D476" s="8" t="str">
        <f>'Исходные данные'!A478</f>
        <v>08.05.2015</v>
      </c>
      <c r="E476" s="2">
        <f>'Исходные данные'!B478</f>
        <v>1248.03</v>
      </c>
      <c r="F476" s="15">
        <f t="shared" si="63"/>
        <v>1.161552422169482</v>
      </c>
      <c r="G476" s="15">
        <f t="shared" si="64"/>
        <v>0.26585466323692541</v>
      </c>
      <c r="H476" s="15">
        <f t="shared" si="65"/>
        <v>7.6587955069044086E-4</v>
      </c>
      <c r="I476" s="15">
        <f t="shared" si="69"/>
        <v>0.14975740537342225</v>
      </c>
      <c r="J476" s="21">
        <f t="shared" si="66"/>
        <v>1.1469613433996285E-4</v>
      </c>
      <c r="K476" s="15">
        <f t="shared" si="70"/>
        <v>1.0629173556324081</v>
      </c>
      <c r="L476" s="15">
        <f t="shared" si="67"/>
        <v>6.1017349989719333E-2</v>
      </c>
      <c r="M476" s="15">
        <f t="shared" si="71"/>
        <v>3.7231169997678985E-3</v>
      </c>
      <c r="N476" s="21">
        <f t="shared" si="68"/>
        <v>2.8514591749501804E-6</v>
      </c>
    </row>
    <row r="477" spans="1:14" x14ac:dyDescent="0.2">
      <c r="A477" s="7">
        <v>475</v>
      </c>
      <c r="B477" s="2" t="str">
        <f>'Исходные данные'!A727</f>
        <v>06.05.2014</v>
      </c>
      <c r="C477" s="2">
        <f>'Исходные данные'!B727</f>
        <v>1054.69</v>
      </c>
      <c r="D477" s="8" t="str">
        <f>'Исходные данные'!A479</f>
        <v>07.05.2015</v>
      </c>
      <c r="E477" s="2">
        <f>'Исходные данные'!B479</f>
        <v>1241.33</v>
      </c>
      <c r="F477" s="15">
        <f t="shared" si="63"/>
        <v>1.1769619509050051</v>
      </c>
      <c r="G477" s="15">
        <f t="shared" si="64"/>
        <v>0.26511265062203426</v>
      </c>
      <c r="H477" s="15">
        <f t="shared" si="65"/>
        <v>7.6374194557499847E-4</v>
      </c>
      <c r="I477" s="15">
        <f t="shared" si="69"/>
        <v>0.16293650057209194</v>
      </c>
      <c r="J477" s="21">
        <f t="shared" si="66"/>
        <v>1.2444143995211135E-4</v>
      </c>
      <c r="K477" s="15">
        <f t="shared" si="70"/>
        <v>1.0770183597907155</v>
      </c>
      <c r="L477" s="15">
        <f t="shared" si="67"/>
        <v>7.419644518838904E-2</v>
      </c>
      <c r="M477" s="15">
        <f t="shared" si="71"/>
        <v>5.5051124785936148E-3</v>
      </c>
      <c r="N477" s="21">
        <f t="shared" si="68"/>
        <v>4.2044853150102893E-6</v>
      </c>
    </row>
    <row r="478" spans="1:14" x14ac:dyDescent="0.2">
      <c r="A478" s="7">
        <v>476</v>
      </c>
      <c r="B478" s="2" t="str">
        <f>'Исходные данные'!A728</f>
        <v>05.05.2014</v>
      </c>
      <c r="C478" s="2">
        <f>'Исходные данные'!B728</f>
        <v>1056.47</v>
      </c>
      <c r="D478" s="8" t="str">
        <f>'Исходные данные'!A480</f>
        <v>06.05.2015</v>
      </c>
      <c r="E478" s="2">
        <f>'Исходные данные'!B480</f>
        <v>1256.3699999999999</v>
      </c>
      <c r="F478" s="15">
        <f t="shared" si="63"/>
        <v>1.1892150274025763</v>
      </c>
      <c r="G478" s="15">
        <f t="shared" si="64"/>
        <v>0.26437270899854093</v>
      </c>
      <c r="H478" s="15">
        <f t="shared" si="65"/>
        <v>7.6161030661392752E-4</v>
      </c>
      <c r="I478" s="15">
        <f t="shared" si="69"/>
        <v>0.17329344862652618</v>
      </c>
      <c r="J478" s="21">
        <f t="shared" si="66"/>
        <v>1.319820765426335E-4</v>
      </c>
      <c r="K478" s="15">
        <f t="shared" si="70"/>
        <v>1.08823094686004</v>
      </c>
      <c r="L478" s="15">
        <f t="shared" si="67"/>
        <v>8.4553393242823335E-2</v>
      </c>
      <c r="M478" s="15">
        <f t="shared" si="71"/>
        <v>7.1492763088755185E-3</v>
      </c>
      <c r="N478" s="21">
        <f t="shared" si="68"/>
        <v>5.4449625216703718E-6</v>
      </c>
    </row>
    <row r="479" spans="1:14" x14ac:dyDescent="0.2">
      <c r="A479" s="7">
        <v>477</v>
      </c>
      <c r="B479" s="2" t="str">
        <f>'Исходные данные'!A729</f>
        <v>30.04.2014</v>
      </c>
      <c r="C479" s="2">
        <f>'Исходные данные'!B729</f>
        <v>1055.93</v>
      </c>
      <c r="D479" s="8" t="str">
        <f>'Исходные данные'!A481</f>
        <v>05.05.2015</v>
      </c>
      <c r="E479" s="2">
        <f>'Исходные данные'!B481</f>
        <v>1252.48</v>
      </c>
      <c r="F479" s="15">
        <f t="shared" si="63"/>
        <v>1.1861392327142897</v>
      </c>
      <c r="G479" s="15">
        <f t="shared" si="64"/>
        <v>0.26363483258621312</v>
      </c>
      <c r="H479" s="15">
        <f t="shared" si="65"/>
        <v>7.5948461715541666E-4</v>
      </c>
      <c r="I479" s="15">
        <f t="shared" si="69"/>
        <v>0.17070369057737625</v>
      </c>
      <c r="J479" s="21">
        <f t="shared" si="66"/>
        <v>1.296468270851753E-4</v>
      </c>
      <c r="K479" s="15">
        <f t="shared" si="70"/>
        <v>1.0854163381569428</v>
      </c>
      <c r="L479" s="15">
        <f t="shared" si="67"/>
        <v>8.1963635193673487E-2</v>
      </c>
      <c r="M479" s="15">
        <f t="shared" si="71"/>
        <v>6.7180374941615863E-3</v>
      </c>
      <c r="N479" s="21">
        <f t="shared" si="68"/>
        <v>5.1022461342890473E-6</v>
      </c>
    </row>
    <row r="480" spans="1:14" x14ac:dyDescent="0.2">
      <c r="A480" s="7">
        <v>478</v>
      </c>
      <c r="B480" s="2" t="str">
        <f>'Исходные данные'!A730</f>
        <v>29.04.2014</v>
      </c>
      <c r="C480" s="2">
        <f>'Исходные данные'!B730</f>
        <v>1054.1600000000001</v>
      </c>
      <c r="D480" s="8" t="str">
        <f>'Исходные данные'!A482</f>
        <v>04.05.2015</v>
      </c>
      <c r="E480" s="2">
        <f>'Исходные данные'!B482</f>
        <v>1246.05</v>
      </c>
      <c r="F480" s="15">
        <f t="shared" si="63"/>
        <v>1.1820311907110874</v>
      </c>
      <c r="G480" s="15">
        <f t="shared" si="64"/>
        <v>0.26289901562095125</v>
      </c>
      <c r="H480" s="15">
        <f t="shared" si="65"/>
        <v>7.5736486059412977E-4</v>
      </c>
      <c r="I480" s="15">
        <f t="shared" si="69"/>
        <v>0.16723430671619341</v>
      </c>
      <c r="J480" s="21">
        <f t="shared" si="66"/>
        <v>1.2665738739266576E-4</v>
      </c>
      <c r="K480" s="15">
        <f t="shared" si="70"/>
        <v>1.0816571370571637</v>
      </c>
      <c r="L480" s="15">
        <f t="shared" si="67"/>
        <v>7.8494251332490605E-2</v>
      </c>
      <c r="M480" s="15">
        <f t="shared" si="71"/>
        <v>6.161347492248199E-3</v>
      </c>
      <c r="N480" s="21">
        <f t="shared" si="68"/>
        <v>4.6663880845385481E-6</v>
      </c>
    </row>
    <row r="481" spans="1:14" x14ac:dyDescent="0.2">
      <c r="A481" s="7">
        <v>479</v>
      </c>
      <c r="B481" s="2" t="str">
        <f>'Исходные данные'!A731</f>
        <v>28.04.2014</v>
      </c>
      <c r="C481" s="2">
        <f>'Исходные данные'!B731</f>
        <v>1047.52</v>
      </c>
      <c r="D481" s="8" t="str">
        <f>'Исходные данные'!A483</f>
        <v>30.04.2015</v>
      </c>
      <c r="E481" s="2">
        <f>'Исходные данные'!B483</f>
        <v>1246.05</v>
      </c>
      <c r="F481" s="15">
        <f t="shared" si="63"/>
        <v>1.1895238277073468</v>
      </c>
      <c r="G481" s="15">
        <f t="shared" si="64"/>
        <v>0.26216525235474369</v>
      </c>
      <c r="H481" s="15">
        <f t="shared" si="65"/>
        <v>7.5525102037107773E-4</v>
      </c>
      <c r="I481" s="15">
        <f t="shared" si="69"/>
        <v>0.17355308226040891</v>
      </c>
      <c r="J481" s="21">
        <f t="shared" si="66"/>
        <v>1.3107614246571941E-4</v>
      </c>
      <c r="K481" s="15">
        <f t="shared" si="70"/>
        <v>1.0885135248970708</v>
      </c>
      <c r="L481" s="15">
        <f t="shared" si="67"/>
        <v>8.4813026876706027E-2</v>
      </c>
      <c r="M481" s="15">
        <f t="shared" si="71"/>
        <v>7.1932495279888545E-3</v>
      </c>
      <c r="N481" s="21">
        <f t="shared" si="68"/>
        <v>5.4327090457973555E-6</v>
      </c>
    </row>
    <row r="482" spans="1:14" x14ac:dyDescent="0.2">
      <c r="A482" s="7">
        <v>480</v>
      </c>
      <c r="B482" s="2" t="str">
        <f>'Исходные данные'!A732</f>
        <v>25.04.2014</v>
      </c>
      <c r="C482" s="2">
        <f>'Исходные данные'!B732</f>
        <v>1061.9000000000001</v>
      </c>
      <c r="D482" s="8" t="str">
        <f>'Исходные данные'!A484</f>
        <v>29.04.2015</v>
      </c>
      <c r="E482" s="2">
        <f>'Исходные данные'!B484</f>
        <v>1247.3399999999999</v>
      </c>
      <c r="F482" s="15">
        <f t="shared" si="63"/>
        <v>1.1746303795084281</v>
      </c>
      <c r="G482" s="15">
        <f t="shared" si="64"/>
        <v>0.26143353705562178</v>
      </c>
      <c r="H482" s="15">
        <f t="shared" si="65"/>
        <v>7.5314307997348764E-4</v>
      </c>
      <c r="I482" s="15">
        <f t="shared" si="69"/>
        <v>0.16095352747727773</v>
      </c>
      <c r="J482" s="21">
        <f t="shared" si="66"/>
        <v>1.2122103541683432E-4</v>
      </c>
      <c r="K482" s="15">
        <f t="shared" si="70"/>
        <v>1.0748847774779267</v>
      </c>
      <c r="L482" s="15">
        <f t="shared" si="67"/>
        <v>7.2213472093574843E-2</v>
      </c>
      <c r="M482" s="15">
        <f t="shared" si="71"/>
        <v>5.2147855518095082E-3</v>
      </c>
      <c r="N482" s="21">
        <f t="shared" si="68"/>
        <v>3.9274796518910567E-6</v>
      </c>
    </row>
    <row r="483" spans="1:14" x14ac:dyDescent="0.2">
      <c r="A483" s="7">
        <v>481</v>
      </c>
      <c r="B483" s="2" t="str">
        <f>'Исходные данные'!A733</f>
        <v>24.04.2014</v>
      </c>
      <c r="C483" s="2">
        <f>'Исходные данные'!B733</f>
        <v>1068.3800000000001</v>
      </c>
      <c r="D483" s="8" t="str">
        <f>'Исходные данные'!A485</f>
        <v>28.04.2015</v>
      </c>
      <c r="E483" s="2">
        <f>'Исходные данные'!B485</f>
        <v>1247.6600000000001</v>
      </c>
      <c r="F483" s="15">
        <f t="shared" si="63"/>
        <v>1.167805462475898</v>
      </c>
      <c r="G483" s="15">
        <f t="shared" si="64"/>
        <v>0.26070386400761503</v>
      </c>
      <c r="H483" s="15">
        <f t="shared" si="65"/>
        <v>7.5104102293467503E-4</v>
      </c>
      <c r="I483" s="15">
        <f t="shared" si="69"/>
        <v>0.15512631443462546</v>
      </c>
      <c r="J483" s="21">
        <f t="shared" si="66"/>
        <v>1.1650622587706716E-4</v>
      </c>
      <c r="K483" s="15">
        <f t="shared" si="70"/>
        <v>1.0686394091018028</v>
      </c>
      <c r="L483" s="15">
        <f t="shared" si="67"/>
        <v>6.638625905092263E-2</v>
      </c>
      <c r="M483" s="15">
        <f t="shared" si="71"/>
        <v>4.4071353907762035E-3</v>
      </c>
      <c r="N483" s="21">
        <f t="shared" si="68"/>
        <v>3.3099394721001687E-6</v>
      </c>
    </row>
    <row r="484" spans="1:14" x14ac:dyDescent="0.2">
      <c r="A484" s="7">
        <v>482</v>
      </c>
      <c r="B484" s="2" t="str">
        <f>'Исходные данные'!A734</f>
        <v>23.04.2014</v>
      </c>
      <c r="C484" s="2">
        <f>'Исходные данные'!B734</f>
        <v>1069.25</v>
      </c>
      <c r="D484" s="8" t="str">
        <f>'Исходные данные'!A486</f>
        <v>27.04.2015</v>
      </c>
      <c r="E484" s="2">
        <f>'Исходные данные'!B486</f>
        <v>1249.5899999999999</v>
      </c>
      <c r="F484" s="15">
        <f t="shared" si="63"/>
        <v>1.1686602758943183</v>
      </c>
      <c r="G484" s="15">
        <f t="shared" si="64"/>
        <v>0.25997622751070643</v>
      </c>
      <c r="H484" s="15">
        <f t="shared" si="65"/>
        <v>7.4894483283391422E-4</v>
      </c>
      <c r="I484" s="15">
        <f t="shared" si="69"/>
        <v>0.15585802938556328</v>
      </c>
      <c r="J484" s="21">
        <f t="shared" si="66"/>
        <v>1.1672906576399398E-4</v>
      </c>
      <c r="K484" s="15">
        <f t="shared" si="70"/>
        <v>1.0694216346827794</v>
      </c>
      <c r="L484" s="15">
        <f t="shared" si="67"/>
        <v>6.711797400186037E-2</v>
      </c>
      <c r="M484" s="15">
        <f t="shared" si="71"/>
        <v>4.504822434114401E-3</v>
      </c>
      <c r="N484" s="21">
        <f t="shared" si="68"/>
        <v>3.3738634848642765E-6</v>
      </c>
    </row>
    <row r="485" spans="1:14" x14ac:dyDescent="0.2">
      <c r="A485" s="7">
        <v>483</v>
      </c>
      <c r="B485" s="2" t="str">
        <f>'Исходные данные'!A735</f>
        <v>22.04.2014</v>
      </c>
      <c r="C485" s="2">
        <f>'Исходные данные'!B735</f>
        <v>1068.51</v>
      </c>
      <c r="D485" s="8" t="str">
        <f>'Исходные данные'!A487</f>
        <v>24.04.2015</v>
      </c>
      <c r="E485" s="2">
        <f>'Исходные данные'!B487</f>
        <v>1254.27</v>
      </c>
      <c r="F485" s="15">
        <f t="shared" si="63"/>
        <v>1.1738495662183788</v>
      </c>
      <c r="G485" s="15">
        <f t="shared" si="64"/>
        <v>0.25925062188078796</v>
      </c>
      <c r="H485" s="15">
        <f t="shared" si="65"/>
        <v>7.4685449329631073E-4</v>
      </c>
      <c r="I485" s="15">
        <f t="shared" si="69"/>
        <v>0.16028857539178901</v>
      </c>
      <c r="J485" s="21">
        <f t="shared" si="66"/>
        <v>1.1971224275542208E-4</v>
      </c>
      <c r="K485" s="15">
        <f t="shared" si="70"/>
        <v>1.0741702681870315</v>
      </c>
      <c r="L485" s="15">
        <f t="shared" si="67"/>
        <v>7.1548520008086133E-2</v>
      </c>
      <c r="M485" s="15">
        <f t="shared" si="71"/>
        <v>5.1191907153474974E-3</v>
      </c>
      <c r="N485" s="21">
        <f t="shared" si="68"/>
        <v>3.8232905877980339E-6</v>
      </c>
    </row>
    <row r="486" spans="1:14" x14ac:dyDescent="0.2">
      <c r="A486" s="7">
        <v>484</v>
      </c>
      <c r="B486" s="2" t="str">
        <f>'Исходные данные'!A736</f>
        <v>21.04.2014</v>
      </c>
      <c r="C486" s="2">
        <f>'Исходные данные'!B736</f>
        <v>1071.26</v>
      </c>
      <c r="D486" s="8" t="str">
        <f>'Исходные данные'!A488</f>
        <v>23.04.2015</v>
      </c>
      <c r="E486" s="2">
        <f>'Исходные данные'!B488</f>
        <v>1244.6400000000001</v>
      </c>
      <c r="F486" s="15">
        <f t="shared" si="63"/>
        <v>1.1618467972294308</v>
      </c>
      <c r="G486" s="15">
        <f t="shared" si="64"/>
        <v>0.25852704144961641</v>
      </c>
      <c r="H486" s="15">
        <f t="shared" si="65"/>
        <v>7.4476998799267351E-4</v>
      </c>
      <c r="I486" s="15">
        <f t="shared" si="69"/>
        <v>0.15001080570089609</v>
      </c>
      <c r="J486" s="21">
        <f t="shared" si="66"/>
        <v>1.1172354596062766E-4</v>
      </c>
      <c r="K486" s="15">
        <f t="shared" si="70"/>
        <v>1.0631867333671647</v>
      </c>
      <c r="L486" s="15">
        <f t="shared" si="67"/>
        <v>6.1270750317193277E-2</v>
      </c>
      <c r="M486" s="15">
        <f t="shared" si="71"/>
        <v>3.7541048444318368E-3</v>
      </c>
      <c r="N486" s="21">
        <f t="shared" si="68"/>
        <v>2.7959446199107366E-6</v>
      </c>
    </row>
    <row r="487" spans="1:14" x14ac:dyDescent="0.2">
      <c r="A487" s="7">
        <v>485</v>
      </c>
      <c r="B487" s="2" t="str">
        <f>'Исходные данные'!A737</f>
        <v>18.04.2014</v>
      </c>
      <c r="C487" s="2">
        <f>'Исходные данные'!B737</f>
        <v>1073.6099999999999</v>
      </c>
      <c r="D487" s="8" t="str">
        <f>'Исходные данные'!A489</f>
        <v>22.04.2015</v>
      </c>
      <c r="E487" s="2">
        <f>'Исходные данные'!B489</f>
        <v>1261.0899999999999</v>
      </c>
      <c r="F487" s="15">
        <f t="shared" si="63"/>
        <v>1.1746257952142771</v>
      </c>
      <c r="G487" s="15">
        <f t="shared" si="64"/>
        <v>0.25780548056476882</v>
      </c>
      <c r="H487" s="15">
        <f t="shared" si="65"/>
        <v>7.4269130063938694E-4</v>
      </c>
      <c r="I487" s="15">
        <f t="shared" si="69"/>
        <v>0.16094962471503299</v>
      </c>
      <c r="J487" s="21">
        <f t="shared" si="66"/>
        <v>1.1953588611702906E-4</v>
      </c>
      <c r="K487" s="15">
        <f t="shared" si="70"/>
        <v>1.0748805824663858</v>
      </c>
      <c r="L487" s="15">
        <f t="shared" si="67"/>
        <v>7.2209569331330201E-2</v>
      </c>
      <c r="M487" s="15">
        <f t="shared" si="71"/>
        <v>5.214221903016179E-3</v>
      </c>
      <c r="N487" s="21">
        <f t="shared" si="68"/>
        <v>3.8725572469734654E-6</v>
      </c>
    </row>
    <row r="488" spans="1:14" x14ac:dyDescent="0.2">
      <c r="A488" s="7">
        <v>486</v>
      </c>
      <c r="B488" s="2" t="str">
        <f>'Исходные данные'!A738</f>
        <v>17.04.2014</v>
      </c>
      <c r="C488" s="2">
        <f>'Исходные данные'!B738</f>
        <v>1050.79</v>
      </c>
      <c r="D488" s="8" t="str">
        <f>'Исходные данные'!A490</f>
        <v>21.04.2015</v>
      </c>
      <c r="E488" s="2">
        <f>'Исходные данные'!B490</f>
        <v>1271.21</v>
      </c>
      <c r="F488" s="15">
        <f t="shared" si="63"/>
        <v>1.2097659855917928</v>
      </c>
      <c r="G488" s="15">
        <f t="shared" si="64"/>
        <v>0.25708593358959808</v>
      </c>
      <c r="H488" s="15">
        <f t="shared" si="65"/>
        <v>7.4061841499828266E-4</v>
      </c>
      <c r="I488" s="15">
        <f t="shared" si="69"/>
        <v>0.19042694056703152</v>
      </c>
      <c r="J488" s="21">
        <f t="shared" si="66"/>
        <v>1.4103369889572706E-4</v>
      </c>
      <c r="K488" s="15">
        <f t="shared" si="70"/>
        <v>1.1070367878339629</v>
      </c>
      <c r="L488" s="15">
        <f t="shared" si="67"/>
        <v>0.10168688518332873</v>
      </c>
      <c r="M488" s="15">
        <f t="shared" si="71"/>
        <v>1.0340222618287475E-2</v>
      </c>
      <c r="N488" s="21">
        <f t="shared" si="68"/>
        <v>7.6581592862854625E-6</v>
      </c>
    </row>
    <row r="489" spans="1:14" x14ac:dyDescent="0.2">
      <c r="A489" s="7">
        <v>487</v>
      </c>
      <c r="B489" s="2" t="str">
        <f>'Исходные данные'!A739</f>
        <v>16.04.2014</v>
      </c>
      <c r="C489" s="2">
        <f>'Исходные данные'!B739</f>
        <v>1035.26</v>
      </c>
      <c r="D489" s="8" t="str">
        <f>'Исходные данные'!A491</f>
        <v>20.04.2015</v>
      </c>
      <c r="E489" s="2">
        <f>'Исходные данные'!B491</f>
        <v>1257.3599999999999</v>
      </c>
      <c r="F489" s="15">
        <f t="shared" si="63"/>
        <v>1.2145354790101037</v>
      </c>
      <c r="G489" s="15">
        <f t="shared" si="64"/>
        <v>0.25636839490318974</v>
      </c>
      <c r="H489" s="15">
        <f t="shared" si="65"/>
        <v>7.3855131487651543E-4</v>
      </c>
      <c r="I489" s="15">
        <f t="shared" si="69"/>
        <v>0.1943616818865144</v>
      </c>
      <c r="J489" s="21">
        <f t="shared" si="66"/>
        <v>1.4354607571889622E-4</v>
      </c>
      <c r="K489" s="15">
        <f t="shared" si="70"/>
        <v>1.1114012721526547</v>
      </c>
      <c r="L489" s="15">
        <f t="shared" si="67"/>
        <v>0.10562162650281162</v>
      </c>
      <c r="M489" s="15">
        <f t="shared" si="71"/>
        <v>1.1155927985099432E-2</v>
      </c>
      <c r="N489" s="21">
        <f t="shared" si="68"/>
        <v>8.2392252820629005E-6</v>
      </c>
    </row>
    <row r="490" spans="1:14" x14ac:dyDescent="0.2">
      <c r="A490" s="7">
        <v>488</v>
      </c>
      <c r="B490" s="2" t="str">
        <f>'Исходные данные'!A740</f>
        <v>15.04.2014</v>
      </c>
      <c r="C490" s="2">
        <f>'Исходные данные'!B740</f>
        <v>1030.32</v>
      </c>
      <c r="D490" s="8" t="str">
        <f>'Исходные данные'!A492</f>
        <v>17.04.2015</v>
      </c>
      <c r="E490" s="2">
        <f>'Исходные данные'!B492</f>
        <v>1248.8900000000001</v>
      </c>
      <c r="F490" s="15">
        <f t="shared" si="63"/>
        <v>1.2121379765509745</v>
      </c>
      <c r="G490" s="15">
        <f t="shared" si="64"/>
        <v>0.25565285890031714</v>
      </c>
      <c r="H490" s="15">
        <f t="shared" si="65"/>
        <v>7.3648998412643367E-4</v>
      </c>
      <c r="I490" s="15">
        <f t="shared" si="69"/>
        <v>0.19238572320636746</v>
      </c>
      <c r="J490" s="21">
        <f t="shared" si="66"/>
        <v>1.4169015823041004E-4</v>
      </c>
      <c r="K490" s="15">
        <f t="shared" si="70"/>
        <v>1.109207357418079</v>
      </c>
      <c r="L490" s="15">
        <f t="shared" si="67"/>
        <v>0.10364566782266468</v>
      </c>
      <c r="M490" s="15">
        <f t="shared" si="71"/>
        <v>1.0742424458406143E-2</v>
      </c>
      <c r="N490" s="21">
        <f t="shared" si="68"/>
        <v>7.9116880188509534E-6</v>
      </c>
    </row>
    <row r="491" spans="1:14" x14ac:dyDescent="0.2">
      <c r="A491" s="7">
        <v>489</v>
      </c>
      <c r="B491" s="2" t="str">
        <f>'Исходные данные'!A741</f>
        <v>14.04.2014</v>
      </c>
      <c r="C491" s="2">
        <f>'Исходные данные'!B741</f>
        <v>1040.23</v>
      </c>
      <c r="D491" s="8" t="str">
        <f>'Исходные данные'!A493</f>
        <v>16.04.2015</v>
      </c>
      <c r="E491" s="2">
        <f>'Исходные данные'!B493</f>
        <v>1243.2</v>
      </c>
      <c r="F491" s="15">
        <f t="shared" si="63"/>
        <v>1.1951203099314576</v>
      </c>
      <c r="G491" s="15">
        <f t="shared" si="64"/>
        <v>0.25493931999139835</v>
      </c>
      <c r="H491" s="15">
        <f t="shared" si="65"/>
        <v>7.3443440664545544E-4</v>
      </c>
      <c r="I491" s="15">
        <f t="shared" si="69"/>
        <v>0.17824685808271784</v>
      </c>
      <c r="J491" s="21">
        <f t="shared" si="66"/>
        <v>1.3091062545239759E-4</v>
      </c>
      <c r="K491" s="15">
        <f t="shared" si="70"/>
        <v>1.0936347729552387</v>
      </c>
      <c r="L491" s="15">
        <f t="shared" si="67"/>
        <v>8.9506802699015037E-2</v>
      </c>
      <c r="M491" s="15">
        <f t="shared" si="71"/>
        <v>8.0114677294004007E-3</v>
      </c>
      <c r="N491" s="21">
        <f t="shared" si="68"/>
        <v>5.8838975482013979E-6</v>
      </c>
    </row>
    <row r="492" spans="1:14" x14ac:dyDescent="0.2">
      <c r="A492" s="7">
        <v>490</v>
      </c>
      <c r="B492" s="2" t="str">
        <f>'Исходные данные'!A742</f>
        <v>11.04.2014</v>
      </c>
      <c r="C492" s="2">
        <f>'Исходные данные'!B742</f>
        <v>1048.95</v>
      </c>
      <c r="D492" s="8" t="str">
        <f>'Исходные данные'!A494</f>
        <v>15.04.2015</v>
      </c>
      <c r="E492" s="2">
        <f>'Исходные данные'!B494</f>
        <v>1233.5999999999999</v>
      </c>
      <c r="F492" s="15">
        <f t="shared" si="63"/>
        <v>1.1760331760331759</v>
      </c>
      <c r="G492" s="15">
        <f t="shared" si="64"/>
        <v>0.25422777260245216</v>
      </c>
      <c r="H492" s="15">
        <f t="shared" si="65"/>
        <v>7.3238456637594179E-4</v>
      </c>
      <c r="I492" s="15">
        <f t="shared" si="69"/>
        <v>0.16214705999107942</v>
      </c>
      <c r="J492" s="21">
        <f t="shared" si="66"/>
        <v>1.1875400422070053E-4</v>
      </c>
      <c r="K492" s="15">
        <f t="shared" si="70"/>
        <v>1.0761684533104736</v>
      </c>
      <c r="L492" s="15">
        <f t="shared" si="67"/>
        <v>7.3407004607376564E-2</v>
      </c>
      <c r="M492" s="15">
        <f t="shared" si="71"/>
        <v>5.3885883254274E-3</v>
      </c>
      <c r="N492" s="21">
        <f t="shared" si="68"/>
        <v>3.946518924096609E-6</v>
      </c>
    </row>
    <row r="493" spans="1:14" x14ac:dyDescent="0.2">
      <c r="A493" s="7">
        <v>491</v>
      </c>
      <c r="B493" s="2" t="str">
        <f>'Исходные данные'!A743</f>
        <v>10.04.2014</v>
      </c>
      <c r="C493" s="2">
        <f>'Исходные данные'!B743</f>
        <v>1048.68</v>
      </c>
      <c r="D493" s="8" t="str">
        <f>'Исходные данные'!A495</f>
        <v>14.04.2015</v>
      </c>
      <c r="E493" s="2">
        <f>'Исходные данные'!B495</f>
        <v>1238.6400000000001</v>
      </c>
      <c r="F493" s="15">
        <f t="shared" si="63"/>
        <v>1.1811420070946332</v>
      </c>
      <c r="G493" s="15">
        <f t="shared" si="64"/>
        <v>0.25351821117505452</v>
      </c>
      <c r="H493" s="15">
        <f t="shared" si="65"/>
        <v>7.3034044730507081E-4</v>
      </c>
      <c r="I493" s="15">
        <f t="shared" si="69"/>
        <v>0.16648177308112816</v>
      </c>
      <c r="J493" s="21">
        <f t="shared" si="66"/>
        <v>1.2158837262021244E-4</v>
      </c>
      <c r="K493" s="15">
        <f t="shared" si="70"/>
        <v>1.0808434598780416</v>
      </c>
      <c r="L493" s="15">
        <f t="shared" si="67"/>
        <v>7.7741717697425258E-2</v>
      </c>
      <c r="M493" s="15">
        <f t="shared" si="71"/>
        <v>6.0437746705461594E-3</v>
      </c>
      <c r="N493" s="21">
        <f t="shared" si="68"/>
        <v>4.4140130962977394E-6</v>
      </c>
    </row>
    <row r="494" spans="1:14" x14ac:dyDescent="0.2">
      <c r="A494" s="7">
        <v>492</v>
      </c>
      <c r="B494" s="2" t="str">
        <f>'Исходные данные'!A744</f>
        <v>09.04.2014</v>
      </c>
      <c r="C494" s="2">
        <f>'Исходные данные'!B744</f>
        <v>1042.52</v>
      </c>
      <c r="D494" s="8" t="str">
        <f>'Исходные данные'!A496</f>
        <v>13.04.2015</v>
      </c>
      <c r="E494" s="2">
        <f>'Исходные данные'!B496</f>
        <v>1244.4100000000001</v>
      </c>
      <c r="F494" s="15">
        <f t="shared" si="63"/>
        <v>1.1936557572036988</v>
      </c>
      <c r="G494" s="15">
        <f t="shared" si="64"/>
        <v>0.25281063016629518</v>
      </c>
      <c r="H494" s="15">
        <f t="shared" si="65"/>
        <v>7.2830203346471343E-4</v>
      </c>
      <c r="I494" s="15">
        <f t="shared" si="69"/>
        <v>0.17702066285126766</v>
      </c>
      <c r="J494" s="21">
        <f t="shared" si="66"/>
        <v>1.2892450871984971E-4</v>
      </c>
      <c r="K494" s="15">
        <f t="shared" si="70"/>
        <v>1.0922945850456254</v>
      </c>
      <c r="L494" s="15">
        <f t="shared" si="67"/>
        <v>8.8280607467564845E-2</v>
      </c>
      <c r="M494" s="15">
        <f t="shared" si="71"/>
        <v>7.7934656548422606E-3</v>
      </c>
      <c r="N494" s="21">
        <f t="shared" si="68"/>
        <v>5.6759968841590225E-6</v>
      </c>
    </row>
    <row r="495" spans="1:14" x14ac:dyDescent="0.2">
      <c r="A495" s="7">
        <v>493</v>
      </c>
      <c r="B495" s="2" t="str">
        <f>'Исходные данные'!A745</f>
        <v>08.04.2014</v>
      </c>
      <c r="C495" s="2">
        <f>'Исходные данные'!B745</f>
        <v>1042.76</v>
      </c>
      <c r="D495" s="8" t="str">
        <f>'Исходные данные'!A497</f>
        <v>10.04.2015</v>
      </c>
      <c r="E495" s="2">
        <f>'Исходные данные'!B497</f>
        <v>1245.76</v>
      </c>
      <c r="F495" s="15">
        <f t="shared" si="63"/>
        <v>1.1946756684184281</v>
      </c>
      <c r="G495" s="15">
        <f t="shared" si="64"/>
        <v>0.25210502404873458</v>
      </c>
      <c r="H495" s="15">
        <f t="shared" si="65"/>
        <v>7.2626930893130879E-4</v>
      </c>
      <c r="I495" s="15">
        <f t="shared" si="69"/>
        <v>0.17787474136464779</v>
      </c>
      <c r="J495" s="21">
        <f t="shared" si="66"/>
        <v>1.2918496548723803E-4</v>
      </c>
      <c r="K495" s="15">
        <f t="shared" si="70"/>
        <v>1.0932278888816374</v>
      </c>
      <c r="L495" s="15">
        <f t="shared" si="67"/>
        <v>8.9134685980944858E-2</v>
      </c>
      <c r="M495" s="15">
        <f t="shared" si="71"/>
        <v>7.9449922449216434E-3</v>
      </c>
      <c r="N495" s="21">
        <f t="shared" si="68"/>
        <v>5.7702040271838499E-6</v>
      </c>
    </row>
    <row r="496" spans="1:14" x14ac:dyDescent="0.2">
      <c r="A496" s="7">
        <v>494</v>
      </c>
      <c r="B496" s="2" t="str">
        <f>'Исходные данные'!A746</f>
        <v>07.04.2014</v>
      </c>
      <c r="C496" s="2">
        <f>'Исходные данные'!B746</f>
        <v>1062.98</v>
      </c>
      <c r="D496" s="8" t="str">
        <f>'Исходные данные'!A498</f>
        <v>09.04.2015</v>
      </c>
      <c r="E496" s="2">
        <f>'Исходные данные'!B498</f>
        <v>1250.44</v>
      </c>
      <c r="F496" s="15">
        <f t="shared" si="63"/>
        <v>1.1763532709928692</v>
      </c>
      <c r="G496" s="15">
        <f t="shared" si="64"/>
        <v>0.25140138731036032</v>
      </c>
      <c r="H496" s="15">
        <f t="shared" si="65"/>
        <v>7.2424225782573867E-4</v>
      </c>
      <c r="I496" s="15">
        <f t="shared" si="69"/>
        <v>0.1624192048693783</v>
      </c>
      <c r="J496" s="21">
        <f t="shared" si="66"/>
        <v>1.1763085164885975E-4</v>
      </c>
      <c r="K496" s="15">
        <f t="shared" si="70"/>
        <v>1.0764613668988876</v>
      </c>
      <c r="L496" s="15">
        <f t="shared" si="67"/>
        <v>7.3679149485675555E-2</v>
      </c>
      <c r="M496" s="15">
        <f t="shared" si="71"/>
        <v>5.4286170689325204E-3</v>
      </c>
      <c r="N496" s="21">
        <f t="shared" si="68"/>
        <v>3.9316338828750321E-6</v>
      </c>
    </row>
    <row r="497" spans="1:14" x14ac:dyDescent="0.2">
      <c r="A497" s="7">
        <v>495</v>
      </c>
      <c r="B497" s="2" t="str">
        <f>'Исходные данные'!A747</f>
        <v>04.04.2014</v>
      </c>
      <c r="C497" s="2">
        <f>'Исходные данные'!B747</f>
        <v>1075.3</v>
      </c>
      <c r="D497" s="8" t="str">
        <f>'Исходные данные'!A499</f>
        <v>08.04.2015</v>
      </c>
      <c r="E497" s="2">
        <f>'Исходные данные'!B499</f>
        <v>1252.5899999999999</v>
      </c>
      <c r="F497" s="15">
        <f t="shared" si="63"/>
        <v>1.1648749186273597</v>
      </c>
      <c r="G497" s="15">
        <f t="shared" si="64"/>
        <v>0.25069971445454442</v>
      </c>
      <c r="H497" s="15">
        <f t="shared" si="65"/>
        <v>7.2222086431320497E-4</v>
      </c>
      <c r="I497" s="15">
        <f t="shared" si="69"/>
        <v>0.15261371526842496</v>
      </c>
      <c r="J497" s="21">
        <f t="shared" si="66"/>
        <v>1.1022080934721124E-4</v>
      </c>
      <c r="K497" s="15">
        <f t="shared" si="70"/>
        <v>1.0659577170329806</v>
      </c>
      <c r="L497" s="15">
        <f t="shared" si="67"/>
        <v>6.3873659884722156E-2</v>
      </c>
      <c r="M497" s="15">
        <f t="shared" si="71"/>
        <v>4.0798444270691604E-3</v>
      </c>
      <c r="N497" s="21">
        <f t="shared" si="68"/>
        <v>2.9465487683813016E-6</v>
      </c>
    </row>
    <row r="498" spans="1:14" x14ac:dyDescent="0.2">
      <c r="A498" s="7">
        <v>496</v>
      </c>
      <c r="B498" s="2" t="str">
        <f>'Исходные данные'!A748</f>
        <v>03.04.2014</v>
      </c>
      <c r="C498" s="2">
        <f>'Исходные данные'!B748</f>
        <v>1076.99</v>
      </c>
      <c r="D498" s="8" t="str">
        <f>'Исходные данные'!A500</f>
        <v>07.04.2015</v>
      </c>
      <c r="E498" s="2">
        <f>'Исходные данные'!B500</f>
        <v>1261.21</v>
      </c>
      <c r="F498" s="15">
        <f t="shared" si="63"/>
        <v>1.171050798986063</v>
      </c>
      <c r="G498" s="15">
        <f t="shared" si="64"/>
        <v>0.25</v>
      </c>
      <c r="H498" s="15">
        <f t="shared" si="65"/>
        <v>7.2020511260310427E-4</v>
      </c>
      <c r="I498" s="15">
        <f t="shared" si="69"/>
        <v>0.15790146453380663</v>
      </c>
      <c r="J498" s="21">
        <f t="shared" si="66"/>
        <v>1.1372144204476528E-4</v>
      </c>
      <c r="K498" s="15">
        <f t="shared" si="70"/>
        <v>1.0716091627140238</v>
      </c>
      <c r="L498" s="15">
        <f t="shared" si="67"/>
        <v>6.9161409150103839E-2</v>
      </c>
      <c r="M498" s="15">
        <f t="shared" si="71"/>
        <v>4.7833005156280636E-3</v>
      </c>
      <c r="N498" s="21">
        <f t="shared" si="68"/>
        <v>3.4449574864723964E-6</v>
      </c>
    </row>
    <row r="499" spans="1:14" x14ac:dyDescent="0.2">
      <c r="A499" s="7">
        <v>497</v>
      </c>
      <c r="B499" s="2" t="str">
        <f>'Исходные данные'!A749</f>
        <v>02.04.2014</v>
      </c>
      <c r="C499" s="2">
        <f>'Исходные данные'!B749</f>
        <v>1083.69</v>
      </c>
      <c r="D499" s="8" t="str">
        <f>'Исходные данные'!A501</f>
        <v>06.04.2015</v>
      </c>
      <c r="E499" s="2">
        <f>'Исходные данные'!B501</f>
        <v>1250.79</v>
      </c>
      <c r="F499" s="15">
        <f t="shared" si="63"/>
        <v>1.1541953879799574</v>
      </c>
      <c r="G499" s="15">
        <f t="shared" si="64"/>
        <v>0.2493022384807391</v>
      </c>
      <c r="H499" s="15">
        <f t="shared" si="65"/>
        <v>7.1819498694890662E-4</v>
      </c>
      <c r="I499" s="15">
        <f t="shared" si="69"/>
        <v>0.14340346742810522</v>
      </c>
      <c r="J499" s="21">
        <f t="shared" si="66"/>
        <v>1.0299165141795598E-4</v>
      </c>
      <c r="K499" s="15">
        <f t="shared" si="70"/>
        <v>1.0561850556717907</v>
      </c>
      <c r="L499" s="15">
        <f t="shared" si="67"/>
        <v>5.4663412044402344E-2</v>
      </c>
      <c r="M499" s="15">
        <f t="shared" si="71"/>
        <v>2.9880886163361083E-3</v>
      </c>
      <c r="N499" s="21">
        <f t="shared" si="68"/>
        <v>2.1460302648116879E-6</v>
      </c>
    </row>
    <row r="500" spans="1:14" x14ac:dyDescent="0.2">
      <c r="A500" s="7">
        <v>498</v>
      </c>
      <c r="B500" s="2" t="str">
        <f>'Исходные данные'!A750</f>
        <v>01.04.2014</v>
      </c>
      <c r="C500" s="2">
        <f>'Исходные данные'!B750</f>
        <v>1082.76</v>
      </c>
      <c r="D500" s="8" t="str">
        <f>'Исходные данные'!A502</f>
        <v>05.04.2015</v>
      </c>
      <c r="E500" s="2">
        <f>'Исходные данные'!B502</f>
        <v>1242.1600000000001</v>
      </c>
      <c r="F500" s="15">
        <f t="shared" si="63"/>
        <v>1.1472163729727733</v>
      </c>
      <c r="G500" s="15">
        <f t="shared" si="64"/>
        <v>0.24860642444602912</v>
      </c>
      <c r="H500" s="15">
        <f t="shared" si="65"/>
        <v>7.1619047164803011E-4</v>
      </c>
      <c r="I500" s="15">
        <f t="shared" si="69"/>
        <v>0.13733846287850474</v>
      </c>
      <c r="J500" s="21">
        <f t="shared" si="66"/>
        <v>9.8360498504371775E-5</v>
      </c>
      <c r="K500" s="15">
        <f t="shared" si="70"/>
        <v>1.0497986747949812</v>
      </c>
      <c r="L500" s="15">
        <f t="shared" si="67"/>
        <v>4.8598407494801918E-2</v>
      </c>
      <c r="M500" s="15">
        <f t="shared" si="71"/>
        <v>2.3618052110308163E-3</v>
      </c>
      <c r="N500" s="21">
        <f t="shared" si="68"/>
        <v>1.6915023880289357E-6</v>
      </c>
    </row>
    <row r="501" spans="1:14" x14ac:dyDescent="0.2">
      <c r="A501" s="7">
        <v>499</v>
      </c>
      <c r="B501" s="2" t="str">
        <f>'Исходные данные'!A751</f>
        <v>31.03.2014</v>
      </c>
      <c r="C501" s="2">
        <f>'Исходные данные'!B751</f>
        <v>1074.75</v>
      </c>
      <c r="D501" s="8" t="str">
        <f>'Исходные данные'!A503</f>
        <v>03.04.2015</v>
      </c>
      <c r="E501" s="2">
        <f>'Исходные данные'!B503</f>
        <v>1242.1600000000001</v>
      </c>
      <c r="F501" s="15">
        <f t="shared" si="63"/>
        <v>1.155766457315655</v>
      </c>
      <c r="G501" s="15">
        <f t="shared" si="64"/>
        <v>0.24791255246035121</v>
      </c>
      <c r="H501" s="15">
        <f t="shared" si="65"/>
        <v>7.1419155104172091E-4</v>
      </c>
      <c r="I501" s="15">
        <f t="shared" si="69"/>
        <v>0.14476372329652354</v>
      </c>
      <c r="J501" s="21">
        <f t="shared" si="66"/>
        <v>1.0338902807571865E-4</v>
      </c>
      <c r="K501" s="15">
        <f t="shared" si="70"/>
        <v>1.057622715162609</v>
      </c>
      <c r="L501" s="15">
        <f t="shared" si="67"/>
        <v>5.6023667912820728E-2</v>
      </c>
      <c r="M501" s="15">
        <f t="shared" si="71"/>
        <v>3.1386513664060159E-3</v>
      </c>
      <c r="N501" s="21">
        <f t="shared" si="68"/>
        <v>2.2415982875527293E-6</v>
      </c>
    </row>
    <row r="502" spans="1:14" x14ac:dyDescent="0.2">
      <c r="A502" s="7">
        <v>500</v>
      </c>
      <c r="B502" s="2" t="str">
        <f>'Исходные данные'!A752</f>
        <v>28.03.2014</v>
      </c>
      <c r="C502" s="2">
        <f>'Исходные данные'!B752</f>
        <v>1058.69</v>
      </c>
      <c r="D502" s="8" t="str">
        <f>'Исходные данные'!A504</f>
        <v>02.04.2015</v>
      </c>
      <c r="E502" s="2">
        <f>'Исходные данные'!B504</f>
        <v>1236.18</v>
      </c>
      <c r="F502" s="15">
        <f t="shared" si="63"/>
        <v>1.1676505870462552</v>
      </c>
      <c r="G502" s="15">
        <f t="shared" si="64"/>
        <v>0.24722061710335677</v>
      </c>
      <c r="H502" s="15">
        <f t="shared" si="65"/>
        <v>7.1219820951492791E-4</v>
      </c>
      <c r="I502" s="15">
        <f t="shared" si="69"/>
        <v>0.15499368472412289</v>
      </c>
      <c r="J502" s="21">
        <f t="shared" si="66"/>
        <v>1.1038622474664155E-4</v>
      </c>
      <c r="K502" s="15">
        <f t="shared" si="70"/>
        <v>1.0684976851649521</v>
      </c>
      <c r="L502" s="15">
        <f t="shared" si="67"/>
        <v>6.6253629340420117E-2</v>
      </c>
      <c r="M502" s="15">
        <f t="shared" si="71"/>
        <v>4.3895434007777739E-3</v>
      </c>
      <c r="N502" s="21">
        <f t="shared" si="68"/>
        <v>3.1262249506219982E-6</v>
      </c>
    </row>
    <row r="503" spans="1:14" x14ac:dyDescent="0.2">
      <c r="A503" s="7">
        <v>501</v>
      </c>
      <c r="B503" s="2" t="str">
        <f>'Исходные данные'!A753</f>
        <v>27.03.2014</v>
      </c>
      <c r="C503" s="2">
        <f>'Исходные данные'!B753</f>
        <v>1066.1099999999999</v>
      </c>
      <c r="D503" s="8" t="str">
        <f>'Исходные данные'!A505</f>
        <v>01.04.2015</v>
      </c>
      <c r="E503" s="2">
        <f>'Исходные данные'!B505</f>
        <v>1209.93</v>
      </c>
      <c r="F503" s="15">
        <f t="shared" si="63"/>
        <v>1.134901651799533</v>
      </c>
      <c r="G503" s="15">
        <f t="shared" si="64"/>
        <v>0.24653061296982617</v>
      </c>
      <c r="H503" s="15">
        <f t="shared" si="65"/>
        <v>7.1021043149618391E-4</v>
      </c>
      <c r="I503" s="15">
        <f t="shared" si="69"/>
        <v>0.1265459967821162</v>
      </c>
      <c r="J503" s="21">
        <f t="shared" si="66"/>
        <v>8.9874286978741444E-5</v>
      </c>
      <c r="K503" s="15">
        <f t="shared" si="70"/>
        <v>1.0385296777054109</v>
      </c>
      <c r="L503" s="15">
        <f t="shared" si="67"/>
        <v>3.7805941398413291E-2</v>
      </c>
      <c r="M503" s="15">
        <f t="shared" si="71"/>
        <v>1.4292892050202578E-3</v>
      </c>
      <c r="N503" s="21">
        <f t="shared" si="68"/>
        <v>1.0150961030302748E-6</v>
      </c>
    </row>
    <row r="504" spans="1:14" x14ac:dyDescent="0.2">
      <c r="A504" s="7">
        <v>502</v>
      </c>
      <c r="B504" s="2" t="str">
        <f>'Исходные данные'!A754</f>
        <v>26.03.2014</v>
      </c>
      <c r="C504" s="2">
        <f>'Исходные данные'!B754</f>
        <v>1064.01</v>
      </c>
      <c r="D504" s="8" t="str">
        <f>'Исходные данные'!A506</f>
        <v>31.03.2015</v>
      </c>
      <c r="E504" s="2">
        <f>'Исходные данные'!B506</f>
        <v>1189.8399999999999</v>
      </c>
      <c r="F504" s="15">
        <f t="shared" si="63"/>
        <v>1.1182601667277563</v>
      </c>
      <c r="G504" s="15">
        <f t="shared" si="64"/>
        <v>0.24584253466962544</v>
      </c>
      <c r="H504" s="15">
        <f t="shared" si="65"/>
        <v>7.0822820145748056E-4</v>
      </c>
      <c r="I504" s="15">
        <f t="shared" si="69"/>
        <v>0.11177405493067777</v>
      </c>
      <c r="J504" s="21">
        <f t="shared" si="66"/>
        <v>7.916153789316356E-5</v>
      </c>
      <c r="K504" s="15">
        <f t="shared" si="70"/>
        <v>1.0233013307374357</v>
      </c>
      <c r="L504" s="15">
        <f t="shared" si="67"/>
        <v>2.303399954697492E-2</v>
      </c>
      <c r="M504" s="15">
        <f t="shared" si="71"/>
        <v>5.3056513513003952E-4</v>
      </c>
      <c r="N504" s="21">
        <f t="shared" si="68"/>
        <v>3.7576119140919304E-7</v>
      </c>
    </row>
    <row r="505" spans="1:14" x14ac:dyDescent="0.2">
      <c r="A505" s="7">
        <v>503</v>
      </c>
      <c r="B505" s="2" t="str">
        <f>'Исходные данные'!A755</f>
        <v>25.03.2014</v>
      </c>
      <c r="C505" s="2">
        <f>'Исходные данные'!B755</f>
        <v>1046.5</v>
      </c>
      <c r="D505" s="8" t="str">
        <f>'Исходные данные'!A507</f>
        <v>30.03.2015</v>
      </c>
      <c r="E505" s="2">
        <f>'Исходные данные'!B507</f>
        <v>1176.4000000000001</v>
      </c>
      <c r="F505" s="15">
        <f t="shared" si="63"/>
        <v>1.1241280458671763</v>
      </c>
      <c r="G505" s="15">
        <f t="shared" si="64"/>
        <v>0.24515637682766531</v>
      </c>
      <c r="H505" s="15">
        <f t="shared" si="65"/>
        <v>7.0625150391415094E-4</v>
      </c>
      <c r="I505" s="15">
        <f t="shared" si="69"/>
        <v>0.11700766479378553</v>
      </c>
      <c r="J505" s="21">
        <f t="shared" si="66"/>
        <v>8.2636839230093879E-5</v>
      </c>
      <c r="K505" s="15">
        <f t="shared" si="70"/>
        <v>1.0286709296113234</v>
      </c>
      <c r="L505" s="15">
        <f t="shared" si="67"/>
        <v>2.8267609410082679E-2</v>
      </c>
      <c r="M505" s="15">
        <f t="shared" si="71"/>
        <v>7.9905774176099328E-4</v>
      </c>
      <c r="N505" s="21">
        <f t="shared" si="68"/>
        <v>5.6433573183294675E-7</v>
      </c>
    </row>
    <row r="506" spans="1:14" x14ac:dyDescent="0.2">
      <c r="A506" s="7">
        <v>504</v>
      </c>
      <c r="B506" s="2" t="str">
        <f>'Исходные данные'!A756</f>
        <v>24.03.2014</v>
      </c>
      <c r="C506" s="2">
        <f>'Исходные данные'!B756</f>
        <v>1033.48</v>
      </c>
      <c r="D506" s="8" t="str">
        <f>'Исходные данные'!A508</f>
        <v>27.03.2015</v>
      </c>
      <c r="E506" s="2">
        <f>'Исходные данные'!B508</f>
        <v>1175.04</v>
      </c>
      <c r="F506" s="15">
        <f t="shared" si="63"/>
        <v>1.136974106900956</v>
      </c>
      <c r="G506" s="15">
        <f t="shared" si="64"/>
        <v>0.24447213408385815</v>
      </c>
      <c r="H506" s="15">
        <f t="shared" si="65"/>
        <v>7.0428032342474505E-4</v>
      </c>
      <c r="I506" s="15">
        <f t="shared" si="69"/>
        <v>0.12837044133490516</v>
      </c>
      <c r="J506" s="21">
        <f t="shared" si="66"/>
        <v>9.0408775941524269E-5</v>
      </c>
      <c r="K506" s="15">
        <f t="shared" si="70"/>
        <v>1.0404261469942935</v>
      </c>
      <c r="L506" s="15">
        <f t="shared" si="67"/>
        <v>3.9630385951202281E-2</v>
      </c>
      <c r="M506" s="15">
        <f t="shared" si="71"/>
        <v>1.5705674906412489E-3</v>
      </c>
      <c r="N506" s="21">
        <f t="shared" si="68"/>
        <v>1.1061197802692089E-6</v>
      </c>
    </row>
    <row r="507" spans="1:14" x14ac:dyDescent="0.2">
      <c r="A507" s="7">
        <v>505</v>
      </c>
      <c r="B507" s="2" t="str">
        <f>'Исходные данные'!A757</f>
        <v>21.03.2014</v>
      </c>
      <c r="C507" s="2">
        <f>'Исходные данные'!B757</f>
        <v>1033.58</v>
      </c>
      <c r="D507" s="8" t="str">
        <f>'Исходные данные'!A509</f>
        <v>26.03.2015</v>
      </c>
      <c r="E507" s="2">
        <f>'Исходные данные'!B509</f>
        <v>1194.9100000000001</v>
      </c>
      <c r="F507" s="15">
        <f t="shared" si="63"/>
        <v>1.1560885466050042</v>
      </c>
      <c r="G507" s="15">
        <f t="shared" si="64"/>
        <v>0.24378980109307694</v>
      </c>
      <c r="H507" s="15">
        <f t="shared" si="65"/>
        <v>7.0231464459091146E-4</v>
      </c>
      <c r="I507" s="15">
        <f t="shared" si="69"/>
        <v>0.14504236472592713</v>
      </c>
      <c r="J507" s="21">
        <f t="shared" si="66"/>
        <v>1.0186537683311487E-4</v>
      </c>
      <c r="K507" s="15">
        <f t="shared" si="70"/>
        <v>1.0579174537290124</v>
      </c>
      <c r="L507" s="15">
        <f t="shared" si="67"/>
        <v>5.6302309342224355E-2</v>
      </c>
      <c r="M507" s="15">
        <f t="shared" si="71"/>
        <v>3.1699500372675206E-3</v>
      </c>
      <c r="N507" s="21">
        <f t="shared" si="68"/>
        <v>2.2263023337944852E-6</v>
      </c>
    </row>
    <row r="508" spans="1:14" x14ac:dyDescent="0.2">
      <c r="A508" s="7">
        <v>506</v>
      </c>
      <c r="B508" s="2" t="str">
        <f>'Исходные данные'!A758</f>
        <v>20.03.2014</v>
      </c>
      <c r="C508" s="2">
        <f>'Исходные данные'!B758</f>
        <v>1042.48</v>
      </c>
      <c r="D508" s="8" t="str">
        <f>'Исходные данные'!A510</f>
        <v>25.03.2015</v>
      </c>
      <c r="E508" s="2">
        <f>'Исходные данные'!B510</f>
        <v>1202.8499999999999</v>
      </c>
      <c r="F508" s="15">
        <f t="shared" si="63"/>
        <v>1.1538350855651907</v>
      </c>
      <c r="G508" s="15">
        <f t="shared" si="64"/>
        <v>0.24310937252511275</v>
      </c>
      <c r="H508" s="15">
        <f t="shared" si="65"/>
        <v>7.0035445205727533E-4</v>
      </c>
      <c r="I508" s="15">
        <f t="shared" si="69"/>
        <v>0.1430912510844968</v>
      </c>
      <c r="J508" s="21">
        <f t="shared" si="66"/>
        <v>1.0021459474747276E-4</v>
      </c>
      <c r="K508" s="15">
        <f t="shared" si="70"/>
        <v>1.0558553489081335</v>
      </c>
      <c r="L508" s="15">
        <f t="shared" si="67"/>
        <v>5.4351195700794046E-2</v>
      </c>
      <c r="M508" s="15">
        <f t="shared" si="71"/>
        <v>2.9540524741060101E-3</v>
      </c>
      <c r="N508" s="21">
        <f t="shared" si="68"/>
        <v>2.0688838018509532E-6</v>
      </c>
    </row>
    <row r="509" spans="1:14" x14ac:dyDescent="0.2">
      <c r="A509" s="7">
        <v>507</v>
      </c>
      <c r="B509" s="2" t="str">
        <f>'Исходные данные'!A759</f>
        <v>19.03.2014</v>
      </c>
      <c r="C509" s="2">
        <f>'Исходные данные'!B759</f>
        <v>1067.76</v>
      </c>
      <c r="D509" s="8" t="str">
        <f>'Исходные данные'!A511</f>
        <v>24.03.2015</v>
      </c>
      <c r="E509" s="2">
        <f>'Исходные данные'!B511</f>
        <v>1202.79</v>
      </c>
      <c r="F509" s="15">
        <f t="shared" si="63"/>
        <v>1.1264610024724657</v>
      </c>
      <c r="G509" s="15">
        <f t="shared" si="64"/>
        <v>0.24243084306463397</v>
      </c>
      <c r="H509" s="15">
        <f t="shared" si="65"/>
        <v>6.9839973051132075E-4</v>
      </c>
      <c r="I509" s="15">
        <f t="shared" si="69"/>
        <v>0.11908086197976338</v>
      </c>
      <c r="J509" s="21">
        <f t="shared" si="66"/>
        <v>8.316604191572253E-5</v>
      </c>
      <c r="K509" s="15">
        <f t="shared" si="70"/>
        <v>1.0308057795056296</v>
      </c>
      <c r="L509" s="15">
        <f t="shared" si="67"/>
        <v>3.0340806596060643E-2</v>
      </c>
      <c r="M509" s="15">
        <f t="shared" si="71"/>
        <v>9.205645448995554E-4</v>
      </c>
      <c r="N509" s="21">
        <f t="shared" si="68"/>
        <v>6.4292203007612613E-7</v>
      </c>
    </row>
    <row r="510" spans="1:14" x14ac:dyDescent="0.2">
      <c r="A510" s="7">
        <v>508</v>
      </c>
      <c r="B510" s="2" t="str">
        <f>'Исходные данные'!A760</f>
        <v>18.03.2014</v>
      </c>
      <c r="C510" s="2">
        <f>'Исходные данные'!B760</f>
        <v>1045.48</v>
      </c>
      <c r="D510" s="8" t="str">
        <f>'Исходные данные'!A512</f>
        <v>23.03.2015</v>
      </c>
      <c r="E510" s="2">
        <f>'Исходные данные'!B512</f>
        <v>1213.72</v>
      </c>
      <c r="F510" s="15">
        <f t="shared" si="63"/>
        <v>1.1609212993074951</v>
      </c>
      <c r="G510" s="15">
        <f t="shared" si="64"/>
        <v>0.24175420741114403</v>
      </c>
      <c r="H510" s="15">
        <f t="shared" si="65"/>
        <v>6.9645046468326879E-4</v>
      </c>
      <c r="I510" s="15">
        <f t="shared" si="69"/>
        <v>0.14921391343059778</v>
      </c>
      <c r="J510" s="21">
        <f t="shared" si="66"/>
        <v>1.0392009934594887E-4</v>
      </c>
      <c r="K510" s="15">
        <f t="shared" si="70"/>
        <v>1.0623398255694176</v>
      </c>
      <c r="L510" s="15">
        <f t="shared" si="67"/>
        <v>6.0473858046894868E-2</v>
      </c>
      <c r="M510" s="15">
        <f t="shared" si="71"/>
        <v>3.6570875070759878E-3</v>
      </c>
      <c r="N510" s="21">
        <f t="shared" si="68"/>
        <v>2.5469802936904486E-6</v>
      </c>
    </row>
    <row r="511" spans="1:14" x14ac:dyDescent="0.2">
      <c r="A511" s="7">
        <v>509</v>
      </c>
      <c r="B511" s="2" t="str">
        <f>'Исходные данные'!A761</f>
        <v>17.03.2014</v>
      </c>
      <c r="C511" s="2">
        <f>'Исходные данные'!B761</f>
        <v>974.32</v>
      </c>
      <c r="D511" s="8" t="str">
        <f>'Исходные данные'!A513</f>
        <v>20.03.2015</v>
      </c>
      <c r="E511" s="2">
        <f>'Исходные данные'!B513</f>
        <v>1208.8699999999999</v>
      </c>
      <c r="F511" s="15">
        <f t="shared" si="63"/>
        <v>1.2407319977009605</v>
      </c>
      <c r="G511" s="15">
        <f t="shared" si="64"/>
        <v>0.24107946027894034</v>
      </c>
      <c r="H511" s="15">
        <f t="shared" si="65"/>
        <v>6.9450663934595932E-4</v>
      </c>
      <c r="I511" s="15">
        <f t="shared" si="69"/>
        <v>0.21570152617278748</v>
      </c>
      <c r="J511" s="21">
        <f t="shared" si="66"/>
        <v>1.4980614204405712E-4</v>
      </c>
      <c r="K511" s="15">
        <f t="shared" si="70"/>
        <v>1.135373271902484</v>
      </c>
      <c r="L511" s="15">
        <f t="shared" si="67"/>
        <v>0.12696147078908471</v>
      </c>
      <c r="M511" s="15">
        <f t="shared" si="71"/>
        <v>1.6119215064927601E-2</v>
      </c>
      <c r="N511" s="21">
        <f t="shared" si="68"/>
        <v>1.1194901883637628E-5</v>
      </c>
    </row>
    <row r="512" spans="1:14" x14ac:dyDescent="0.2">
      <c r="A512" s="7">
        <v>510</v>
      </c>
      <c r="B512" s="2" t="str">
        <f>'Исходные данные'!A762</f>
        <v>14.03.2014</v>
      </c>
      <c r="C512" s="2">
        <f>'Исходные данные'!B762</f>
        <v>948.78</v>
      </c>
      <c r="D512" s="8" t="str">
        <f>'Исходные данные'!A514</f>
        <v>19.03.2015</v>
      </c>
      <c r="E512" s="2">
        <f>'Исходные данные'!B514</f>
        <v>1211.8399999999999</v>
      </c>
      <c r="F512" s="15">
        <f t="shared" si="63"/>
        <v>1.2772613250700899</v>
      </c>
      <c r="G512" s="15">
        <f t="shared" si="64"/>
        <v>0.24040659639707296</v>
      </c>
      <c r="H512" s="15">
        <f t="shared" si="65"/>
        <v>6.9256823931473184E-4</v>
      </c>
      <c r="I512" s="15">
        <f t="shared" si="69"/>
        <v>0.24471819595014974</v>
      </c>
      <c r="J512" s="21">
        <f t="shared" si="66"/>
        <v>1.6948405009747274E-4</v>
      </c>
      <c r="K512" s="15">
        <f t="shared" si="70"/>
        <v>1.1688006534903985</v>
      </c>
      <c r="L512" s="15">
        <f t="shared" si="67"/>
        <v>0.15597814056644699</v>
      </c>
      <c r="M512" s="15">
        <f t="shared" si="71"/>
        <v>2.4329180334566287E-2</v>
      </c>
      <c r="N512" s="21">
        <f t="shared" si="68"/>
        <v>1.6849617588281172E-5</v>
      </c>
    </row>
    <row r="513" spans="1:14" x14ac:dyDescent="0.2">
      <c r="A513" s="7">
        <v>511</v>
      </c>
      <c r="B513" s="2" t="str">
        <f>'Исходные данные'!A763</f>
        <v>13.03.2014</v>
      </c>
      <c r="C513" s="2">
        <f>'Исходные данные'!B763</f>
        <v>956.63</v>
      </c>
      <c r="D513" s="8" t="str">
        <f>'Исходные данные'!A515</f>
        <v>18.03.2015</v>
      </c>
      <c r="E513" s="2">
        <f>'Исходные данные'!B515</f>
        <v>1198.69</v>
      </c>
      <c r="F513" s="15">
        <f t="shared" si="63"/>
        <v>1.2530340884145386</v>
      </c>
      <c r="G513" s="15">
        <f t="shared" si="64"/>
        <v>0.23973561050930342</v>
      </c>
      <c r="H513" s="15">
        <f t="shared" si="65"/>
        <v>6.906352494473072E-4</v>
      </c>
      <c r="I513" s="15">
        <f t="shared" si="69"/>
        <v>0.22556788098244829</v>
      </c>
      <c r="J513" s="21">
        <f t="shared" si="66"/>
        <v>1.5578512974961367E-4</v>
      </c>
      <c r="K513" s="15">
        <f t="shared" si="70"/>
        <v>1.1466307110679101</v>
      </c>
      <c r="L513" s="15">
        <f t="shared" si="67"/>
        <v>0.13682782559874546</v>
      </c>
      <c r="M513" s="15">
        <f t="shared" si="71"/>
        <v>1.8721853858080693E-2</v>
      </c>
      <c r="N513" s="21">
        <f t="shared" si="68"/>
        <v>1.2929972209391591E-5</v>
      </c>
    </row>
    <row r="514" spans="1:14" x14ac:dyDescent="0.2">
      <c r="A514" s="7">
        <v>512</v>
      </c>
      <c r="B514" s="2" t="str">
        <f>'Исходные данные'!A764</f>
        <v>12.03.2014</v>
      </c>
      <c r="C514" s="2">
        <f>'Исходные данные'!B764</f>
        <v>962.98</v>
      </c>
      <c r="D514" s="8" t="str">
        <f>'Исходные данные'!A516</f>
        <v>17.03.2015</v>
      </c>
      <c r="E514" s="2">
        <f>'Исходные данные'!B516</f>
        <v>1187.42</v>
      </c>
      <c r="F514" s="15">
        <f t="shared" ref="F514:F577" si="72">E514/C514</f>
        <v>1.23306818417828</v>
      </c>
      <c r="G514" s="15">
        <f t="shared" ref="G514:G577" si="73">1/POWER(2,A514/248)</f>
        <v>0.23906649737406374</v>
      </c>
      <c r="H514" s="15">
        <f t="shared" ref="H514:H577" si="74">G514/SUM(G$2:G$1242)</f>
        <v>6.8870765464366923E-4</v>
      </c>
      <c r="I514" s="15">
        <f t="shared" si="69"/>
        <v>0.20950552206791442</v>
      </c>
      <c r="J514" s="21">
        <f t="shared" ref="J514:J577" si="75">H514*I514</f>
        <v>1.4428805673829084E-4</v>
      </c>
      <c r="K514" s="15">
        <f t="shared" si="70"/>
        <v>1.1283602432624396</v>
      </c>
      <c r="L514" s="15">
        <f t="shared" ref="L514:L577" si="76">LN(K514)</f>
        <v>0.12076546668421152</v>
      </c>
      <c r="M514" s="15">
        <f t="shared" si="71"/>
        <v>1.4584297943455397E-2</v>
      </c>
      <c r="N514" s="21">
        <f t="shared" ref="N514:N577" si="77">M514*H514</f>
        <v>1.0044317631261654E-5</v>
      </c>
    </row>
    <row r="515" spans="1:14" x14ac:dyDescent="0.2">
      <c r="A515" s="7">
        <v>513</v>
      </c>
      <c r="B515" s="2" t="str">
        <f>'Исходные данные'!A765</f>
        <v>11.03.2014</v>
      </c>
      <c r="C515" s="2">
        <f>'Исходные данные'!B765</f>
        <v>972.78</v>
      </c>
      <c r="D515" s="8" t="str">
        <f>'Исходные данные'!A517</f>
        <v>16.03.2015</v>
      </c>
      <c r="E515" s="2">
        <f>'Исходные данные'!B517</f>
        <v>1191.94</v>
      </c>
      <c r="F515" s="15">
        <f t="shared" si="72"/>
        <v>1.2252924607824998</v>
      </c>
      <c r="G515" s="15">
        <f t="shared" si="73"/>
        <v>0.23839925176441529</v>
      </c>
      <c r="H515" s="15">
        <f t="shared" si="74"/>
        <v>6.8678543984594599E-4</v>
      </c>
      <c r="I515" s="15">
        <f t="shared" ref="I515:I578" si="78">LN(F515)</f>
        <v>0.20317955899791526</v>
      </c>
      <c r="J515" s="21">
        <f t="shared" si="75"/>
        <v>1.3954076279408856E-4</v>
      </c>
      <c r="K515" s="15">
        <f t="shared" ref="K515:K578" si="79">F515/GEOMEAN(F$2:F$1242)</f>
        <v>1.1212448077536961</v>
      </c>
      <c r="L515" s="15">
        <f t="shared" si="76"/>
        <v>0.1144395036142124</v>
      </c>
      <c r="M515" s="15">
        <f t="shared" ref="M515:M578" si="80">POWER(L515-AVERAGE(L$2:L$1242),2)</f>
        <v>1.3096399987467327E-2</v>
      </c>
      <c r="N515" s="21">
        <f t="shared" si="77"/>
        <v>8.9944168257911891E-6</v>
      </c>
    </row>
    <row r="516" spans="1:14" x14ac:dyDescent="0.2">
      <c r="A516" s="7">
        <v>514</v>
      </c>
      <c r="B516" s="2" t="str">
        <f>'Исходные данные'!A766</f>
        <v>07.03.2014</v>
      </c>
      <c r="C516" s="2">
        <f>'Исходные данные'!B766</f>
        <v>989.48</v>
      </c>
      <c r="D516" s="8" t="str">
        <f>'Исходные данные'!A518</f>
        <v>13.03.2015</v>
      </c>
      <c r="E516" s="2">
        <f>'Исходные данные'!B518</f>
        <v>1191.82</v>
      </c>
      <c r="F516" s="15">
        <f t="shared" si="72"/>
        <v>1.2044912479282046</v>
      </c>
      <c r="G516" s="15">
        <f t="shared" si="73"/>
        <v>0.23773386846800798</v>
      </c>
      <c r="H516" s="15">
        <f t="shared" si="74"/>
        <v>6.8486859003829301E-4</v>
      </c>
      <c r="I516" s="15">
        <f t="shared" si="78"/>
        <v>0.1860572769012718</v>
      </c>
      <c r="J516" s="21">
        <f t="shared" si="75"/>
        <v>1.2742478489773828E-4</v>
      </c>
      <c r="K516" s="15">
        <f t="shared" si="79"/>
        <v>1.1022099628865669</v>
      </c>
      <c r="L516" s="15">
        <f t="shared" si="76"/>
        <v>9.7317221517569025E-2</v>
      </c>
      <c r="M516" s="15">
        <f t="shared" si="80"/>
        <v>9.4706416038995937E-3</v>
      </c>
      <c r="N516" s="21">
        <f t="shared" si="77"/>
        <v>6.4861449620207124E-6</v>
      </c>
    </row>
    <row r="517" spans="1:14" x14ac:dyDescent="0.2">
      <c r="A517" s="7">
        <v>515</v>
      </c>
      <c r="B517" s="2" t="str">
        <f>'Исходные данные'!A767</f>
        <v>06.03.2014</v>
      </c>
      <c r="C517" s="2">
        <f>'Исходные данные'!B767</f>
        <v>990.08</v>
      </c>
      <c r="D517" s="8" t="str">
        <f>'Исходные данные'!A519</f>
        <v>12.03.2015</v>
      </c>
      <c r="E517" s="2">
        <f>'Исходные данные'!B519</f>
        <v>1205.77</v>
      </c>
      <c r="F517" s="15">
        <f t="shared" si="72"/>
        <v>1.2178510827407885</v>
      </c>
      <c r="G517" s="15">
        <f t="shared" si="73"/>
        <v>0.23707034228703988</v>
      </c>
      <c r="H517" s="15">
        <f t="shared" si="74"/>
        <v>6.8295709024677608E-4</v>
      </c>
      <c r="I517" s="15">
        <f t="shared" si="78"/>
        <v>0.19708789805326715</v>
      </c>
      <c r="J517" s="21">
        <f t="shared" si="75"/>
        <v>1.3460257737731257E-4</v>
      </c>
      <c r="K517" s="15">
        <f t="shared" si="79"/>
        <v>1.1144353261328979</v>
      </c>
      <c r="L517" s="15">
        <f t="shared" si="76"/>
        <v>0.10834784266956442</v>
      </c>
      <c r="M517" s="15">
        <f t="shared" si="80"/>
        <v>1.1739255011148678E-2</v>
      </c>
      <c r="N517" s="21">
        <f t="shared" si="77"/>
        <v>8.0174074440789858E-6</v>
      </c>
    </row>
    <row r="518" spans="1:14" x14ac:dyDescent="0.2">
      <c r="A518" s="7">
        <v>516</v>
      </c>
      <c r="B518" s="2" t="str">
        <f>'Исходные данные'!A768</f>
        <v>05.03.2014</v>
      </c>
      <c r="C518" s="2">
        <f>'Исходные данные'!B768</f>
        <v>1007.49</v>
      </c>
      <c r="D518" s="8" t="str">
        <f>'Исходные данные'!A520</f>
        <v>11.03.2015</v>
      </c>
      <c r="E518" s="2">
        <f>'Исходные данные'!B520</f>
        <v>1205.8399999999999</v>
      </c>
      <c r="F518" s="15">
        <f t="shared" si="72"/>
        <v>1.1968754032298086</v>
      </c>
      <c r="G518" s="15">
        <f t="shared" si="73"/>
        <v>0.23640866803821628</v>
      </c>
      <c r="H518" s="15">
        <f t="shared" si="74"/>
        <v>6.8105092553925374E-4</v>
      </c>
      <c r="I518" s="15">
        <f t="shared" si="78"/>
        <v>0.17971433028900693</v>
      </c>
      <c r="J518" s="21">
        <f t="shared" si="75"/>
        <v>1.2239461097599531E-4</v>
      </c>
      <c r="K518" s="15">
        <f t="shared" si="79"/>
        <v>1.0952408297219984</v>
      </c>
      <c r="L518" s="15">
        <f t="shared" si="76"/>
        <v>9.0974274905304159E-2</v>
      </c>
      <c r="M518" s="15">
        <f t="shared" si="80"/>
        <v>8.2763186945458492E-3</v>
      </c>
      <c r="N518" s="21">
        <f t="shared" si="77"/>
        <v>5.6365945069782787E-6</v>
      </c>
    </row>
    <row r="519" spans="1:14" x14ac:dyDescent="0.2">
      <c r="A519" s="7">
        <v>517</v>
      </c>
      <c r="B519" s="2" t="str">
        <f>'Исходные данные'!A769</f>
        <v>04.03.2014</v>
      </c>
      <c r="C519" s="2">
        <f>'Исходные данные'!B769</f>
        <v>996.05</v>
      </c>
      <c r="D519" s="8" t="str">
        <f>'Исходные данные'!A521</f>
        <v>10.03.2015</v>
      </c>
      <c r="E519" s="2">
        <f>'Исходные данные'!B521</f>
        <v>1211.3800000000001</v>
      </c>
      <c r="F519" s="15">
        <f t="shared" si="72"/>
        <v>1.2161839265097136</v>
      </c>
      <c r="G519" s="15">
        <f t="shared" si="73"/>
        <v>0.23574884055270909</v>
      </c>
      <c r="H519" s="15">
        <f t="shared" si="74"/>
        <v>6.791500810252605E-4</v>
      </c>
      <c r="I519" s="15">
        <f t="shared" si="78"/>
        <v>0.19571802745942057</v>
      </c>
      <c r="J519" s="21">
        <f t="shared" si="75"/>
        <v>1.3292191420716964E-4</v>
      </c>
      <c r="K519" s="15">
        <f t="shared" si="79"/>
        <v>1.1129097391178491</v>
      </c>
      <c r="L519" s="15">
        <f t="shared" si="76"/>
        <v>0.10697797207571776</v>
      </c>
      <c r="M519" s="15">
        <f t="shared" si="80"/>
        <v>1.1444286509433042E-2</v>
      </c>
      <c r="N519" s="21">
        <f t="shared" si="77"/>
        <v>7.7723881101577469E-6</v>
      </c>
    </row>
    <row r="520" spans="1:14" x14ac:dyDescent="0.2">
      <c r="A520" s="7">
        <v>518</v>
      </c>
      <c r="B520" s="2" t="str">
        <f>'Исходные данные'!A770</f>
        <v>03.03.2014</v>
      </c>
      <c r="C520" s="2">
        <f>'Исходные данные'!B770</f>
        <v>1025.02</v>
      </c>
      <c r="D520" s="8" t="str">
        <f>'Исходные данные'!A522</f>
        <v>06.03.2015</v>
      </c>
      <c r="E520" s="2">
        <f>'Исходные данные'!B522</f>
        <v>1223.4100000000001</v>
      </c>
      <c r="F520" s="15">
        <f t="shared" si="72"/>
        <v>1.1935474429767226</v>
      </c>
      <c r="G520" s="15">
        <f t="shared" si="73"/>
        <v>0.23509085467611673</v>
      </c>
      <c r="H520" s="15">
        <f t="shared" si="74"/>
        <v>6.7725454185589063E-4</v>
      </c>
      <c r="I520" s="15">
        <f t="shared" si="78"/>
        <v>0.17692991713926262</v>
      </c>
      <c r="J520" s="21">
        <f t="shared" si="75"/>
        <v>1.19826589972752E-4</v>
      </c>
      <c r="K520" s="15">
        <f t="shared" si="79"/>
        <v>1.0921954684930553</v>
      </c>
      <c r="L520" s="15">
        <f t="shared" si="76"/>
        <v>8.8189861755559831E-2</v>
      </c>
      <c r="M520" s="15">
        <f t="shared" si="80"/>
        <v>7.7774517164647498E-3</v>
      </c>
      <c r="N520" s="21">
        <f t="shared" si="77"/>
        <v>5.2673144990406446E-6</v>
      </c>
    </row>
    <row r="521" spans="1:14" x14ac:dyDescent="0.2">
      <c r="A521" s="7">
        <v>519</v>
      </c>
      <c r="B521" s="2" t="str">
        <f>'Исходные данные'!A771</f>
        <v>28.02.2014</v>
      </c>
      <c r="C521" s="2">
        <f>'Исходные данные'!B771</f>
        <v>1008.09</v>
      </c>
      <c r="D521" s="8" t="str">
        <f>'Исходные данные'!A523</f>
        <v>05.03.2015</v>
      </c>
      <c r="E521" s="2">
        <f>'Исходные данные'!B523</f>
        <v>1222.22</v>
      </c>
      <c r="F521" s="15">
        <f t="shared" si="72"/>
        <v>1.2124115902349988</v>
      </c>
      <c r="G521" s="15">
        <f t="shared" si="73"/>
        <v>0.23443470526842414</v>
      </c>
      <c r="H521" s="15">
        <f t="shared" si="74"/>
        <v>6.7536429322368385E-4</v>
      </c>
      <c r="I521" s="15">
        <f t="shared" si="78"/>
        <v>0.19261142590094957</v>
      </c>
      <c r="J521" s="21">
        <f t="shared" si="75"/>
        <v>1.3008287952040077E-4</v>
      </c>
      <c r="K521" s="15">
        <f t="shared" si="79"/>
        <v>1.1094577367620819</v>
      </c>
      <c r="L521" s="15">
        <f t="shared" si="76"/>
        <v>0.10387137051724678</v>
      </c>
      <c r="M521" s="15">
        <f t="shared" si="80"/>
        <v>1.0789261613131157E-2</v>
      </c>
      <c r="N521" s="21">
        <f t="shared" si="77"/>
        <v>7.2866820437577466E-6</v>
      </c>
    </row>
    <row r="522" spans="1:14" x14ac:dyDescent="0.2">
      <c r="A522" s="7">
        <v>520</v>
      </c>
      <c r="B522" s="2" t="str">
        <f>'Исходные данные'!A772</f>
        <v>27.02.2014</v>
      </c>
      <c r="C522" s="2">
        <f>'Исходные данные'!B772</f>
        <v>1012.71</v>
      </c>
      <c r="D522" s="8" t="str">
        <f>'Исходные данные'!A524</f>
        <v>04.03.2015</v>
      </c>
      <c r="E522" s="2">
        <f>'Исходные данные'!B524</f>
        <v>1221.6500000000001</v>
      </c>
      <c r="F522" s="15">
        <f t="shared" si="72"/>
        <v>1.2063177020074849</v>
      </c>
      <c r="G522" s="15">
        <f t="shared" si="73"/>
        <v>0.23378038720396174</v>
      </c>
      <c r="H522" s="15">
        <f t="shared" si="74"/>
        <v>6.7347932036250632E-4</v>
      </c>
      <c r="I522" s="15">
        <f t="shared" si="78"/>
        <v>0.18757249811262047</v>
      </c>
      <c r="J522" s="21">
        <f t="shared" si="75"/>
        <v>1.2632619854758515E-4</v>
      </c>
      <c r="K522" s="15">
        <f t="shared" si="79"/>
        <v>1.1038813207203413</v>
      </c>
      <c r="L522" s="15">
        <f t="shared" si="76"/>
        <v>9.8832442728917627E-2</v>
      </c>
      <c r="M522" s="15">
        <f t="shared" si="80"/>
        <v>9.7678517357647765E-3</v>
      </c>
      <c r="N522" s="21">
        <f t="shared" si="77"/>
        <v>6.5784461484045892E-6</v>
      </c>
    </row>
    <row r="523" spans="1:14" x14ac:dyDescent="0.2">
      <c r="A523" s="7">
        <v>521</v>
      </c>
      <c r="B523" s="2" t="str">
        <f>'Исходные данные'!A773</f>
        <v>26.02.2014</v>
      </c>
      <c r="C523" s="2">
        <f>'Исходные данные'!B773</f>
        <v>1013.13</v>
      </c>
      <c r="D523" s="8" t="str">
        <f>'Исходные данные'!A525</f>
        <v>03.03.2015</v>
      </c>
      <c r="E523" s="2">
        <f>'Исходные данные'!B525</f>
        <v>1227.71</v>
      </c>
      <c r="F523" s="15">
        <f t="shared" si="72"/>
        <v>1.2117990781044881</v>
      </c>
      <c r="G523" s="15">
        <f t="shared" si="73"/>
        <v>0.23312789537136641</v>
      </c>
      <c r="H523" s="15">
        <f t="shared" si="74"/>
        <v>6.7159960854743862E-4</v>
      </c>
      <c r="I523" s="15">
        <f t="shared" si="78"/>
        <v>0.19210609676306206</v>
      </c>
      <c r="J523" s="21">
        <f t="shared" si="75"/>
        <v>1.2901837938564885E-4</v>
      </c>
      <c r="K523" s="15">
        <f t="shared" si="79"/>
        <v>1.1088972370707815</v>
      </c>
      <c r="L523" s="15">
        <f t="shared" si="76"/>
        <v>0.10336604137935922</v>
      </c>
      <c r="M523" s="15">
        <f t="shared" si="80"/>
        <v>1.0684538510439396E-2</v>
      </c>
      <c r="N523" s="21">
        <f t="shared" si="77"/>
        <v>7.1757318811211313E-6</v>
      </c>
    </row>
    <row r="524" spans="1:14" x14ac:dyDescent="0.2">
      <c r="A524" s="7">
        <v>522</v>
      </c>
      <c r="B524" s="2" t="str">
        <f>'Исходные данные'!A774</f>
        <v>25.02.2014</v>
      </c>
      <c r="C524" s="2">
        <f>'Исходные данные'!B774</f>
        <v>1013.69</v>
      </c>
      <c r="D524" s="8" t="str">
        <f>'Исходные данные'!A526</f>
        <v>02.03.2015</v>
      </c>
      <c r="E524" s="2">
        <f>'Исходные данные'!B526</f>
        <v>1219.3</v>
      </c>
      <c r="F524" s="15">
        <f t="shared" si="72"/>
        <v>1.202833213309789</v>
      </c>
      <c r="G524" s="15">
        <f t="shared" si="73"/>
        <v>0.23247722467354062</v>
      </c>
      <c r="H524" s="15">
        <f t="shared" si="74"/>
        <v>6.697251430946579E-4</v>
      </c>
      <c r="I524" s="15">
        <f t="shared" si="78"/>
        <v>0.18467978507805707</v>
      </c>
      <c r="J524" s="21">
        <f t="shared" si="75"/>
        <v>1.2368469548809243E-4</v>
      </c>
      <c r="K524" s="15">
        <f t="shared" si="79"/>
        <v>1.1006927229079686</v>
      </c>
      <c r="L524" s="15">
        <f t="shared" si="76"/>
        <v>9.5939729694354325E-2</v>
      </c>
      <c r="M524" s="15">
        <f t="shared" si="80"/>
        <v>9.2044317338257683E-3</v>
      </c>
      <c r="N524" s="21">
        <f t="shared" si="77"/>
        <v>6.1644393600414727E-6</v>
      </c>
    </row>
    <row r="525" spans="1:14" x14ac:dyDescent="0.2">
      <c r="A525" s="7">
        <v>523</v>
      </c>
      <c r="B525" s="2" t="str">
        <f>'Исходные данные'!A775</f>
        <v>24.02.2014</v>
      </c>
      <c r="C525" s="2">
        <f>'Исходные данные'!B775</f>
        <v>1017.87</v>
      </c>
      <c r="D525" s="8" t="str">
        <f>'Исходные данные'!A527</f>
        <v>27.02.2015</v>
      </c>
      <c r="E525" s="2">
        <f>'Исходные данные'!B527</f>
        <v>1205.24</v>
      </c>
      <c r="F525" s="15">
        <f t="shared" si="72"/>
        <v>1.1840804817904054</v>
      </c>
      <c r="G525" s="15">
        <f t="shared" si="73"/>
        <v>0.23182837002761353</v>
      </c>
      <c r="H525" s="15">
        <f t="shared" si="74"/>
        <v>6.6785590936132612E-4</v>
      </c>
      <c r="I525" s="15">
        <f t="shared" si="78"/>
        <v>0.16896650863679299</v>
      </c>
      <c r="J525" s="21">
        <f t="shared" si="75"/>
        <v>1.1284528127723374E-4</v>
      </c>
      <c r="K525" s="15">
        <f t="shared" si="79"/>
        <v>1.083532409333624</v>
      </c>
      <c r="L525" s="15">
        <f t="shared" si="76"/>
        <v>8.0226453253090232E-2</v>
      </c>
      <c r="M525" s="15">
        <f t="shared" si="80"/>
        <v>6.4362838015702677E-3</v>
      </c>
      <c r="N525" s="21">
        <f t="shared" si="77"/>
        <v>4.2985101712052845E-6</v>
      </c>
    </row>
    <row r="526" spans="1:14" x14ac:dyDescent="0.2">
      <c r="A526" s="7">
        <v>524</v>
      </c>
      <c r="B526" s="2" t="str">
        <f>'Исходные данные'!A776</f>
        <v>21.02.2014</v>
      </c>
      <c r="C526" s="2">
        <f>'Исходные данные'!B776</f>
        <v>1017.63</v>
      </c>
      <c r="D526" s="8" t="str">
        <f>'Исходные данные'!A528</f>
        <v>26.02.2015</v>
      </c>
      <c r="E526" s="2">
        <f>'Исходные данные'!B528</f>
        <v>1201.8499999999999</v>
      </c>
      <c r="F526" s="15">
        <f t="shared" si="72"/>
        <v>1.1810284681072687</v>
      </c>
      <c r="G526" s="15">
        <f t="shared" si="73"/>
        <v>0.23118132636490046</v>
      </c>
      <c r="H526" s="15">
        <f t="shared" si="74"/>
        <v>6.6599189274547249E-4</v>
      </c>
      <c r="I526" s="15">
        <f t="shared" si="78"/>
        <v>0.16638564201129732</v>
      </c>
      <c r="J526" s="21">
        <f t="shared" si="75"/>
        <v>1.1081148864877451E-4</v>
      </c>
      <c r="K526" s="15">
        <f t="shared" si="79"/>
        <v>1.0807395622338998</v>
      </c>
      <c r="L526" s="15">
        <f t="shared" si="76"/>
        <v>7.7645586627594437E-2</v>
      </c>
      <c r="M526" s="15">
        <f t="shared" si="80"/>
        <v>6.0288371227432674E-3</v>
      </c>
      <c r="N526" s="21">
        <f t="shared" si="77"/>
        <v>4.0151566464299571E-6</v>
      </c>
    </row>
    <row r="527" spans="1:14" x14ac:dyDescent="0.2">
      <c r="A527" s="7">
        <v>525</v>
      </c>
      <c r="B527" s="2" t="str">
        <f>'Исходные данные'!A777</f>
        <v>20.02.2014</v>
      </c>
      <c r="C527" s="2">
        <f>'Исходные данные'!B777</f>
        <v>1016.62</v>
      </c>
      <c r="D527" s="8" t="str">
        <f>'Исходные данные'!A529</f>
        <v>25.02.2015</v>
      </c>
      <c r="E527" s="2">
        <f>'Исходные данные'!B529</f>
        <v>1209.3699999999999</v>
      </c>
      <c r="F527" s="15">
        <f t="shared" si="72"/>
        <v>1.1895988668332316</v>
      </c>
      <c r="G527" s="15">
        <f t="shared" si="73"/>
        <v>0.230536088630864</v>
      </c>
      <c r="H527" s="15">
        <f t="shared" si="74"/>
        <v>6.6413307868588248E-4</v>
      </c>
      <c r="I527" s="15">
        <f t="shared" si="78"/>
        <v>0.17361616360218407</v>
      </c>
      <c r="J527" s="21">
        <f t="shared" si="75"/>
        <v>1.1530423724275035E-4</v>
      </c>
      <c r="K527" s="15">
        <f t="shared" si="79"/>
        <v>1.0885821919565442</v>
      </c>
      <c r="L527" s="15">
        <f t="shared" si="76"/>
        <v>8.4876108218481294E-2</v>
      </c>
      <c r="M527" s="15">
        <f t="shared" si="80"/>
        <v>7.2039537463153428E-3</v>
      </c>
      <c r="N527" s="21">
        <f t="shared" si="77"/>
        <v>4.7843839802511057E-6</v>
      </c>
    </row>
    <row r="528" spans="1:14" x14ac:dyDescent="0.2">
      <c r="A528" s="7">
        <v>526</v>
      </c>
      <c r="B528" s="2" t="str">
        <f>'Исходные данные'!A778</f>
        <v>19.02.2014</v>
      </c>
      <c r="C528" s="2">
        <f>'Исходные данные'!B778</f>
        <v>1025.33</v>
      </c>
      <c r="D528" s="8" t="str">
        <f>'Исходные данные'!A530</f>
        <v>24.02.2015</v>
      </c>
      <c r="E528" s="2">
        <f>'Исходные данные'!B530</f>
        <v>1208.23</v>
      </c>
      <c r="F528" s="15">
        <f t="shared" si="72"/>
        <v>1.1783815942184468</v>
      </c>
      <c r="G528" s="15">
        <f t="shared" si="73"/>
        <v>0.2298926517850737</v>
      </c>
      <c r="H528" s="15">
        <f t="shared" si="74"/>
        <v>6.6227945266198092E-4</v>
      </c>
      <c r="I528" s="15">
        <f t="shared" si="78"/>
        <v>0.16414196674563053</v>
      </c>
      <c r="J528" s="21">
        <f t="shared" si="75"/>
        <v>1.0870785189515726E-4</v>
      </c>
      <c r="K528" s="15">
        <f t="shared" si="79"/>
        <v>1.0783174518401697</v>
      </c>
      <c r="L528" s="15">
        <f t="shared" si="76"/>
        <v>7.5401911361927643E-2</v>
      </c>
      <c r="M528" s="15">
        <f t="shared" si="80"/>
        <v>5.6854482370319887E-3</v>
      </c>
      <c r="N528" s="21">
        <f t="shared" si="77"/>
        <v>3.7653555465595697E-6</v>
      </c>
    </row>
    <row r="529" spans="1:14" x14ac:dyDescent="0.2">
      <c r="A529" s="7">
        <v>527</v>
      </c>
      <c r="B529" s="2" t="str">
        <f>'Исходные данные'!A779</f>
        <v>18.02.2014</v>
      </c>
      <c r="C529" s="2">
        <f>'Исходные данные'!B779</f>
        <v>1030.3499999999999</v>
      </c>
      <c r="D529" s="8" t="str">
        <f>'Исходные данные'!A531</f>
        <v>20.02.2015</v>
      </c>
      <c r="E529" s="2">
        <f>'Исходные данные'!B531</f>
        <v>1221.3</v>
      </c>
      <c r="F529" s="15">
        <f t="shared" si="72"/>
        <v>1.1853253748726162</v>
      </c>
      <c r="G529" s="15">
        <f t="shared" si="73"/>
        <v>0.2292510108011678</v>
      </c>
      <c r="H529" s="15">
        <f t="shared" si="74"/>
        <v>6.6043100019372205E-4</v>
      </c>
      <c r="I529" s="15">
        <f t="shared" si="78"/>
        <v>0.17001731484904264</v>
      </c>
      <c r="J529" s="21">
        <f t="shared" si="75"/>
        <v>1.1228470529600419E-4</v>
      </c>
      <c r="K529" s="15">
        <f t="shared" si="79"/>
        <v>1.0846715903449444</v>
      </c>
      <c r="L529" s="15">
        <f t="shared" si="76"/>
        <v>8.127725946533991E-2</v>
      </c>
      <c r="M529" s="15">
        <f t="shared" si="80"/>
        <v>6.6059929061961812E-3</v>
      </c>
      <c r="N529" s="21">
        <f t="shared" si="77"/>
        <v>4.3628025023117767E-6</v>
      </c>
    </row>
    <row r="530" spans="1:14" x14ac:dyDescent="0.2">
      <c r="A530" s="7">
        <v>528</v>
      </c>
      <c r="B530" s="2" t="str">
        <f>'Исходные данные'!A780</f>
        <v>17.02.2014</v>
      </c>
      <c r="C530" s="2">
        <f>'Исходные данные'!B780</f>
        <v>1028.72</v>
      </c>
      <c r="D530" s="8" t="str">
        <f>'Исходные данные'!A532</f>
        <v>19.02.2015</v>
      </c>
      <c r="E530" s="2">
        <f>'Исходные данные'!B532</f>
        <v>1230.1300000000001</v>
      </c>
      <c r="F530" s="15">
        <f t="shared" si="72"/>
        <v>1.1957869974337041</v>
      </c>
      <c r="G530" s="15">
        <f t="shared" si="73"/>
        <v>0.22861116066681292</v>
      </c>
      <c r="H530" s="15">
        <f t="shared" si="74"/>
        <v>6.5858770684147346E-4</v>
      </c>
      <c r="I530" s="15">
        <f t="shared" si="78"/>
        <v>0.17880454387628406</v>
      </c>
      <c r="J530" s="21">
        <f t="shared" si="75"/>
        <v>1.1775847452431754E-4</v>
      </c>
      <c r="K530" s="15">
        <f t="shared" si="79"/>
        <v>1.0942448476306437</v>
      </c>
      <c r="L530" s="15">
        <f t="shared" si="76"/>
        <v>9.0064488492581113E-2</v>
      </c>
      <c r="M530" s="15">
        <f t="shared" si="80"/>
        <v>8.1116120874302703E-3</v>
      </c>
      <c r="N530" s="21">
        <f t="shared" si="77"/>
        <v>5.3422080034482793E-6</v>
      </c>
    </row>
    <row r="531" spans="1:14" x14ac:dyDescent="0.2">
      <c r="A531" s="7">
        <v>529</v>
      </c>
      <c r="B531" s="2" t="str">
        <f>'Исходные данные'!A781</f>
        <v>14.02.2014</v>
      </c>
      <c r="C531" s="2">
        <f>'Исходные данные'!B781</f>
        <v>1021.91</v>
      </c>
      <c r="D531" s="8" t="str">
        <f>'Исходные данные'!A533</f>
        <v>18.02.2015</v>
      </c>
      <c r="E531" s="2">
        <f>'Исходные данные'!B533</f>
        <v>1245.42</v>
      </c>
      <c r="F531" s="15">
        <f t="shared" si="72"/>
        <v>1.2187178910080145</v>
      </c>
      <c r="G531" s="15">
        <f t="shared" si="73"/>
        <v>0.22797309638366534</v>
      </c>
      <c r="H531" s="15">
        <f t="shared" si="74"/>
        <v>6.5674955820590412E-4</v>
      </c>
      <c r="I531" s="15">
        <f t="shared" si="78"/>
        <v>0.19779939714328434</v>
      </c>
      <c r="J531" s="21">
        <f t="shared" si="75"/>
        <v>1.2990466668724618E-4</v>
      </c>
      <c r="K531" s="15">
        <f t="shared" si="79"/>
        <v>1.1152285280010661</v>
      </c>
      <c r="L531" s="15">
        <f t="shared" si="76"/>
        <v>0.10905934175958151</v>
      </c>
      <c r="M531" s="15">
        <f t="shared" si="80"/>
        <v>1.1893940025033195E-2</v>
      </c>
      <c r="N531" s="21">
        <f t="shared" si="77"/>
        <v>7.8113398567680706E-6</v>
      </c>
    </row>
    <row r="532" spans="1:14" x14ac:dyDescent="0.2">
      <c r="A532" s="7">
        <v>530</v>
      </c>
      <c r="B532" s="2" t="str">
        <f>'Исходные данные'!A782</f>
        <v>13.02.2014</v>
      </c>
      <c r="C532" s="2">
        <f>'Исходные данные'!B782</f>
        <v>1021.66</v>
      </c>
      <c r="D532" s="8" t="str">
        <f>'Исходные данные'!A534</f>
        <v>17.02.2015</v>
      </c>
      <c r="E532" s="2">
        <f>'Исходные данные'!B534</f>
        <v>1237.95</v>
      </c>
      <c r="F532" s="15">
        <f t="shared" si="72"/>
        <v>1.2117044809427795</v>
      </c>
      <c r="G532" s="15">
        <f t="shared" si="73"/>
        <v>0.22733681296733221</v>
      </c>
      <c r="H532" s="15">
        <f t="shared" si="74"/>
        <v>6.5491653992787342E-4</v>
      </c>
      <c r="I532" s="15">
        <f t="shared" si="78"/>
        <v>0.19202803031137194</v>
      </c>
      <c r="J532" s="21">
        <f t="shared" si="75"/>
        <v>1.2576233318068852E-4</v>
      </c>
      <c r="K532" s="15">
        <f t="shared" si="79"/>
        <v>1.1088106727771219</v>
      </c>
      <c r="L532" s="15">
        <f t="shared" si="76"/>
        <v>0.10328797492766902</v>
      </c>
      <c r="M532" s="15">
        <f t="shared" si="80"/>
        <v>1.0668405764658778E-2</v>
      </c>
      <c r="N532" s="21">
        <f t="shared" si="77"/>
        <v>6.9869153899369055E-6</v>
      </c>
    </row>
    <row r="533" spans="1:14" x14ac:dyDescent="0.2">
      <c r="A533" s="7">
        <v>531</v>
      </c>
      <c r="B533" s="2" t="str">
        <f>'Исходные данные'!A783</f>
        <v>12.02.2014</v>
      </c>
      <c r="C533" s="2">
        <f>'Исходные данные'!B783</f>
        <v>1023.86</v>
      </c>
      <c r="D533" s="8" t="str">
        <f>'Исходные данные'!A535</f>
        <v>16.02.2015</v>
      </c>
      <c r="E533" s="2">
        <f>'Исходные данные'!B535</f>
        <v>1253.02</v>
      </c>
      <c r="F533" s="15">
        <f t="shared" si="72"/>
        <v>1.2238196628445295</v>
      </c>
      <c r="G533" s="15">
        <f t="shared" si="73"/>
        <v>0.22670230544733205</v>
      </c>
      <c r="H533" s="15">
        <f t="shared" si="74"/>
        <v>6.5308863768831645E-4</v>
      </c>
      <c r="I533" s="15">
        <f t="shared" si="78"/>
        <v>0.20197683895802832</v>
      </c>
      <c r="J533" s="21">
        <f t="shared" si="75"/>
        <v>1.319087785996912E-4</v>
      </c>
      <c r="K533" s="15">
        <f t="shared" si="79"/>
        <v>1.119897074788976</v>
      </c>
      <c r="L533" s="15">
        <f t="shared" si="76"/>
        <v>0.11323678357432548</v>
      </c>
      <c r="M533" s="15">
        <f t="shared" si="80"/>
        <v>1.2822569154258624E-2</v>
      </c>
      <c r="N533" s="21">
        <f t="shared" si="77"/>
        <v>8.3742742206189936E-6</v>
      </c>
    </row>
    <row r="534" spans="1:14" x14ac:dyDescent="0.2">
      <c r="A534" s="7">
        <v>532</v>
      </c>
      <c r="B534" s="2" t="str">
        <f>'Исходные данные'!A784</f>
        <v>11.02.2014</v>
      </c>
      <c r="C534" s="2">
        <f>'Исходные данные'!B784</f>
        <v>1016.43</v>
      </c>
      <c r="D534" s="8" t="str">
        <f>'Исходные данные'!A536</f>
        <v>13.02.2015</v>
      </c>
      <c r="E534" s="2">
        <f>'Исходные данные'!B536</f>
        <v>1242.49</v>
      </c>
      <c r="F534" s="15">
        <f t="shared" si="72"/>
        <v>1.2224058715307498</v>
      </c>
      <c r="G534" s="15">
        <f t="shared" si="73"/>
        <v>0.22606956886705654</v>
      </c>
      <c r="H534" s="15">
        <f t="shared" si="74"/>
        <v>6.5126583720813468E-4</v>
      </c>
      <c r="I534" s="15">
        <f t="shared" si="78"/>
        <v>0.20082094269962855</v>
      </c>
      <c r="J534" s="21">
        <f t="shared" si="75"/>
        <v>1.3078781937620043E-4</v>
      </c>
      <c r="K534" s="15">
        <f t="shared" si="79"/>
        <v>1.1186033378073492</v>
      </c>
      <c r="L534" s="15">
        <f t="shared" si="76"/>
        <v>0.11208088731592569</v>
      </c>
      <c r="M534" s="15">
        <f t="shared" si="80"/>
        <v>1.2562125301525227E-2</v>
      </c>
      <c r="N534" s="21">
        <f t="shared" si="77"/>
        <v>8.1812830516113176E-6</v>
      </c>
    </row>
    <row r="535" spans="1:14" x14ac:dyDescent="0.2">
      <c r="A535" s="7">
        <v>533</v>
      </c>
      <c r="B535" s="2" t="str">
        <f>'Исходные данные'!A785</f>
        <v>10.02.2014</v>
      </c>
      <c r="C535" s="2">
        <f>'Исходные данные'!B785</f>
        <v>1009.92</v>
      </c>
      <c r="D535" s="8" t="str">
        <f>'Исходные данные'!A537</f>
        <v>12.02.2015</v>
      </c>
      <c r="E535" s="2">
        <f>'Исходные данные'!B537</f>
        <v>1197.1199999999999</v>
      </c>
      <c r="F535" s="15">
        <f t="shared" si="72"/>
        <v>1.185361216730038</v>
      </c>
      <c r="G535" s="15">
        <f t="shared" si="73"/>
        <v>0.22543859828373108</v>
      </c>
      <c r="H535" s="15">
        <f t="shared" si="74"/>
        <v>6.4944812424808215E-4</v>
      </c>
      <c r="I535" s="15">
        <f t="shared" si="78"/>
        <v>0.17004755238238128</v>
      </c>
      <c r="J535" s="21">
        <f t="shared" si="75"/>
        <v>1.1043706392771502E-4</v>
      </c>
      <c r="K535" s="15">
        <f t="shared" si="79"/>
        <v>1.0847043886341861</v>
      </c>
      <c r="L535" s="15">
        <f t="shared" si="76"/>
        <v>8.130749699867848E-2</v>
      </c>
      <c r="M535" s="15">
        <f t="shared" si="80"/>
        <v>6.6109090681901054E-3</v>
      </c>
      <c r="N535" s="21">
        <f t="shared" si="77"/>
        <v>4.2934424939107003E-6</v>
      </c>
    </row>
    <row r="536" spans="1:14" x14ac:dyDescent="0.2">
      <c r="A536" s="7">
        <v>534</v>
      </c>
      <c r="B536" s="2" t="str">
        <f>'Исходные данные'!A786</f>
        <v>07.02.2014</v>
      </c>
      <c r="C536" s="2">
        <f>'Исходные данные'!B786</f>
        <v>1008.46</v>
      </c>
      <c r="D536" s="8" t="str">
        <f>'Исходные данные'!A538</f>
        <v>11.02.2015</v>
      </c>
      <c r="E536" s="2">
        <f>'Исходные данные'!B538</f>
        <v>1189.47</v>
      </c>
      <c r="F536" s="15">
        <f t="shared" si="72"/>
        <v>1.1794915018939769</v>
      </c>
      <c r="G536" s="15">
        <f t="shared" si="73"/>
        <v>0.22480938876837706</v>
      </c>
      <c r="H536" s="15">
        <f t="shared" si="74"/>
        <v>6.4763548460865618E-4</v>
      </c>
      <c r="I536" s="15">
        <f t="shared" si="78"/>
        <v>0.16508341500197504</v>
      </c>
      <c r="J536" s="21">
        <f t="shared" si="75"/>
        <v>1.06913877475656E-4</v>
      </c>
      <c r="K536" s="15">
        <f t="shared" si="79"/>
        <v>1.0793331099447494</v>
      </c>
      <c r="L536" s="15">
        <f t="shared" si="76"/>
        <v>7.6343359618272197E-2</v>
      </c>
      <c r="M536" s="15">
        <f t="shared" si="80"/>
        <v>5.82830855780483E-3</v>
      </c>
      <c r="N536" s="21">
        <f t="shared" si="77"/>
        <v>3.774619437282709E-6</v>
      </c>
    </row>
    <row r="537" spans="1:14" x14ac:dyDescent="0.2">
      <c r="A537" s="7">
        <v>535</v>
      </c>
      <c r="B537" s="2" t="str">
        <f>'Исходные данные'!A787</f>
        <v>06.02.2014</v>
      </c>
      <c r="C537" s="2">
        <f>'Исходные данные'!B787</f>
        <v>1001.42</v>
      </c>
      <c r="D537" s="8" t="str">
        <f>'Исходные данные'!A539</f>
        <v>10.02.2015</v>
      </c>
      <c r="E537" s="2">
        <f>'Исходные данные'!B539</f>
        <v>1193.82</v>
      </c>
      <c r="F537" s="15">
        <f t="shared" si="72"/>
        <v>1.1921271794052446</v>
      </c>
      <c r="G537" s="15">
        <f t="shared" si="73"/>
        <v>0.22418193540577247</v>
      </c>
      <c r="H537" s="15">
        <f t="shared" si="74"/>
        <v>6.4582790412998482E-4</v>
      </c>
      <c r="I537" s="15">
        <f t="shared" si="78"/>
        <v>0.17573925708366056</v>
      </c>
      <c r="J537" s="21">
        <f t="shared" si="75"/>
        <v>1.134973160757011E-4</v>
      </c>
      <c r="K537" s="15">
        <f t="shared" si="79"/>
        <v>1.0908958088557599</v>
      </c>
      <c r="L537" s="15">
        <f t="shared" si="76"/>
        <v>8.6999201699957784E-2</v>
      </c>
      <c r="M537" s="15">
        <f t="shared" si="80"/>
        <v>7.5688610964299323E-3</v>
      </c>
      <c r="N537" s="21">
        <f t="shared" si="77"/>
        <v>4.8881816985583221E-6</v>
      </c>
    </row>
    <row r="538" spans="1:14" x14ac:dyDescent="0.2">
      <c r="A538" s="7">
        <v>536</v>
      </c>
      <c r="B538" s="2" t="str">
        <f>'Исходные данные'!A788</f>
        <v>05.02.2014</v>
      </c>
      <c r="C538" s="2">
        <f>'Исходные данные'!B788</f>
        <v>995.73</v>
      </c>
      <c r="D538" s="8" t="str">
        <f>'Исходные данные'!A540</f>
        <v>09.02.2015</v>
      </c>
      <c r="E538" s="2">
        <f>'Исходные данные'!B540</f>
        <v>1198.58</v>
      </c>
      <c r="F538" s="15">
        <f t="shared" si="72"/>
        <v>1.2037198839042711</v>
      </c>
      <c r="G538" s="15">
        <f t="shared" si="73"/>
        <v>0.22355623329441413</v>
      </c>
      <c r="H538" s="15">
        <f t="shared" si="74"/>
        <v>6.4402536869171746E-4</v>
      </c>
      <c r="I538" s="15">
        <f t="shared" si="78"/>
        <v>0.18541666525379874</v>
      </c>
      <c r="J538" s="21">
        <f t="shared" si="75"/>
        <v>1.1941303620166649E-4</v>
      </c>
      <c r="K538" s="15">
        <f t="shared" si="79"/>
        <v>1.1015041004623656</v>
      </c>
      <c r="L538" s="15">
        <f t="shared" si="76"/>
        <v>9.6676609870095867E-2</v>
      </c>
      <c r="M538" s="15">
        <f t="shared" si="80"/>
        <v>9.3463668959747129E-3</v>
      </c>
      <c r="N538" s="21">
        <f t="shared" si="77"/>
        <v>6.0192973861081777E-6</v>
      </c>
    </row>
    <row r="539" spans="1:14" x14ac:dyDescent="0.2">
      <c r="A539" s="7">
        <v>537</v>
      </c>
      <c r="B539" s="2" t="str">
        <f>'Исходные данные'!A789</f>
        <v>04.02.2014</v>
      </c>
      <c r="C539" s="2">
        <f>'Исходные данные'!B789</f>
        <v>984.77</v>
      </c>
      <c r="D539" s="8" t="str">
        <f>'Исходные данные'!A541</f>
        <v>06.02.2015</v>
      </c>
      <c r="E539" s="2">
        <f>'Исходные данные'!B541</f>
        <v>1186.1300000000001</v>
      </c>
      <c r="F539" s="15">
        <f t="shared" si="72"/>
        <v>1.2044741411700195</v>
      </c>
      <c r="G539" s="15">
        <f t="shared" si="73"/>
        <v>0.22293227754647901</v>
      </c>
      <c r="H539" s="15">
        <f t="shared" si="74"/>
        <v>6.4222786421291357E-4</v>
      </c>
      <c r="I539" s="15">
        <f t="shared" si="78"/>
        <v>0.18604307432429598</v>
      </c>
      <c r="J539" s="21">
        <f t="shared" si="75"/>
        <v>1.1948204627489695E-4</v>
      </c>
      <c r="K539" s="15">
        <f t="shared" si="79"/>
        <v>1.1021943087758901</v>
      </c>
      <c r="L539" s="15">
        <f t="shared" si="76"/>
        <v>9.7303018940593164E-2</v>
      </c>
      <c r="M539" s="15">
        <f t="shared" si="80"/>
        <v>9.4678774949534267E-3</v>
      </c>
      <c r="N539" s="21">
        <f t="shared" si="77"/>
        <v>6.0805347422134494E-6</v>
      </c>
    </row>
    <row r="540" spans="1:14" x14ac:dyDescent="0.2">
      <c r="A540" s="7">
        <v>538</v>
      </c>
      <c r="B540" s="2" t="str">
        <f>'Исходные данные'!A790</f>
        <v>03.02.2014</v>
      </c>
      <c r="C540" s="2">
        <f>'Исходные данные'!B790</f>
        <v>983.4</v>
      </c>
      <c r="D540" s="8" t="str">
        <f>'Исходные данные'!A542</f>
        <v>05.02.2015</v>
      </c>
      <c r="E540" s="2">
        <f>'Исходные данные'!B542</f>
        <v>1152.33</v>
      </c>
      <c r="F540" s="15">
        <f t="shared" si="72"/>
        <v>1.1717815741305673</v>
      </c>
      <c r="G540" s="15">
        <f t="shared" si="73"/>
        <v>0.22231006328778649</v>
      </c>
      <c r="H540" s="15">
        <f t="shared" si="74"/>
        <v>6.40435376651934E-4</v>
      </c>
      <c r="I540" s="15">
        <f t="shared" si="78"/>
        <v>0.15852530358997613</v>
      </c>
      <c r="J540" s="21">
        <f t="shared" si="75"/>
        <v>1.0152521251350854E-4</v>
      </c>
      <c r="K540" s="15">
        <f t="shared" si="79"/>
        <v>1.0722778829278801</v>
      </c>
      <c r="L540" s="15">
        <f t="shared" si="76"/>
        <v>6.9785248206273368E-2</v>
      </c>
      <c r="M540" s="15">
        <f t="shared" si="80"/>
        <v>4.8699808672111764E-3</v>
      </c>
      <c r="N540" s="21">
        <f t="shared" si="77"/>
        <v>3.1189080309801018E-6</v>
      </c>
    </row>
    <row r="541" spans="1:14" x14ac:dyDescent="0.2">
      <c r="A541" s="7">
        <v>539</v>
      </c>
      <c r="B541" s="2" t="str">
        <f>'Исходные данные'!A791</f>
        <v>31.01.2014</v>
      </c>
      <c r="C541" s="2">
        <f>'Исходные данные'!B791</f>
        <v>972.46</v>
      </c>
      <c r="D541" s="8" t="str">
        <f>'Исходные данные'!A543</f>
        <v>04.02.2015</v>
      </c>
      <c r="E541" s="2">
        <f>'Исходные данные'!B543</f>
        <v>1168.52</v>
      </c>
      <c r="F541" s="15">
        <f t="shared" si="72"/>
        <v>1.2016124056516462</v>
      </c>
      <c r="G541" s="15">
        <f t="shared" si="73"/>
        <v>0.22168958565775976</v>
      </c>
      <c r="H541" s="15">
        <f t="shared" si="74"/>
        <v>6.3864789200632959E-4</v>
      </c>
      <c r="I541" s="15">
        <f t="shared" si="78"/>
        <v>0.18366432625177362</v>
      </c>
      <c r="J541" s="21">
        <f t="shared" si="75"/>
        <v>1.17296834797458E-4</v>
      </c>
      <c r="K541" s="15">
        <f t="shared" si="79"/>
        <v>1.0995755820687239</v>
      </c>
      <c r="L541" s="15">
        <f t="shared" si="76"/>
        <v>9.4924270868070704E-2</v>
      </c>
      <c r="M541" s="15">
        <f t="shared" si="80"/>
        <v>9.0106171998348503E-3</v>
      </c>
      <c r="N541" s="21">
        <f t="shared" si="77"/>
        <v>5.754611680350503E-6</v>
      </c>
    </row>
    <row r="542" spans="1:14" x14ac:dyDescent="0.2">
      <c r="A542" s="7">
        <v>540</v>
      </c>
      <c r="B542" s="2" t="str">
        <f>'Исходные данные'!A792</f>
        <v>30.01.2014</v>
      </c>
      <c r="C542" s="2">
        <f>'Исходные данные'!B792</f>
        <v>967.77</v>
      </c>
      <c r="D542" s="8" t="str">
        <f>'Исходные данные'!A544</f>
        <v>03.02.2015</v>
      </c>
      <c r="E542" s="2">
        <f>'Исходные данные'!B544</f>
        <v>1162.3800000000001</v>
      </c>
      <c r="F542" s="15">
        <f t="shared" si="72"/>
        <v>1.2010911683561178</v>
      </c>
      <c r="G542" s="15">
        <f t="shared" si="73"/>
        <v>0.22107083980938821</v>
      </c>
      <c r="H542" s="15">
        <f t="shared" si="74"/>
        <v>6.3686539631273298E-4</v>
      </c>
      <c r="I542" s="15">
        <f t="shared" si="78"/>
        <v>0.18323045058825538</v>
      </c>
      <c r="J542" s="21">
        <f t="shared" si="75"/>
        <v>1.166931335304499E-4</v>
      </c>
      <c r="K542" s="15">
        <f t="shared" si="79"/>
        <v>1.0990986064650012</v>
      </c>
      <c r="L542" s="15">
        <f t="shared" si="76"/>
        <v>9.4490395204552602E-2</v>
      </c>
      <c r="M542" s="15">
        <f t="shared" si="80"/>
        <v>8.928434785912532E-3</v>
      </c>
      <c r="N542" s="21">
        <f t="shared" si="77"/>
        <v>5.6862111583825759E-6</v>
      </c>
    </row>
    <row r="543" spans="1:14" x14ac:dyDescent="0.2">
      <c r="A543" s="7">
        <v>541</v>
      </c>
      <c r="B543" s="2" t="str">
        <f>'Исходные данные'!A793</f>
        <v>29.01.2014</v>
      </c>
      <c r="C543" s="2">
        <f>'Исходные данные'!B793</f>
        <v>977.3</v>
      </c>
      <c r="D543" s="8" t="str">
        <f>'Исходные данные'!A545</f>
        <v>02.02.2015</v>
      </c>
      <c r="E543" s="2">
        <f>'Исходные данные'!B545</f>
        <v>1139.3499999999999</v>
      </c>
      <c r="F543" s="15">
        <f t="shared" si="72"/>
        <v>1.1658139772843548</v>
      </c>
      <c r="G543" s="15">
        <f t="shared" si="73"/>
        <v>0.22045382090918944</v>
      </c>
      <c r="H543" s="15">
        <f t="shared" si="74"/>
        <v>6.3508787564674945E-4</v>
      </c>
      <c r="I543" s="15">
        <f t="shared" si="78"/>
        <v>0.15341953599332467</v>
      </c>
      <c r="J543" s="21">
        <f t="shared" si="75"/>
        <v>9.7434887196710577E-5</v>
      </c>
      <c r="K543" s="15">
        <f t="shared" si="79"/>
        <v>1.0668170340344574</v>
      </c>
      <c r="L543" s="15">
        <f t="shared" si="76"/>
        <v>6.4679480609621767E-2</v>
      </c>
      <c r="M543" s="15">
        <f t="shared" si="80"/>
        <v>4.1834352119304342E-3</v>
      </c>
      <c r="N543" s="21">
        <f t="shared" si="77"/>
        <v>2.6568489816507087E-6</v>
      </c>
    </row>
    <row r="544" spans="1:14" x14ac:dyDescent="0.2">
      <c r="A544" s="7">
        <v>542</v>
      </c>
      <c r="B544" s="2" t="str">
        <f>'Исходные данные'!A794</f>
        <v>28.01.2014</v>
      </c>
      <c r="C544" s="2">
        <f>'Исходные данные'!B794</f>
        <v>984.41</v>
      </c>
      <c r="D544" s="8" t="str">
        <f>'Исходные данные'!A546</f>
        <v>30.01.2015</v>
      </c>
      <c r="E544" s="2">
        <f>'Исходные данные'!B546</f>
        <v>1120.6400000000001</v>
      </c>
      <c r="F544" s="15">
        <f t="shared" si="72"/>
        <v>1.1383874605093407</v>
      </c>
      <c r="G544" s="15">
        <f t="shared" si="73"/>
        <v>0.2198385241371715</v>
      </c>
      <c r="H544" s="15">
        <f t="shared" si="74"/>
        <v>6.3331531612284737E-4</v>
      </c>
      <c r="I544" s="15">
        <f t="shared" si="78"/>
        <v>0.12961275271996275</v>
      </c>
      <c r="J544" s="21">
        <f t="shared" si="75"/>
        <v>8.2085741462395657E-5</v>
      </c>
      <c r="K544" s="15">
        <f t="shared" si="79"/>
        <v>1.0417194834389731</v>
      </c>
      <c r="L544" s="15">
        <f t="shared" si="76"/>
        <v>4.0872697336259839E-2</v>
      </c>
      <c r="M544" s="15">
        <f t="shared" si="80"/>
        <v>1.6705773875414999E-3</v>
      </c>
      <c r="N544" s="21">
        <f t="shared" si="77"/>
        <v>1.0580022462985255E-6</v>
      </c>
    </row>
    <row r="545" spans="1:14" x14ac:dyDescent="0.2">
      <c r="A545" s="7">
        <v>543</v>
      </c>
      <c r="B545" s="2" t="str">
        <f>'Исходные данные'!A795</f>
        <v>27.01.2014</v>
      </c>
      <c r="C545" s="2">
        <f>'Исходные данные'!B795</f>
        <v>980.68</v>
      </c>
      <c r="D545" s="8" t="str">
        <f>'Исходные данные'!A547</f>
        <v>29.01.2015</v>
      </c>
      <c r="E545" s="2">
        <f>'Исходные данные'!B547</f>
        <v>1127.01</v>
      </c>
      <c r="F545" s="15">
        <f t="shared" si="72"/>
        <v>1.1492127911245258</v>
      </c>
      <c r="G545" s="15">
        <f t="shared" si="73"/>
        <v>0.21922494468679538</v>
      </c>
      <c r="H545" s="15">
        <f t="shared" si="74"/>
        <v>6.3154770389425104E-4</v>
      </c>
      <c r="I545" s="15">
        <f t="shared" si="78"/>
        <v>0.13907717852096191</v>
      </c>
      <c r="J545" s="21">
        <f t="shared" si="75"/>
        <v>8.7833872759004346E-5</v>
      </c>
      <c r="K545" s="15">
        <f t="shared" si="79"/>
        <v>1.0516255639323944</v>
      </c>
      <c r="L545" s="15">
        <f t="shared" si="76"/>
        <v>5.033712313725916E-2</v>
      </c>
      <c r="M545" s="15">
        <f t="shared" si="80"/>
        <v>2.5338259657355887E-3</v>
      </c>
      <c r="N545" s="21">
        <f t="shared" si="77"/>
        <v>1.6002319707279442E-6</v>
      </c>
    </row>
    <row r="546" spans="1:14" x14ac:dyDescent="0.2">
      <c r="A546" s="7">
        <v>544</v>
      </c>
      <c r="B546" s="2" t="str">
        <f>'Исходные данные'!A796</f>
        <v>24.01.2014</v>
      </c>
      <c r="C546" s="2">
        <f>'Исходные данные'!B796</f>
        <v>997.63</v>
      </c>
      <c r="D546" s="8" t="str">
        <f>'Исходные данные'!A548</f>
        <v>28.01.2015</v>
      </c>
      <c r="E546" s="2">
        <f>'Исходные данные'!B548</f>
        <v>1153.44</v>
      </c>
      <c r="F546" s="15">
        <f t="shared" si="72"/>
        <v>1.1561801469482675</v>
      </c>
      <c r="G546" s="15">
        <f t="shared" si="73"/>
        <v>0.21861307776493721</v>
      </c>
      <c r="H546" s="15">
        <f t="shared" si="74"/>
        <v>6.2978502515283121E-4</v>
      </c>
      <c r="I546" s="15">
        <f t="shared" si="78"/>
        <v>0.14512159456938492</v>
      </c>
      <c r="J546" s="21">
        <f t="shared" si="75"/>
        <v>9.1395407086099058E-5</v>
      </c>
      <c r="K546" s="15">
        <f t="shared" si="79"/>
        <v>1.0580012756838189</v>
      </c>
      <c r="L546" s="15">
        <f t="shared" si="76"/>
        <v>5.6381539185682096E-2</v>
      </c>
      <c r="M546" s="15">
        <f t="shared" si="80"/>
        <v>3.1788779609466028E-3</v>
      </c>
      <c r="N546" s="21">
        <f t="shared" si="77"/>
        <v>2.002009736592537E-6</v>
      </c>
    </row>
    <row r="547" spans="1:14" x14ac:dyDescent="0.2">
      <c r="A547" s="7">
        <v>545</v>
      </c>
      <c r="B547" s="2" t="str">
        <f>'Исходные данные'!A797</f>
        <v>23.01.2014</v>
      </c>
      <c r="C547" s="2">
        <f>'Исходные данные'!B797</f>
        <v>1001.22</v>
      </c>
      <c r="D547" s="8" t="str">
        <f>'Исходные данные'!A549</f>
        <v>27.01.2015</v>
      </c>
      <c r="E547" s="2">
        <f>'Исходные данные'!B549</f>
        <v>1140.3800000000001</v>
      </c>
      <c r="F547" s="15">
        <f t="shared" si="72"/>
        <v>1.1389904316733586</v>
      </c>
      <c r="G547" s="15">
        <f t="shared" si="73"/>
        <v>0.21800291859185081</v>
      </c>
      <c r="H547" s="15">
        <f t="shared" si="74"/>
        <v>6.2802726612899706E-4</v>
      </c>
      <c r="I547" s="15">
        <f t="shared" si="78"/>
        <v>0.13014228379179515</v>
      </c>
      <c r="J547" s="21">
        <f t="shared" si="75"/>
        <v>8.1732902697545195E-5</v>
      </c>
      <c r="K547" s="15">
        <f t="shared" si="79"/>
        <v>1.0422712523500857</v>
      </c>
      <c r="L547" s="15">
        <f t="shared" si="76"/>
        <v>4.1402228408092323E-2</v>
      </c>
      <c r="M547" s="15">
        <f t="shared" si="80"/>
        <v>1.7141445171558448E-3</v>
      </c>
      <c r="N547" s="21">
        <f t="shared" si="77"/>
        <v>1.0765294948593948E-6</v>
      </c>
    </row>
    <row r="548" spans="1:14" x14ac:dyDescent="0.2">
      <c r="A548" s="7">
        <v>546</v>
      </c>
      <c r="B548" s="2" t="str">
        <f>'Исходные данные'!A798</f>
        <v>22.01.2014</v>
      </c>
      <c r="C548" s="2">
        <f>'Исходные данные'!B798</f>
        <v>989.93</v>
      </c>
      <c r="D548" s="8" t="str">
        <f>'Исходные данные'!A550</f>
        <v>26.01.2015</v>
      </c>
      <c r="E548" s="2">
        <f>'Исходные данные'!B550</f>
        <v>1157.18</v>
      </c>
      <c r="F548" s="15">
        <f t="shared" si="72"/>
        <v>1.168951339993737</v>
      </c>
      <c r="G548" s="15">
        <f t="shared" si="73"/>
        <v>0.21739446240113092</v>
      </c>
      <c r="H548" s="15">
        <f t="shared" si="74"/>
        <v>6.2627441309159122E-4</v>
      </c>
      <c r="I548" s="15">
        <f t="shared" si="78"/>
        <v>0.15610705629742888</v>
      </c>
      <c r="J548" s="21">
        <f t="shared" si="75"/>
        <v>9.7765855062128263E-5</v>
      </c>
      <c r="K548" s="15">
        <f t="shared" si="79"/>
        <v>1.0696879826124717</v>
      </c>
      <c r="L548" s="15">
        <f t="shared" si="76"/>
        <v>6.7367000913726147E-2</v>
      </c>
      <c r="M548" s="15">
        <f t="shared" si="80"/>
        <v>4.5383128121099757E-3</v>
      </c>
      <c r="N548" s="21">
        <f t="shared" si="77"/>
        <v>2.8422291928302241E-6</v>
      </c>
    </row>
    <row r="549" spans="1:14" x14ac:dyDescent="0.2">
      <c r="A549" s="7">
        <v>547</v>
      </c>
      <c r="B549" s="2" t="str">
        <f>'Исходные данные'!A799</f>
        <v>21.01.2014</v>
      </c>
      <c r="C549" s="2">
        <f>'Исходные данные'!B799</f>
        <v>990.4</v>
      </c>
      <c r="D549" s="8" t="str">
        <f>'Исходные данные'!A551</f>
        <v>23.01.2015</v>
      </c>
      <c r="E549" s="2">
        <f>'Исходные данные'!B551</f>
        <v>1168.8</v>
      </c>
      <c r="F549" s="15">
        <f t="shared" si="72"/>
        <v>1.1801292407108239</v>
      </c>
      <c r="G549" s="15">
        <f t="shared" si="73"/>
        <v>0.21678770443967524</v>
      </c>
      <c r="H549" s="15">
        <f t="shared" si="74"/>
        <v>6.2452645234777916E-4</v>
      </c>
      <c r="I549" s="15">
        <f t="shared" si="78"/>
        <v>0.16562395850615808</v>
      </c>
      <c r="J549" s="21">
        <f t="shared" si="75"/>
        <v>1.0343654322964668E-4</v>
      </c>
      <c r="K549" s="15">
        <f t="shared" si="79"/>
        <v>1.0799166941582981</v>
      </c>
      <c r="L549" s="15">
        <f t="shared" si="76"/>
        <v>7.6883903122455327E-2</v>
      </c>
      <c r="M549" s="15">
        <f t="shared" si="80"/>
        <v>5.911134559343092E-3</v>
      </c>
      <c r="N549" s="21">
        <f t="shared" si="77"/>
        <v>3.6916598956968943E-6</v>
      </c>
    </row>
    <row r="550" spans="1:14" x14ac:dyDescent="0.2">
      <c r="A550" s="7">
        <v>548</v>
      </c>
      <c r="B550" s="2" t="str">
        <f>'Исходные данные'!A800</f>
        <v>20.01.2014</v>
      </c>
      <c r="C550" s="2">
        <f>'Исходные данные'!B800</f>
        <v>985.87</v>
      </c>
      <c r="D550" s="8" t="str">
        <f>'Исходные данные'!A552</f>
        <v>22.01.2015</v>
      </c>
      <c r="E550" s="2">
        <f>'Исходные данные'!B552</f>
        <v>1131.42</v>
      </c>
      <c r="F550" s="15">
        <f t="shared" si="72"/>
        <v>1.1476360980656679</v>
      </c>
      <c r="G550" s="15">
        <f t="shared" si="73"/>
        <v>0.21618263996764758</v>
      </c>
      <c r="H550" s="15">
        <f t="shared" si="74"/>
        <v>6.2278337024294385E-4</v>
      </c>
      <c r="I550" s="15">
        <f t="shared" si="78"/>
        <v>0.13770425989846291</v>
      </c>
      <c r="J550" s="21">
        <f t="shared" si="75"/>
        <v>8.5759923076374997E-5</v>
      </c>
      <c r="K550" s="15">
        <f t="shared" si="79"/>
        <v>1.050182758265789</v>
      </c>
      <c r="L550" s="15">
        <f t="shared" si="76"/>
        <v>4.8964204514760065E-2</v>
      </c>
      <c r="M550" s="15">
        <f t="shared" si="80"/>
        <v>2.3974933237632472E-3</v>
      </c>
      <c r="N550" s="21">
        <f t="shared" si="77"/>
        <v>1.4931189723082325E-6</v>
      </c>
    </row>
    <row r="551" spans="1:14" x14ac:dyDescent="0.2">
      <c r="A551" s="7">
        <v>549</v>
      </c>
      <c r="B551" s="2" t="str">
        <f>'Исходные данные'!A801</f>
        <v>17.01.2014</v>
      </c>
      <c r="C551" s="2">
        <f>'Исходные данные'!B801</f>
        <v>989.95</v>
      </c>
      <c r="D551" s="8" t="str">
        <f>'Исходные данные'!A553</f>
        <v>21.01.2015</v>
      </c>
      <c r="E551" s="2">
        <f>'Исходные данные'!B553</f>
        <v>1114.04</v>
      </c>
      <c r="F551" s="15">
        <f t="shared" si="72"/>
        <v>1.1253497651396533</v>
      </c>
      <c r="G551" s="15">
        <f t="shared" si="73"/>
        <v>0.21557926425844084</v>
      </c>
      <c r="H551" s="15">
        <f t="shared" si="74"/>
        <v>6.2104515316057903E-4</v>
      </c>
      <c r="I551" s="15">
        <f t="shared" si="78"/>
        <v>0.11809388968262247</v>
      </c>
      <c r="J551" s="21">
        <f t="shared" si="75"/>
        <v>7.334163780527279E-5</v>
      </c>
      <c r="K551" s="15">
        <f t="shared" si="79"/>
        <v>1.029788904653725</v>
      </c>
      <c r="L551" s="15">
        <f t="shared" si="76"/>
        <v>2.9353834298919659E-2</v>
      </c>
      <c r="M551" s="15">
        <f t="shared" si="80"/>
        <v>8.6164758804843059E-4</v>
      </c>
      <c r="N551" s="21">
        <f t="shared" si="77"/>
        <v>5.3512205828998103E-7</v>
      </c>
    </row>
    <row r="552" spans="1:14" x14ac:dyDescent="0.2">
      <c r="A552" s="7">
        <v>550</v>
      </c>
      <c r="B552" s="2" t="str">
        <f>'Исходные данные'!A802</f>
        <v>16.01.2014</v>
      </c>
      <c r="C552" s="2">
        <f>'Исходные данные'!B802</f>
        <v>993.87</v>
      </c>
      <c r="D552" s="8" t="str">
        <f>'Исходные данные'!A554</f>
        <v>20.01.2015</v>
      </c>
      <c r="E552" s="2">
        <f>'Исходные данные'!B554</f>
        <v>1096.4000000000001</v>
      </c>
      <c r="F552" s="15">
        <f t="shared" si="72"/>
        <v>1.1031623854226409</v>
      </c>
      <c r="G552" s="15">
        <f t="shared" si="73"/>
        <v>0.21497757259864034</v>
      </c>
      <c r="H552" s="15">
        <f t="shared" si="74"/>
        <v>6.1931178752218309E-4</v>
      </c>
      <c r="I552" s="15">
        <f t="shared" si="78"/>
        <v>9.8180951033371988E-2</v>
      </c>
      <c r="J552" s="21">
        <f t="shared" si="75"/>
        <v>6.0804620285105536E-5</v>
      </c>
      <c r="K552" s="15">
        <f t="shared" si="79"/>
        <v>1.0094856014819478</v>
      </c>
      <c r="L552" s="15">
        <f t="shared" si="76"/>
        <v>9.440895649669075E-3</v>
      </c>
      <c r="M552" s="15">
        <f t="shared" si="80"/>
        <v>8.9130510667939978E-5</v>
      </c>
      <c r="N552" s="21">
        <f t="shared" si="77"/>
        <v>5.5199575884526918E-8</v>
      </c>
    </row>
    <row r="553" spans="1:14" x14ac:dyDescent="0.2">
      <c r="A553" s="7">
        <v>551</v>
      </c>
      <c r="B553" s="2" t="str">
        <f>'Исходные данные'!A803</f>
        <v>15.01.2014</v>
      </c>
      <c r="C553" s="2">
        <f>'Исходные данные'!B803</f>
        <v>987.2</v>
      </c>
      <c r="D553" s="8" t="str">
        <f>'Исходные данные'!A555</f>
        <v>19.01.2015</v>
      </c>
      <c r="E553" s="2">
        <f>'Исходные данные'!B555</f>
        <v>1104.98</v>
      </c>
      <c r="F553" s="15">
        <f t="shared" si="72"/>
        <v>1.1193071312803891</v>
      </c>
      <c r="G553" s="15">
        <f t="shared" si="73"/>
        <v>0.21437756028798652</v>
      </c>
      <c r="H553" s="15">
        <f t="shared" si="74"/>
        <v>6.175832597871524E-4</v>
      </c>
      <c r="I553" s="15">
        <f t="shared" si="78"/>
        <v>0.1127098610894198</v>
      </c>
      <c r="J553" s="21">
        <f t="shared" si="75"/>
        <v>6.9607723421761012E-5</v>
      </c>
      <c r="K553" s="15">
        <f t="shared" si="79"/>
        <v>1.0242593906342476</v>
      </c>
      <c r="L553" s="15">
        <f t="shared" si="76"/>
        <v>2.3969805705717037E-2</v>
      </c>
      <c r="M553" s="15">
        <f t="shared" si="80"/>
        <v>5.7455158556982372E-4</v>
      </c>
      <c r="N553" s="21">
        <f t="shared" si="77"/>
        <v>3.5483344113208875E-7</v>
      </c>
    </row>
    <row r="554" spans="1:14" x14ac:dyDescent="0.2">
      <c r="A554" s="7">
        <v>552</v>
      </c>
      <c r="B554" s="2" t="str">
        <f>'Исходные данные'!A804</f>
        <v>14.01.2014</v>
      </c>
      <c r="C554" s="2">
        <f>'Исходные данные'!B804</f>
        <v>974.99</v>
      </c>
      <c r="D554" s="8" t="str">
        <f>'Исходные данные'!A556</f>
        <v>16.01.2015</v>
      </c>
      <c r="E554" s="2">
        <f>'Исходные данные'!B556</f>
        <v>1086.02</v>
      </c>
      <c r="F554" s="15">
        <f t="shared" si="72"/>
        <v>1.1138780910573443</v>
      </c>
      <c r="G554" s="15">
        <f t="shared" si="73"/>
        <v>0.21377922263933855</v>
      </c>
      <c r="H554" s="15">
        <f t="shared" si="74"/>
        <v>6.1585955645267567E-4</v>
      </c>
      <c r="I554" s="15">
        <f t="shared" si="78"/>
        <v>0.10784770199557266</v>
      </c>
      <c r="J554" s="21">
        <f t="shared" si="75"/>
        <v>6.6419037915433721E-5</v>
      </c>
      <c r="K554" s="15">
        <f t="shared" si="79"/>
        <v>1.0192913659740064</v>
      </c>
      <c r="L554" s="15">
        <f t="shared" si="76"/>
        <v>1.9107646611869727E-2</v>
      </c>
      <c r="M554" s="15">
        <f t="shared" si="80"/>
        <v>3.6510215904409562E-4</v>
      </c>
      <c r="N554" s="21">
        <f t="shared" si="77"/>
        <v>2.2485165372881096E-7</v>
      </c>
    </row>
    <row r="555" spans="1:14" x14ac:dyDescent="0.2">
      <c r="A555" s="7">
        <v>553</v>
      </c>
      <c r="B555" s="2" t="str">
        <f>'Исходные данные'!A805</f>
        <v>13.01.2014</v>
      </c>
      <c r="C555" s="2">
        <f>'Исходные данные'!B805</f>
        <v>977.09</v>
      </c>
      <c r="D555" s="8" t="str">
        <f>'Исходные данные'!A557</f>
        <v>15.01.2015</v>
      </c>
      <c r="E555" s="2">
        <f>'Исходные данные'!B557</f>
        <v>1107.57</v>
      </c>
      <c r="F555" s="15">
        <f t="shared" si="72"/>
        <v>1.133539387364521</v>
      </c>
      <c r="G555" s="15">
        <f t="shared" si="73"/>
        <v>0.2131825549786375</v>
      </c>
      <c r="H555" s="15">
        <f t="shared" si="74"/>
        <v>6.1414066405362827E-4</v>
      </c>
      <c r="I555" s="15">
        <f t="shared" si="78"/>
        <v>0.1253449388085979</v>
      </c>
      <c r="J555" s="21">
        <f t="shared" si="75"/>
        <v>7.6979423955673718E-5</v>
      </c>
      <c r="K555" s="15">
        <f t="shared" si="79"/>
        <v>1.0372830921159026</v>
      </c>
      <c r="L555" s="15">
        <f t="shared" si="76"/>
        <v>3.6604883424895034E-2</v>
      </c>
      <c r="M555" s="15">
        <f t="shared" si="80"/>
        <v>1.3399174905501532E-3</v>
      </c>
      <c r="N555" s="21">
        <f t="shared" si="77"/>
        <v>8.2289781742354221E-7</v>
      </c>
    </row>
    <row r="556" spans="1:14" x14ac:dyDescent="0.2">
      <c r="A556" s="7">
        <v>554</v>
      </c>
      <c r="B556" s="2" t="str">
        <f>'Исходные данные'!A806</f>
        <v>10.01.2014</v>
      </c>
      <c r="C556" s="2">
        <f>'Исходные данные'!B806</f>
        <v>980.74</v>
      </c>
      <c r="D556" s="8" t="str">
        <f>'Исходные данные'!A558</f>
        <v>14.01.2015</v>
      </c>
      <c r="E556" s="2">
        <f>'Исходные данные'!B558</f>
        <v>1063.95</v>
      </c>
      <c r="F556" s="15">
        <f t="shared" si="72"/>
        <v>1.084844097314273</v>
      </c>
      <c r="G556" s="15">
        <f t="shared" si="73"/>
        <v>0.21258755264487023</v>
      </c>
      <c r="H556" s="15">
        <f t="shared" si="74"/>
        <v>6.1242656916246847E-4</v>
      </c>
      <c r="I556" s="15">
        <f t="shared" si="78"/>
        <v>8.1436287556884396E-2</v>
      </c>
      <c r="J556" s="21">
        <f t="shared" si="75"/>
        <v>4.9873746193790929E-5</v>
      </c>
      <c r="K556" s="15">
        <f t="shared" si="79"/>
        <v>0.99272283986720089</v>
      </c>
      <c r="L556" s="15">
        <f t="shared" si="76"/>
        <v>-7.3037678268183985E-3</v>
      </c>
      <c r="M556" s="15">
        <f t="shared" si="80"/>
        <v>5.3345024468067944E-5</v>
      </c>
      <c r="N556" s="21">
        <f t="shared" si="77"/>
        <v>3.2669910316866785E-8</v>
      </c>
    </row>
    <row r="557" spans="1:14" x14ac:dyDescent="0.2">
      <c r="A557" s="7">
        <v>555</v>
      </c>
      <c r="B557" s="2" t="str">
        <f>'Исходные данные'!A807</f>
        <v>09.01.2014</v>
      </c>
      <c r="C557" s="2">
        <f>'Исходные данные'!B807</f>
        <v>987.75</v>
      </c>
      <c r="D557" s="8" t="str">
        <f>'Исходные данные'!A559</f>
        <v>13.01.2015</v>
      </c>
      <c r="E557" s="2">
        <f>'Исходные данные'!B559</f>
        <v>1040.98</v>
      </c>
      <c r="F557" s="15">
        <f t="shared" si="72"/>
        <v>1.0538901543912933</v>
      </c>
      <c r="G557" s="15">
        <f t="shared" si="73"/>
        <v>0.21199421099003243</v>
      </c>
      <c r="H557" s="15">
        <f t="shared" si="74"/>
        <v>6.1071725838913017E-4</v>
      </c>
      <c r="I557" s="15">
        <f t="shared" si="78"/>
        <v>5.2488226843040851E-2</v>
      </c>
      <c r="J557" s="21">
        <f t="shared" si="75"/>
        <v>3.2055465995288659E-5</v>
      </c>
      <c r="K557" s="15">
        <f t="shared" si="79"/>
        <v>0.96439740011077679</v>
      </c>
      <c r="L557" s="15">
        <f t="shared" si="76"/>
        <v>-3.6251828540662008E-2</v>
      </c>
      <c r="M557" s="15">
        <f t="shared" si="80"/>
        <v>1.3141950725415585E-3</v>
      </c>
      <c r="N557" s="21">
        <f t="shared" si="77"/>
        <v>8.0260161169108462E-7</v>
      </c>
    </row>
    <row r="558" spans="1:14" x14ac:dyDescent="0.2">
      <c r="A558" s="7">
        <v>556</v>
      </c>
      <c r="B558" s="2" t="str">
        <f>'Исходные данные'!A808</f>
        <v>31.12.2013</v>
      </c>
      <c r="C558" s="2">
        <f>'Исходные данные'!B808</f>
        <v>995.76</v>
      </c>
      <c r="D558" s="8" t="str">
        <f>'Исходные данные'!A560</f>
        <v>12.01.2015</v>
      </c>
      <c r="E558" s="2">
        <f>'Исходные данные'!B560</f>
        <v>1007.58</v>
      </c>
      <c r="F558" s="15">
        <f t="shared" si="72"/>
        <v>1.0118703302000482</v>
      </c>
      <c r="G558" s="15">
        <f t="shared" si="73"/>
        <v>0.21140252537909268</v>
      </c>
      <c r="H558" s="15">
        <f t="shared" si="74"/>
        <v>6.0901271838092021E-4</v>
      </c>
      <c r="I558" s="15">
        <f t="shared" si="78"/>
        <v>1.1800430442249394E-2</v>
      </c>
      <c r="J558" s="21">
        <f t="shared" si="75"/>
        <v>7.1866122216992682E-6</v>
      </c>
      <c r="K558" s="15">
        <f t="shared" si="79"/>
        <v>0.92594575594815109</v>
      </c>
      <c r="L558" s="15">
        <f t="shared" si="76"/>
        <v>-7.6939624941453483E-2</v>
      </c>
      <c r="M558" s="15">
        <f t="shared" si="80"/>
        <v>5.9197058861315353E-3</v>
      </c>
      <c r="N558" s="21">
        <f t="shared" si="77"/>
        <v>3.6051761737285005E-6</v>
      </c>
    </row>
    <row r="559" spans="1:14" x14ac:dyDescent="0.2">
      <c r="A559" s="7">
        <v>557</v>
      </c>
      <c r="B559" s="2" t="str">
        <f>'Исходные данные'!A809</f>
        <v>30.12.2013</v>
      </c>
      <c r="C559" s="2">
        <f>'Исходные данные'!B809</f>
        <v>992.46</v>
      </c>
      <c r="D559" s="8" t="str">
        <f>'Исходные данные'!A561</f>
        <v>31.12.2014</v>
      </c>
      <c r="E559" s="2">
        <f>'Исходные данные'!B561</f>
        <v>954.94</v>
      </c>
      <c r="F559" s="15">
        <f t="shared" si="72"/>
        <v>0.96219494992241505</v>
      </c>
      <c r="G559" s="15">
        <f t="shared" si="73"/>
        <v>0.21081249118995615</v>
      </c>
      <c r="H559" s="15">
        <f t="shared" si="74"/>
        <v>6.073129358224132E-4</v>
      </c>
      <c r="I559" s="15">
        <f t="shared" si="78"/>
        <v>-3.8538198200298149E-2</v>
      </c>
      <c r="J559" s="21">
        <f t="shared" si="75"/>
        <v>-2.340474629032911E-5</v>
      </c>
      <c r="K559" s="15">
        <f t="shared" si="79"/>
        <v>0.88048863938847166</v>
      </c>
      <c r="L559" s="15">
        <f t="shared" si="76"/>
        <v>-0.12727825358400099</v>
      </c>
      <c r="M559" s="15">
        <f t="shared" si="80"/>
        <v>1.6199753835393269E-2</v>
      </c>
      <c r="N559" s="21">
        <f t="shared" si="77"/>
        <v>9.8383200613730851E-6</v>
      </c>
    </row>
    <row r="560" spans="1:14" x14ac:dyDescent="0.2">
      <c r="A560" s="7">
        <v>558</v>
      </c>
      <c r="B560" s="2" t="str">
        <f>'Исходные данные'!A810</f>
        <v>27.12.2013</v>
      </c>
      <c r="C560" s="2">
        <f>'Исходные данные'!B810</f>
        <v>983.96</v>
      </c>
      <c r="D560" s="8" t="str">
        <f>'Исходные данные'!A562</f>
        <v>30.12.2014</v>
      </c>
      <c r="E560" s="2">
        <f>'Исходные данные'!B562</f>
        <v>951.19</v>
      </c>
      <c r="F560" s="15">
        <f t="shared" si="72"/>
        <v>0.96669580064230254</v>
      </c>
      <c r="G560" s="15">
        <f t="shared" si="73"/>
        <v>0.21022410381342865</v>
      </c>
      <c r="H560" s="15">
        <f t="shared" si="74"/>
        <v>6.0561789743534828E-4</v>
      </c>
      <c r="I560" s="15">
        <f t="shared" si="78"/>
        <v>-3.3871413534354307E-2</v>
      </c>
      <c r="J560" s="21">
        <f t="shared" si="75"/>
        <v>-2.0513134247838854E-5</v>
      </c>
      <c r="K560" s="15">
        <f t="shared" si="79"/>
        <v>0.88460729322963338</v>
      </c>
      <c r="L560" s="15">
        <f t="shared" si="76"/>
        <v>-0.12261146891805713</v>
      </c>
      <c r="M560" s="15">
        <f t="shared" si="80"/>
        <v>1.5033572310243697E-2</v>
      </c>
      <c r="N560" s="21">
        <f t="shared" si="77"/>
        <v>9.104600453472059E-6</v>
      </c>
    </row>
    <row r="561" spans="1:14" x14ac:dyDescent="0.2">
      <c r="A561" s="7">
        <v>559</v>
      </c>
      <c r="B561" s="2" t="str">
        <f>'Исходные данные'!A811</f>
        <v>26.12.2013</v>
      </c>
      <c r="C561" s="2">
        <f>'Исходные данные'!B811</f>
        <v>982.23</v>
      </c>
      <c r="D561" s="8" t="str">
        <f>'Исходные данные'!A563</f>
        <v>29.12.2014</v>
      </c>
      <c r="E561" s="2">
        <f>'Исходные данные'!B563</f>
        <v>937.11</v>
      </c>
      <c r="F561" s="15">
        <f t="shared" si="72"/>
        <v>0.95406371216517516</v>
      </c>
      <c r="G561" s="15">
        <f t="shared" si="73"/>
        <v>0.20963735865318014</v>
      </c>
      <c r="H561" s="15">
        <f t="shared" si="74"/>
        <v>6.0392758997852381E-4</v>
      </c>
      <c r="I561" s="15">
        <f t="shared" si="78"/>
        <v>-4.7024825523593078E-2</v>
      </c>
      <c r="J561" s="21">
        <f t="shared" si="75"/>
        <v>-2.8399589547624142E-5</v>
      </c>
      <c r="K561" s="15">
        <f t="shared" si="79"/>
        <v>0.87304787858423594</v>
      </c>
      <c r="L561" s="15">
        <f t="shared" si="76"/>
        <v>-0.13576488090729585</v>
      </c>
      <c r="M561" s="15">
        <f t="shared" si="80"/>
        <v>1.8432102887772233E-2</v>
      </c>
      <c r="N561" s="21">
        <f t="shared" si="77"/>
        <v>1.1131655475248473E-5</v>
      </c>
    </row>
    <row r="562" spans="1:14" x14ac:dyDescent="0.2">
      <c r="A562" s="7">
        <v>560</v>
      </c>
      <c r="B562" s="2" t="str">
        <f>'Исходные данные'!A812</f>
        <v>25.12.2013</v>
      </c>
      <c r="C562" s="2">
        <f>'Исходные данные'!B812</f>
        <v>983.94</v>
      </c>
      <c r="D562" s="8" t="str">
        <f>'Исходные данные'!A564</f>
        <v>26.12.2014</v>
      </c>
      <c r="E562" s="2">
        <f>'Исходные данные'!B564</f>
        <v>938.34</v>
      </c>
      <c r="F562" s="15">
        <f t="shared" si="72"/>
        <v>0.95365571071406796</v>
      </c>
      <c r="G562" s="15">
        <f t="shared" si="73"/>
        <v>0.20905225112570933</v>
      </c>
      <c r="H562" s="15">
        <f t="shared" si="74"/>
        <v>6.0224200024769565E-4</v>
      </c>
      <c r="I562" s="15">
        <f t="shared" si="78"/>
        <v>-4.7452562907229982E-2</v>
      </c>
      <c r="J562" s="21">
        <f t="shared" si="75"/>
        <v>-2.8577926402129794E-5</v>
      </c>
      <c r="K562" s="15">
        <f t="shared" si="79"/>
        <v>0.87267452322357553</v>
      </c>
      <c r="L562" s="15">
        <f t="shared" si="76"/>
        <v>-0.13619261829093277</v>
      </c>
      <c r="M562" s="15">
        <f t="shared" si="80"/>
        <v>1.8548429276939723E-2</v>
      </c>
      <c r="N562" s="21">
        <f t="shared" si="77"/>
        <v>1.1170643149197099E-5</v>
      </c>
    </row>
    <row r="563" spans="1:14" x14ac:dyDescent="0.2">
      <c r="A563" s="7">
        <v>561</v>
      </c>
      <c r="B563" s="2" t="str">
        <f>'Исходные данные'!A813</f>
        <v>24.12.2013</v>
      </c>
      <c r="C563" s="2">
        <f>'Исходные данные'!B813</f>
        <v>983.91</v>
      </c>
      <c r="D563" s="8" t="str">
        <f>'Исходные данные'!A565</f>
        <v>25.12.2014</v>
      </c>
      <c r="E563" s="2">
        <f>'Исходные данные'!B565</f>
        <v>947.19</v>
      </c>
      <c r="F563" s="15">
        <f t="shared" si="72"/>
        <v>0.96267951337012536</v>
      </c>
      <c r="G563" s="15">
        <f t="shared" si="73"/>
        <v>0.20846877666030775</v>
      </c>
      <c r="H563" s="15">
        <f t="shared" si="74"/>
        <v>6.0056111507547335E-4</v>
      </c>
      <c r="I563" s="15">
        <f t="shared" si="78"/>
        <v>-3.8034722813007335E-2</v>
      </c>
      <c r="J563" s="21">
        <f t="shared" si="75"/>
        <v>-2.2842175544166228E-5</v>
      </c>
      <c r="K563" s="15">
        <f t="shared" si="79"/>
        <v>0.88093205536234087</v>
      </c>
      <c r="L563" s="15">
        <f t="shared" si="76"/>
        <v>-0.12677477819671013</v>
      </c>
      <c r="M563" s="15">
        <f t="shared" si="80"/>
        <v>1.6071844386825056E-2</v>
      </c>
      <c r="N563" s="21">
        <f t="shared" si="77"/>
        <v>9.6521247862711431E-6</v>
      </c>
    </row>
    <row r="564" spans="1:14" x14ac:dyDescent="0.2">
      <c r="A564" s="7">
        <v>562</v>
      </c>
      <c r="B564" s="2" t="str">
        <f>'Исходные данные'!A814</f>
        <v>23.12.2013</v>
      </c>
      <c r="C564" s="2">
        <f>'Исходные данные'!B814</f>
        <v>979.4</v>
      </c>
      <c r="D564" s="8" t="str">
        <f>'Исходные данные'!A566</f>
        <v>24.12.2014</v>
      </c>
      <c r="E564" s="2">
        <f>'Исходные данные'!B566</f>
        <v>946.28</v>
      </c>
      <c r="F564" s="15">
        <f t="shared" si="72"/>
        <v>0.96618337757810902</v>
      </c>
      <c r="G564" s="15">
        <f t="shared" si="73"/>
        <v>0.20788693069902386</v>
      </c>
      <c r="H564" s="15">
        <f t="shared" si="74"/>
        <v>5.9888492133121688E-4</v>
      </c>
      <c r="I564" s="15">
        <f t="shared" si="78"/>
        <v>-3.4401630924010412E-2</v>
      </c>
      <c r="J564" s="21">
        <f t="shared" si="75"/>
        <v>-2.0602618029591534E-5</v>
      </c>
      <c r="K564" s="15">
        <f t="shared" si="79"/>
        <v>0.88413838338280926</v>
      </c>
      <c r="L564" s="15">
        <f t="shared" si="76"/>
        <v>-0.12314168630771329</v>
      </c>
      <c r="M564" s="15">
        <f t="shared" si="80"/>
        <v>1.5163874906707269E-2</v>
      </c>
      <c r="N564" s="21">
        <f t="shared" si="77"/>
        <v>9.0814160305797965E-6</v>
      </c>
    </row>
    <row r="565" spans="1:14" x14ac:dyDescent="0.2">
      <c r="A565" s="7">
        <v>563</v>
      </c>
      <c r="B565" s="2" t="str">
        <f>'Исходные данные'!A815</f>
        <v>20.12.2013</v>
      </c>
      <c r="C565" s="2">
        <f>'Исходные данные'!B815</f>
        <v>975.36</v>
      </c>
      <c r="D565" s="8" t="str">
        <f>'Исходные данные'!A567</f>
        <v>23.12.2014</v>
      </c>
      <c r="E565" s="2">
        <f>'Исходные данные'!B567</f>
        <v>970.22</v>
      </c>
      <c r="F565" s="15">
        <f t="shared" si="72"/>
        <v>0.99473015091863515</v>
      </c>
      <c r="G565" s="15">
        <f t="shared" si="73"/>
        <v>0.20730670869662771</v>
      </c>
      <c r="H565" s="15">
        <f t="shared" si="74"/>
        <v>5.9721340592093475E-4</v>
      </c>
      <c r="I565" s="15">
        <f t="shared" si="78"/>
        <v>-5.2837837131992334E-3</v>
      </c>
      <c r="J565" s="21">
        <f t="shared" si="75"/>
        <v>-3.1555464675092775E-6</v>
      </c>
      <c r="K565" s="15">
        <f t="shared" si="79"/>
        <v>0.91026106218044556</v>
      </c>
      <c r="L565" s="15">
        <f t="shared" si="76"/>
        <v>-9.4023839096902054E-2</v>
      </c>
      <c r="M565" s="15">
        <f t="shared" si="80"/>
        <v>8.8404823185201323E-3</v>
      </c>
      <c r="N565" s="21">
        <f t="shared" si="77"/>
        <v>5.2796545554272104E-6</v>
      </c>
    </row>
    <row r="566" spans="1:14" x14ac:dyDescent="0.2">
      <c r="A566" s="7">
        <v>564</v>
      </c>
      <c r="B566" s="2" t="str">
        <f>'Исходные данные'!A816</f>
        <v>19.12.2013</v>
      </c>
      <c r="C566" s="2">
        <f>'Исходные данные'!B816</f>
        <v>976.27</v>
      </c>
      <c r="D566" s="8" t="str">
        <f>'Исходные данные'!A568</f>
        <v>22.12.2014</v>
      </c>
      <c r="E566" s="2">
        <f>'Исходные данные'!B568</f>
        <v>1008.3</v>
      </c>
      <c r="F566" s="15">
        <f t="shared" si="72"/>
        <v>1.0328085468159423</v>
      </c>
      <c r="G566" s="15">
        <f t="shared" si="73"/>
        <v>0.20672810612057507</v>
      </c>
      <c r="H566" s="15">
        <f t="shared" si="74"/>
        <v>5.95546555787181E-4</v>
      </c>
      <c r="I566" s="15">
        <f t="shared" si="78"/>
        <v>3.2281835899422684E-2</v>
      </c>
      <c r="J566" s="21">
        <f t="shared" si="75"/>
        <v>1.9225336184388155E-5</v>
      </c>
      <c r="K566" s="15">
        <f t="shared" si="79"/>
        <v>0.94510597068512947</v>
      </c>
      <c r="L566" s="15">
        <f t="shared" si="76"/>
        <v>-5.6458219484280162E-2</v>
      </c>
      <c r="M566" s="15">
        <f t="shared" si="80"/>
        <v>3.1875305473351551E-3</v>
      </c>
      <c r="N566" s="21">
        <f t="shared" si="77"/>
        <v>1.8983228389318795E-6</v>
      </c>
    </row>
    <row r="567" spans="1:14" x14ac:dyDescent="0.2">
      <c r="A567" s="7">
        <v>565</v>
      </c>
      <c r="B567" s="2" t="str">
        <f>'Исходные данные'!A817</f>
        <v>18.12.2013</v>
      </c>
      <c r="C567" s="2">
        <f>'Исходные данные'!B817</f>
        <v>968.96</v>
      </c>
      <c r="D567" s="8" t="str">
        <f>'Исходные данные'!A569</f>
        <v>19.12.2014</v>
      </c>
      <c r="E567" s="2">
        <f>'Исходные данные'!B569</f>
        <v>994.46</v>
      </c>
      <c r="F567" s="15">
        <f t="shared" si="72"/>
        <v>1.0263168758256276</v>
      </c>
      <c r="G567" s="15">
        <f t="shared" si="73"/>
        <v>0.20615111845097259</v>
      </c>
      <c r="H567" s="15">
        <f t="shared" si="74"/>
        <v>5.9388435790895435E-4</v>
      </c>
      <c r="I567" s="15">
        <f t="shared" si="78"/>
        <v>2.5976544899465787E-2</v>
      </c>
      <c r="J567" s="21">
        <f t="shared" si="75"/>
        <v>1.5427063688312362E-5</v>
      </c>
      <c r="K567" s="15">
        <f t="shared" si="79"/>
        <v>0.93916555023490711</v>
      </c>
      <c r="L567" s="15">
        <f t="shared" si="76"/>
        <v>-6.2763510484237089E-2</v>
      </c>
      <c r="M567" s="15">
        <f t="shared" si="80"/>
        <v>3.9392582483049427E-3</v>
      </c>
      <c r="N567" s="21">
        <f t="shared" si="77"/>
        <v>2.339463855432133E-6</v>
      </c>
    </row>
    <row r="568" spans="1:14" x14ac:dyDescent="0.2">
      <c r="A568" s="7">
        <v>566</v>
      </c>
      <c r="B568" s="2" t="str">
        <f>'Исходные данные'!A818</f>
        <v>17.12.2013</v>
      </c>
      <c r="C568" s="2">
        <f>'Исходные данные'!B818</f>
        <v>962.88</v>
      </c>
      <c r="D568" s="8" t="str">
        <f>'Исходные данные'!A570</f>
        <v>18.12.2014</v>
      </c>
      <c r="E568" s="2">
        <f>'Исходные данные'!B570</f>
        <v>1036.24</v>
      </c>
      <c r="F568" s="15">
        <f t="shared" si="72"/>
        <v>1.0761881023595878</v>
      </c>
      <c r="G568" s="15">
        <f t="shared" si="73"/>
        <v>0.20557574118054184</v>
      </c>
      <c r="H568" s="15">
        <f t="shared" si="74"/>
        <v>5.9222679930159502E-4</v>
      </c>
      <c r="I568" s="15">
        <f t="shared" si="78"/>
        <v>7.3425262780320077E-2</v>
      </c>
      <c r="J568" s="21">
        <f t="shared" si="75"/>
        <v>4.3484408364267497E-5</v>
      </c>
      <c r="K568" s="15">
        <f t="shared" si="79"/>
        <v>0.98480188245538036</v>
      </c>
      <c r="L568" s="15">
        <f t="shared" si="76"/>
        <v>-1.5314792603382739E-2</v>
      </c>
      <c r="M568" s="15">
        <f t="shared" si="80"/>
        <v>2.3454287248462742E-4</v>
      </c>
      <c r="N568" s="21">
        <f t="shared" si="77"/>
        <v>1.3890257467057303E-7</v>
      </c>
    </row>
    <row r="569" spans="1:14" x14ac:dyDescent="0.2">
      <c r="A569" s="7">
        <v>567</v>
      </c>
      <c r="B569" s="2" t="str">
        <f>'Исходные данные'!A819</f>
        <v>16.12.2013</v>
      </c>
      <c r="C569" s="2">
        <f>'Исходные данные'!B819</f>
        <v>952.21</v>
      </c>
      <c r="D569" s="8" t="str">
        <f>'Исходные данные'!A571</f>
        <v>17.12.2014</v>
      </c>
      <c r="E569" s="2">
        <f>'Исходные данные'!B571</f>
        <v>952.11</v>
      </c>
      <c r="F569" s="15">
        <f t="shared" si="72"/>
        <v>0.99989498114911624</v>
      </c>
      <c r="G569" s="15">
        <f t="shared" si="73"/>
        <v>0.20500196981458449</v>
      </c>
      <c r="H569" s="15">
        <f t="shared" si="74"/>
        <v>5.9057386701668398E-4</v>
      </c>
      <c r="I569" s="15">
        <f t="shared" si="78"/>
        <v>-1.0502436574939837E-4</v>
      </c>
      <c r="J569" s="21">
        <f t="shared" si="75"/>
        <v>-6.2024645811596765E-8</v>
      </c>
      <c r="K569" s="15">
        <f t="shared" si="79"/>
        <v>0.91498731265876643</v>
      </c>
      <c r="L569" s="15">
        <f t="shared" si="76"/>
        <v>-8.884507974945223E-2</v>
      </c>
      <c r="M569" s="15">
        <f t="shared" si="80"/>
        <v>7.893448195686532E-3</v>
      </c>
      <c r="N569" s="21">
        <f t="shared" si="77"/>
        <v>4.6616642250224624E-6</v>
      </c>
    </row>
    <row r="570" spans="1:14" x14ac:dyDescent="0.2">
      <c r="A570" s="7">
        <v>568</v>
      </c>
      <c r="B570" s="2" t="str">
        <f>'Исходные данные'!A820</f>
        <v>13.12.2013</v>
      </c>
      <c r="C570" s="2">
        <f>'Исходные данные'!B820</f>
        <v>945.19</v>
      </c>
      <c r="D570" s="8" t="str">
        <f>'Исходные данные'!A572</f>
        <v>16.12.2014</v>
      </c>
      <c r="E570" s="2">
        <f>'Исходные данные'!B572</f>
        <v>980.48</v>
      </c>
      <c r="F570" s="15">
        <f t="shared" si="72"/>
        <v>1.0373364085527776</v>
      </c>
      <c r="G570" s="15">
        <f t="shared" si="73"/>
        <v>0.20442979987094717</v>
      </c>
      <c r="H570" s="15">
        <f t="shared" si="74"/>
        <v>5.8892554814194233E-4</v>
      </c>
      <c r="I570" s="15">
        <f t="shared" si="78"/>
        <v>3.6656282186807339E-2</v>
      </c>
      <c r="J570" s="21">
        <f t="shared" si="75"/>
        <v>2.1587821079711229E-5</v>
      </c>
      <c r="K570" s="15">
        <f t="shared" si="79"/>
        <v>0.94924934185988652</v>
      </c>
      <c r="L570" s="15">
        <f t="shared" si="76"/>
        <v>-5.2083773196895486E-2</v>
      </c>
      <c r="M570" s="15">
        <f t="shared" si="80"/>
        <v>2.7127194304256514E-3</v>
      </c>
      <c r="N570" s="21">
        <f t="shared" si="77"/>
        <v>1.5975897775187243E-6</v>
      </c>
    </row>
    <row r="571" spans="1:14" x14ac:dyDescent="0.2">
      <c r="A571" s="7">
        <v>569</v>
      </c>
      <c r="B571" s="2" t="str">
        <f>'Исходные данные'!A821</f>
        <v>12.12.2013</v>
      </c>
      <c r="C571" s="2">
        <f>'Исходные данные'!B821</f>
        <v>939.8</v>
      </c>
      <c r="D571" s="8" t="str">
        <f>'Исходные данные'!A573</f>
        <v>15.12.2014</v>
      </c>
      <c r="E571" s="2">
        <f>'Исходные данные'!B573</f>
        <v>1045.9100000000001</v>
      </c>
      <c r="F571" s="15">
        <f t="shared" si="72"/>
        <v>1.1129070014896787</v>
      </c>
      <c r="G571" s="15">
        <f t="shared" si="73"/>
        <v>0.20385922687998656</v>
      </c>
      <c r="H571" s="15">
        <f t="shared" si="74"/>
        <v>5.8728182980112998E-4</v>
      </c>
      <c r="I571" s="15">
        <f t="shared" si="78"/>
        <v>0.10697551218931252</v>
      </c>
      <c r="J571" s="21">
        <f t="shared" si="75"/>
        <v>6.2824774542452535E-5</v>
      </c>
      <c r="K571" s="15">
        <f t="shared" si="79"/>
        <v>1.0184027380174503</v>
      </c>
      <c r="L571" s="15">
        <f t="shared" si="76"/>
        <v>1.8235456805609646E-2</v>
      </c>
      <c r="M571" s="15">
        <f t="shared" si="80"/>
        <v>3.3253188490925411E-4</v>
      </c>
      <c r="N571" s="21">
        <f t="shared" si="77"/>
        <v>1.9528993383672553E-7</v>
      </c>
    </row>
    <row r="572" spans="1:14" x14ac:dyDescent="0.2">
      <c r="A572" s="7">
        <v>570</v>
      </c>
      <c r="B572" s="2" t="str">
        <f>'Исходные данные'!A822</f>
        <v>11.12.2013</v>
      </c>
      <c r="C572" s="2">
        <f>'Исходные данные'!B822</f>
        <v>948.28</v>
      </c>
      <c r="D572" s="8" t="str">
        <f>'Исходные данные'!A574</f>
        <v>12.12.2014</v>
      </c>
      <c r="E572" s="2">
        <f>'Исходные данные'!B574</f>
        <v>1044.56</v>
      </c>
      <c r="F572" s="15">
        <f t="shared" si="72"/>
        <v>1.1015311933184291</v>
      </c>
      <c r="G572" s="15">
        <f t="shared" si="73"/>
        <v>0.20329024638453402</v>
      </c>
      <c r="H572" s="15">
        <f t="shared" si="74"/>
        <v>5.8564269915394452E-4</v>
      </c>
      <c r="I572" s="15">
        <f t="shared" si="78"/>
        <v>9.6701205804751431E-2</v>
      </c>
      <c r="J572" s="21">
        <f t="shared" si="75"/>
        <v>5.6632355178935717E-5</v>
      </c>
      <c r="K572" s="15">
        <f t="shared" si="79"/>
        <v>1.0079929246428785</v>
      </c>
      <c r="L572" s="15">
        <f t="shared" si="76"/>
        <v>7.9611504210485833E-3</v>
      </c>
      <c r="M572" s="15">
        <f t="shared" si="80"/>
        <v>6.3379916026561615E-5</v>
      </c>
      <c r="N572" s="21">
        <f t="shared" si="77"/>
        <v>3.7117985093945894E-8</v>
      </c>
    </row>
    <row r="573" spans="1:14" x14ac:dyDescent="0.2">
      <c r="A573" s="7">
        <v>571</v>
      </c>
      <c r="B573" s="2" t="str">
        <f>'Исходные данные'!A823</f>
        <v>10.12.2013</v>
      </c>
      <c r="C573" s="2">
        <f>'Исходные данные'!B823</f>
        <v>945.52</v>
      </c>
      <c r="D573" s="8" t="str">
        <f>'Исходные данные'!A575</f>
        <v>11.12.2014</v>
      </c>
      <c r="E573" s="2">
        <f>'Исходные данные'!B575</f>
        <v>1056.6099999999999</v>
      </c>
      <c r="F573" s="15">
        <f t="shared" si="72"/>
        <v>1.1174909044758439</v>
      </c>
      <c r="G573" s="15">
        <f t="shared" si="73"/>
        <v>0.2027228539398612</v>
      </c>
      <c r="H573" s="15">
        <f t="shared" si="74"/>
        <v>5.8400814339592156E-4</v>
      </c>
      <c r="I573" s="15">
        <f t="shared" si="78"/>
        <v>0.11108590830095924</v>
      </c>
      <c r="J573" s="21">
        <f t="shared" si="75"/>
        <v>6.4875075064292799E-5</v>
      </c>
      <c r="K573" s="15">
        <f t="shared" si="79"/>
        <v>1.0225973916099502</v>
      </c>
      <c r="L573" s="15">
        <f t="shared" si="76"/>
        <v>2.2345852917256388E-2</v>
      </c>
      <c r="M573" s="15">
        <f t="shared" si="80"/>
        <v>4.9933714259965461E-4</v>
      </c>
      <c r="N573" s="21">
        <f t="shared" si="77"/>
        <v>2.9161695757824884E-7</v>
      </c>
    </row>
    <row r="574" spans="1:14" x14ac:dyDescent="0.2">
      <c r="A574" s="7">
        <v>572</v>
      </c>
      <c r="B574" s="2" t="str">
        <f>'Исходные данные'!A824</f>
        <v>09.12.2013</v>
      </c>
      <c r="C574" s="2">
        <f>'Исходные данные'!B824</f>
        <v>944.13</v>
      </c>
      <c r="D574" s="8" t="str">
        <f>'Исходные данные'!A576</f>
        <v>10.12.2014</v>
      </c>
      <c r="E574" s="2">
        <f>'Исходные данные'!B576</f>
        <v>1075.71</v>
      </c>
      <c r="F574" s="15">
        <f t="shared" si="72"/>
        <v>1.1393664008134474</v>
      </c>
      <c r="G574" s="15">
        <f t="shared" si="73"/>
        <v>0.20215704511364521</v>
      </c>
      <c r="H574" s="15">
        <f t="shared" si="74"/>
        <v>5.8237814975833468E-4</v>
      </c>
      <c r="I574" s="15">
        <f t="shared" si="78"/>
        <v>0.13047231913844551</v>
      </c>
      <c r="J574" s="21">
        <f t="shared" si="75"/>
        <v>7.5984227814526856E-5</v>
      </c>
      <c r="K574" s="15">
        <f t="shared" si="79"/>
        <v>1.0426152954742318</v>
      </c>
      <c r="L574" s="15">
        <f t="shared" si="76"/>
        <v>4.173226375474276E-2</v>
      </c>
      <c r="M574" s="15">
        <f t="shared" si="80"/>
        <v>1.7415818380954139E-3</v>
      </c>
      <c r="N574" s="21">
        <f t="shared" si="77"/>
        <v>1.0142592085227267E-6</v>
      </c>
    </row>
    <row r="575" spans="1:14" x14ac:dyDescent="0.2">
      <c r="A575" s="7">
        <v>573</v>
      </c>
      <c r="B575" s="2" t="str">
        <f>'Исходные данные'!A825</f>
        <v>06.12.2013</v>
      </c>
      <c r="C575" s="2">
        <f>'Исходные данные'!B825</f>
        <v>939.82</v>
      </c>
      <c r="D575" s="8" t="str">
        <f>'Исходные данные'!A577</f>
        <v>09.12.2014</v>
      </c>
      <c r="E575" s="2">
        <f>'Исходные данные'!B577</f>
        <v>1065.1600000000001</v>
      </c>
      <c r="F575" s="15">
        <f t="shared" si="72"/>
        <v>1.1333659636951756</v>
      </c>
      <c r="G575" s="15">
        <f t="shared" si="73"/>
        <v>0.20159281548593397</v>
      </c>
      <c r="H575" s="15">
        <f t="shared" si="74"/>
        <v>5.8075270550809555E-4</v>
      </c>
      <c r="I575" s="15">
        <f t="shared" si="78"/>
        <v>0.12519193403528206</v>
      </c>
      <c r="J575" s="21">
        <f t="shared" si="75"/>
        <v>7.270555439878109E-5</v>
      </c>
      <c r="K575" s="15">
        <f t="shared" si="79"/>
        <v>1.0371243949925475</v>
      </c>
      <c r="L575" s="15">
        <f t="shared" si="76"/>
        <v>3.6451878651579304E-2</v>
      </c>
      <c r="M575" s="15">
        <f t="shared" si="80"/>
        <v>1.3287394572294611E-3</v>
      </c>
      <c r="N575" s="21">
        <f t="shared" si="77"/>
        <v>7.7166903470136791E-7</v>
      </c>
    </row>
    <row r="576" spans="1:14" x14ac:dyDescent="0.2">
      <c r="A576" s="7">
        <v>574</v>
      </c>
      <c r="B576" s="2" t="str">
        <f>'Исходные данные'!A826</f>
        <v>05.12.2013</v>
      </c>
      <c r="C576" s="2">
        <f>'Исходные данные'!B826</f>
        <v>928.81</v>
      </c>
      <c r="D576" s="8" t="str">
        <f>'Исходные данные'!A578</f>
        <v>08.12.2014</v>
      </c>
      <c r="E576" s="2">
        <f>'Исходные данные'!B578</f>
        <v>1090.3800000000001</v>
      </c>
      <c r="F576" s="15">
        <f t="shared" si="72"/>
        <v>1.1739537688009389</v>
      </c>
      <c r="G576" s="15">
        <f t="shared" si="73"/>
        <v>0.20103016064911178</v>
      </c>
      <c r="H576" s="15">
        <f t="shared" si="74"/>
        <v>5.7913179794765476E-4</v>
      </c>
      <c r="I576" s="15">
        <f t="shared" si="78"/>
        <v>0.16037734141496848</v>
      </c>
      <c r="J576" s="21">
        <f t="shared" si="75"/>
        <v>9.2879618083715573E-5</v>
      </c>
      <c r="K576" s="15">
        <f t="shared" si="79"/>
        <v>1.0742656222419937</v>
      </c>
      <c r="L576" s="15">
        <f t="shared" si="76"/>
        <v>7.1637286031265679E-2</v>
      </c>
      <c r="M576" s="15">
        <f t="shared" si="80"/>
        <v>5.1319007499253692E-3</v>
      </c>
      <c r="N576" s="21">
        <f t="shared" si="77"/>
        <v>2.9720469081931968E-6</v>
      </c>
    </row>
    <row r="577" spans="1:14" x14ac:dyDescent="0.2">
      <c r="A577" s="7">
        <v>575</v>
      </c>
      <c r="B577" s="2" t="str">
        <f>'Исходные данные'!A827</f>
        <v>04.12.2013</v>
      </c>
      <c r="C577" s="2">
        <f>'Исходные данные'!B827</f>
        <v>934.54</v>
      </c>
      <c r="D577" s="8" t="str">
        <f>'Исходные данные'!A579</f>
        <v>05.12.2014</v>
      </c>
      <c r="E577" s="2">
        <f>'Исходные данные'!B579</f>
        <v>1126.21</v>
      </c>
      <c r="F577" s="15">
        <f t="shared" si="72"/>
        <v>1.2050955550324225</v>
      </c>
      <c r="G577" s="15">
        <f t="shared" si="73"/>
        <v>0.20046907620786461</v>
      </c>
      <c r="H577" s="15">
        <f t="shared" si="74"/>
        <v>5.7751541441490172E-4</v>
      </c>
      <c r="I577" s="15">
        <f t="shared" si="78"/>
        <v>0.18655886258072946</v>
      </c>
      <c r="J577" s="21">
        <f t="shared" si="75"/>
        <v>1.0774061883608267E-4</v>
      </c>
      <c r="K577" s="15">
        <f t="shared" si="79"/>
        <v>1.102762954294398</v>
      </c>
      <c r="L577" s="15">
        <f t="shared" si="76"/>
        <v>9.7818807197026597E-2</v>
      </c>
      <c r="M577" s="15">
        <f t="shared" si="80"/>
        <v>9.568519041449057E-3</v>
      </c>
      <c r="N577" s="21">
        <f t="shared" si="77"/>
        <v>5.5259672395593301E-6</v>
      </c>
    </row>
    <row r="578" spans="1:14" x14ac:dyDescent="0.2">
      <c r="A578" s="7">
        <v>576</v>
      </c>
      <c r="B578" s="2" t="str">
        <f>'Исходные данные'!A828</f>
        <v>03.12.2013</v>
      </c>
      <c r="C578" s="2">
        <f>'Исходные данные'!B828</f>
        <v>938.03</v>
      </c>
      <c r="D578" s="8" t="str">
        <f>'Исходные данные'!A580</f>
        <v>04.12.2014</v>
      </c>
      <c r="E578" s="2">
        <f>'Исходные данные'!B580</f>
        <v>1156.02</v>
      </c>
      <c r="F578" s="15">
        <f t="shared" ref="F578:F641" si="81">E578/C578</f>
        <v>1.2323912881251133</v>
      </c>
      <c r="G578" s="15">
        <f t="shared" ref="G578:G641" si="82">1/POWER(2,A578/248)</f>
        <v>0.19990955777914601</v>
      </c>
      <c r="H578" s="15">
        <f t="shared" ref="H578:H641" si="83">G578/SUM(G$2:G$1242)</f>
        <v>5.7590354228306655E-4</v>
      </c>
      <c r="I578" s="15">
        <f t="shared" si="78"/>
        <v>0.20895641868351192</v>
      </c>
      <c r="J578" s="21">
        <f t="shared" ref="J578:J641" si="84">H578*I578</f>
        <v>1.2033874170261806E-4</v>
      </c>
      <c r="K578" s="15">
        <f t="shared" si="79"/>
        <v>1.12774082691141</v>
      </c>
      <c r="L578" s="15">
        <f t="shared" ref="L578:L641" si="85">LN(K578)</f>
        <v>0.12021636329980913</v>
      </c>
      <c r="M578" s="15">
        <f t="shared" si="80"/>
        <v>1.4451974005031688E-2</v>
      </c>
      <c r="N578" s="21">
        <f t="shared" ref="N578:N641" si="86">M578*H578</f>
        <v>8.3229430224805446E-6</v>
      </c>
    </row>
    <row r="579" spans="1:14" x14ac:dyDescent="0.2">
      <c r="A579" s="7">
        <v>577</v>
      </c>
      <c r="B579" s="2" t="str">
        <f>'Исходные данные'!A829</f>
        <v>02.12.2013</v>
      </c>
      <c r="C579" s="2">
        <f>'Исходные данные'!B829</f>
        <v>938.51</v>
      </c>
      <c r="D579" s="8" t="str">
        <f>'Исходные данные'!A581</f>
        <v>03.12.2014</v>
      </c>
      <c r="E579" s="2">
        <f>'Исходные данные'!B581</f>
        <v>1134.79</v>
      </c>
      <c r="F579" s="15">
        <f t="shared" si="81"/>
        <v>1.2091400198186486</v>
      </c>
      <c r="G579" s="15">
        <f t="shared" si="82"/>
        <v>0.199351600992143</v>
      </c>
      <c r="H579" s="15">
        <f t="shared" si="83"/>
        <v>5.7429616896062183E-4</v>
      </c>
      <c r="I579" s="15">
        <f t="shared" ref="I579:I642" si="87">LN(F579)</f>
        <v>0.18990937949957606</v>
      </c>
      <c r="J579" s="21">
        <f t="shared" si="84"/>
        <v>1.0906422909629539E-4</v>
      </c>
      <c r="K579" s="15">
        <f t="shared" ref="K579:K642" si="88">F579/GEOMEAN(F$2:F$1242)</f>
        <v>1.1064639769374351</v>
      </c>
      <c r="L579" s="15">
        <f t="shared" si="85"/>
        <v>0.10116932411587327</v>
      </c>
      <c r="M579" s="15">
        <f t="shared" ref="M579:M642" si="89">POWER(L579-AVERAGE(L$2:L$1242),2)</f>
        <v>1.0235232142062612E-2</v>
      </c>
      <c r="N579" s="21">
        <f t="shared" si="86"/>
        <v>5.8780546076091775E-6</v>
      </c>
    </row>
    <row r="580" spans="1:14" x14ac:dyDescent="0.2">
      <c r="A580" s="7">
        <v>578</v>
      </c>
      <c r="B580" s="2" t="str">
        <f>'Исходные данные'!A830</f>
        <v>29.11.2013</v>
      </c>
      <c r="C580" s="2">
        <f>'Исходные данные'!B830</f>
        <v>932.13</v>
      </c>
      <c r="D580" s="8" t="str">
        <f>'Исходные данные'!A582</f>
        <v>02.12.2014</v>
      </c>
      <c r="E580" s="2">
        <f>'Исходные данные'!B582</f>
        <v>1146.08</v>
      </c>
      <c r="F580" s="15">
        <f t="shared" si="81"/>
        <v>1.2295280701189748</v>
      </c>
      <c r="G580" s="15">
        <f t="shared" si="82"/>
        <v>0.19879520148824145</v>
      </c>
      <c r="H580" s="15">
        <f t="shared" si="83"/>
        <v>5.7269328189118291E-4</v>
      </c>
      <c r="I580" s="15">
        <f t="shared" si="87"/>
        <v>0.20663041292913423</v>
      </c>
      <c r="J580" s="21">
        <f t="shared" si="84"/>
        <v>1.1833584931891619E-4</v>
      </c>
      <c r="K580" s="15">
        <f t="shared" si="88"/>
        <v>1.1251207436042789</v>
      </c>
      <c r="L580" s="15">
        <f t="shared" si="85"/>
        <v>0.11789035754543144</v>
      </c>
      <c r="M580" s="15">
        <f t="shared" si="89"/>
        <v>1.3898136402189657E-2</v>
      </c>
      <c r="N580" s="21">
        <f t="shared" si="86"/>
        <v>7.9593693483413125E-6</v>
      </c>
    </row>
    <row r="581" spans="1:14" x14ac:dyDescent="0.2">
      <c r="A581" s="7">
        <v>579</v>
      </c>
      <c r="B581" s="2" t="str">
        <f>'Исходные данные'!A831</f>
        <v>28.11.2013</v>
      </c>
      <c r="C581" s="2">
        <f>'Исходные данные'!B831</f>
        <v>929.25</v>
      </c>
      <c r="D581" s="8" t="str">
        <f>'Исходные данные'!A583</f>
        <v>01.12.2014</v>
      </c>
      <c r="E581" s="2">
        <f>'Исходные данные'!B583</f>
        <v>1156.48</v>
      </c>
      <c r="F581" s="15">
        <f t="shared" si="81"/>
        <v>1.244530535377993</v>
      </c>
      <c r="G581" s="15">
        <f t="shared" si="82"/>
        <v>0.19824035492099257</v>
      </c>
      <c r="H581" s="15">
        <f t="shared" si="83"/>
        <v>5.7109486855341123E-4</v>
      </c>
      <c r="I581" s="15">
        <f t="shared" si="87"/>
        <v>0.21875837878644744</v>
      </c>
      <c r="J581" s="21">
        <f t="shared" si="84"/>
        <v>1.2493178757800355E-4</v>
      </c>
      <c r="K581" s="15">
        <f t="shared" si="88"/>
        <v>1.1388492507269268</v>
      </c>
      <c r="L581" s="15">
        <f t="shared" si="85"/>
        <v>0.13001832340274458</v>
      </c>
      <c r="M581" s="15">
        <f t="shared" si="89"/>
        <v>1.6904764420460672E-2</v>
      </c>
      <c r="N581" s="21">
        <f t="shared" si="86"/>
        <v>9.6542242146293707E-6</v>
      </c>
    </row>
    <row r="582" spans="1:14" x14ac:dyDescent="0.2">
      <c r="A582" s="7">
        <v>580</v>
      </c>
      <c r="B582" s="2" t="str">
        <f>'Исходные данные'!A832</f>
        <v>27.11.2013</v>
      </c>
      <c r="C582" s="2">
        <f>'Исходные данные'!B832</f>
        <v>927.74</v>
      </c>
      <c r="D582" s="8" t="str">
        <f>'Исходные данные'!A584</f>
        <v>28.11.2014</v>
      </c>
      <c r="E582" s="2">
        <f>'Исходные данные'!B584</f>
        <v>1129.98</v>
      </c>
      <c r="F582" s="15">
        <f t="shared" si="81"/>
        <v>1.2179921098583655</v>
      </c>
      <c r="G582" s="15">
        <f t="shared" si="82"/>
        <v>0.19768705695607852</v>
      </c>
      <c r="H582" s="15">
        <f t="shared" si="83"/>
        <v>5.6950091646091521E-4</v>
      </c>
      <c r="I582" s="15">
        <f t="shared" si="87"/>
        <v>0.19720369131792648</v>
      </c>
      <c r="J582" s="21">
        <f t="shared" si="84"/>
        <v>1.1230768293503455E-4</v>
      </c>
      <c r="K582" s="15">
        <f t="shared" si="88"/>
        <v>1.1145643777090699</v>
      </c>
      <c r="L582" s="15">
        <f t="shared" si="85"/>
        <v>0.10846363593422371</v>
      </c>
      <c r="M582" s="15">
        <f t="shared" si="89"/>
        <v>1.1764360320071819E-2</v>
      </c>
      <c r="N582" s="21">
        <f t="shared" si="86"/>
        <v>6.6998139838573272E-6</v>
      </c>
    </row>
    <row r="583" spans="1:14" x14ac:dyDescent="0.2">
      <c r="A583" s="7">
        <v>581</v>
      </c>
      <c r="B583" s="2" t="str">
        <f>'Исходные данные'!A833</f>
        <v>26.11.2013</v>
      </c>
      <c r="C583" s="2">
        <f>'Исходные данные'!B833</f>
        <v>926.88</v>
      </c>
      <c r="D583" s="8" t="str">
        <f>'Исходные данные'!A585</f>
        <v>27.11.2014</v>
      </c>
      <c r="E583" s="2">
        <f>'Исходные данные'!B585</f>
        <v>1136.6400000000001</v>
      </c>
      <c r="F583" s="15">
        <f t="shared" si="81"/>
        <v>1.22630761263594</v>
      </c>
      <c r="G583" s="15">
        <f t="shared" si="82"/>
        <v>0.19713530327127896</v>
      </c>
      <c r="H583" s="15">
        <f t="shared" si="83"/>
        <v>5.6791141316215427E-4</v>
      </c>
      <c r="I583" s="15">
        <f t="shared" si="87"/>
        <v>0.20400771357538192</v>
      </c>
      <c r="J583" s="21">
        <f t="shared" si="84"/>
        <v>1.1585830891257515E-4</v>
      </c>
      <c r="K583" s="15">
        <f t="shared" si="88"/>
        <v>1.122173756377133</v>
      </c>
      <c r="L583" s="15">
        <f t="shared" si="85"/>
        <v>0.1152676581916792</v>
      </c>
      <c r="M583" s="15">
        <f t="shared" si="89"/>
        <v>1.3286633024993782E-2</v>
      </c>
      <c r="N583" s="21">
        <f t="shared" si="86"/>
        <v>7.5456305373911678E-6</v>
      </c>
    </row>
    <row r="584" spans="1:14" x14ac:dyDescent="0.2">
      <c r="A584" s="7">
        <v>582</v>
      </c>
      <c r="B584" s="2" t="str">
        <f>'Исходные данные'!A834</f>
        <v>25.11.2013</v>
      </c>
      <c r="C584" s="2">
        <f>'Исходные данные'!B834</f>
        <v>930.56</v>
      </c>
      <c r="D584" s="8" t="str">
        <f>'Исходные данные'!A586</f>
        <v>26.11.2014</v>
      </c>
      <c r="E584" s="2">
        <f>'Исходные данные'!B586</f>
        <v>1126.46</v>
      </c>
      <c r="F584" s="15">
        <f t="shared" si="81"/>
        <v>1.2105183975240716</v>
      </c>
      <c r="G584" s="15">
        <f t="shared" si="82"/>
        <v>0.1965850895564368</v>
      </c>
      <c r="H584" s="15">
        <f t="shared" si="83"/>
        <v>5.6632634624033959E-4</v>
      </c>
      <c r="I584" s="15">
        <f t="shared" si="87"/>
        <v>0.19104869556554874</v>
      </c>
      <c r="J584" s="21">
        <f t="shared" si="84"/>
        <v>1.0819590971362018E-4</v>
      </c>
      <c r="K584" s="15">
        <f t="shared" si="88"/>
        <v>1.1077253075134366</v>
      </c>
      <c r="L584" s="15">
        <f t="shared" si="85"/>
        <v>0.10230864018184591</v>
      </c>
      <c r="M584" s="15">
        <f t="shared" si="89"/>
        <v>1.0467057855858409E-2</v>
      </c>
      <c r="N584" s="21">
        <f t="shared" si="86"/>
        <v>5.9277706313945353E-6</v>
      </c>
    </row>
    <row r="585" spans="1:14" x14ac:dyDescent="0.2">
      <c r="A585" s="7">
        <v>583</v>
      </c>
      <c r="B585" s="2" t="str">
        <f>'Исходные данные'!A835</f>
        <v>22.11.2013</v>
      </c>
      <c r="C585" s="2">
        <f>'Исходные данные'!B835</f>
        <v>919.81</v>
      </c>
      <c r="D585" s="8" t="str">
        <f>'Исходные данные'!A587</f>
        <v>25.11.2014</v>
      </c>
      <c r="E585" s="2">
        <f>'Исходные данные'!B587</f>
        <v>1135.2</v>
      </c>
      <c r="F585" s="15">
        <f t="shared" si="81"/>
        <v>1.2341679259847143</v>
      </c>
      <c r="G585" s="15">
        <f t="shared" si="82"/>
        <v>0.19603641151342502</v>
      </c>
      <c r="H585" s="15">
        <f t="shared" si="83"/>
        <v>5.6474570331333895E-4</v>
      </c>
      <c r="I585" s="15">
        <f t="shared" si="87"/>
        <v>0.21039699887042831</v>
      </c>
      <c r="J585" s="21">
        <f t="shared" si="84"/>
        <v>1.1882080110209582E-4</v>
      </c>
      <c r="K585" s="15">
        <f t="shared" si="88"/>
        <v>1.1293665987488242</v>
      </c>
      <c r="L585" s="15">
        <f t="shared" si="85"/>
        <v>0.12165694348672551</v>
      </c>
      <c r="M585" s="15">
        <f t="shared" si="89"/>
        <v>1.4800411898532317E-2</v>
      </c>
      <c r="N585" s="21">
        <f t="shared" si="86"/>
        <v>8.3584690269637437E-6</v>
      </c>
    </row>
    <row r="586" spans="1:14" x14ac:dyDescent="0.2">
      <c r="A586" s="7">
        <v>584</v>
      </c>
      <c r="B586" s="2" t="str">
        <f>'Исходные данные'!A836</f>
        <v>21.11.2013</v>
      </c>
      <c r="C586" s="2">
        <f>'Исходные данные'!B836</f>
        <v>917.42</v>
      </c>
      <c r="D586" s="8" t="str">
        <f>'Исходные данные'!A588</f>
        <v>24.11.2014</v>
      </c>
      <c r="E586" s="2">
        <f>'Исходные данные'!B588</f>
        <v>1146.32</v>
      </c>
      <c r="F586" s="15">
        <f t="shared" si="81"/>
        <v>1.2495040439493361</v>
      </c>
      <c r="G586" s="15">
        <f t="shared" si="82"/>
        <v>0.19548926485611268</v>
      </c>
      <c r="H586" s="15">
        <f t="shared" si="83"/>
        <v>5.6316947203357876E-4</v>
      </c>
      <c r="I586" s="15">
        <f t="shared" si="87"/>
        <v>0.22274670774168323</v>
      </c>
      <c r="J586" s="21">
        <f t="shared" si="84"/>
        <v>1.2544414579610162E-4</v>
      </c>
      <c r="K586" s="15">
        <f t="shared" si="88"/>
        <v>1.1434004259282953</v>
      </c>
      <c r="L586" s="15">
        <f t="shared" si="85"/>
        <v>0.13400665235798043</v>
      </c>
      <c r="M586" s="15">
        <f t="shared" si="89"/>
        <v>1.7957782876192614E-2</v>
      </c>
      <c r="N586" s="21">
        <f t="shared" si="86"/>
        <v>1.0113275101279035E-5</v>
      </c>
    </row>
    <row r="587" spans="1:14" x14ac:dyDescent="0.2">
      <c r="A587" s="7">
        <v>585</v>
      </c>
      <c r="B587" s="2" t="str">
        <f>'Исходные данные'!A837</f>
        <v>20.11.2013</v>
      </c>
      <c r="C587" s="2">
        <f>'Исходные данные'!B837</f>
        <v>920.27</v>
      </c>
      <c r="D587" s="8" t="str">
        <f>'Исходные данные'!A589</f>
        <v>21.11.2014</v>
      </c>
      <c r="E587" s="2">
        <f>'Исходные данные'!B589</f>
        <v>1143.27</v>
      </c>
      <c r="F587" s="15">
        <f t="shared" si="81"/>
        <v>1.2423201886402904</v>
      </c>
      <c r="G587" s="15">
        <f t="shared" si="82"/>
        <v>0.1949436453103319</v>
      </c>
      <c r="H587" s="15">
        <f t="shared" si="83"/>
        <v>5.6159764008794884E-4</v>
      </c>
      <c r="I587" s="15">
        <f t="shared" si="87"/>
        <v>0.21698075112395412</v>
      </c>
      <c r="J587" s="21">
        <f t="shared" si="84"/>
        <v>1.2185587777572319E-4</v>
      </c>
      <c r="K587" s="15">
        <f t="shared" si="88"/>
        <v>1.1368265990888013</v>
      </c>
      <c r="L587" s="15">
        <f t="shared" si="85"/>
        <v>0.12824069574025121</v>
      </c>
      <c r="M587" s="15">
        <f t="shared" si="89"/>
        <v>1.6445676043943678E-2</v>
      </c>
      <c r="N587" s="21">
        <f t="shared" si="86"/>
        <v>9.2358528559296844E-6</v>
      </c>
    </row>
    <row r="588" spans="1:14" x14ac:dyDescent="0.2">
      <c r="A588" s="7">
        <v>586</v>
      </c>
      <c r="B588" s="2" t="str">
        <f>'Исходные данные'!A838</f>
        <v>19.11.2013</v>
      </c>
      <c r="C588" s="2">
        <f>'Исходные данные'!B838</f>
        <v>921.01</v>
      </c>
      <c r="D588" s="8" t="str">
        <f>'Исходные данные'!A590</f>
        <v>20.11.2014</v>
      </c>
      <c r="E588" s="2">
        <f>'Исходные данные'!B590</f>
        <v>1144.3900000000001</v>
      </c>
      <c r="F588" s="15">
        <f t="shared" si="81"/>
        <v>1.2425380831912793</v>
      </c>
      <c r="G588" s="15">
        <f t="shared" si="82"/>
        <v>0.1943995486138439</v>
      </c>
      <c r="H588" s="15">
        <f t="shared" si="83"/>
        <v>5.6003019519770434E-4</v>
      </c>
      <c r="I588" s="15">
        <f t="shared" si="87"/>
        <v>0.21715612897468914</v>
      </c>
      <c r="J588" s="21">
        <f t="shared" si="84"/>
        <v>1.2161398929807302E-4</v>
      </c>
      <c r="K588" s="15">
        <f t="shared" si="88"/>
        <v>1.13702599077834</v>
      </c>
      <c r="L588" s="15">
        <f t="shared" si="85"/>
        <v>0.12841607359098633</v>
      </c>
      <c r="M588" s="15">
        <f t="shared" si="89"/>
        <v>1.6490687956525613E-2</v>
      </c>
      <c r="N588" s="21">
        <f t="shared" si="86"/>
        <v>9.2352831952374704E-6</v>
      </c>
    </row>
    <row r="589" spans="1:14" x14ac:dyDescent="0.2">
      <c r="A589" s="7">
        <v>587</v>
      </c>
      <c r="B589" s="2" t="str">
        <f>'Исходные данные'!A839</f>
        <v>18.11.2013</v>
      </c>
      <c r="C589" s="2">
        <f>'Исходные данные'!B839</f>
        <v>917.16</v>
      </c>
      <c r="D589" s="8" t="str">
        <f>'Исходные данные'!A591</f>
        <v>19.11.2014</v>
      </c>
      <c r="E589" s="2">
        <f>'Исходные данные'!B591</f>
        <v>1141.1199999999999</v>
      </c>
      <c r="F589" s="15">
        <f t="shared" si="81"/>
        <v>1.2441885821448819</v>
      </c>
      <c r="G589" s="15">
        <f t="shared" si="82"/>
        <v>0.19385697051630613</v>
      </c>
      <c r="H589" s="15">
        <f t="shared" si="83"/>
        <v>5.584671251183716E-4</v>
      </c>
      <c r="I589" s="15">
        <f t="shared" si="87"/>
        <v>0.21848357619192779</v>
      </c>
      <c r="J589" s="21">
        <f t="shared" si="84"/>
        <v>1.2201589468148661E-4</v>
      </c>
      <c r="K589" s="15">
        <f t="shared" si="88"/>
        <v>1.138536334995057</v>
      </c>
      <c r="L589" s="15">
        <f t="shared" si="85"/>
        <v>0.12974352080822502</v>
      </c>
      <c r="M589" s="15">
        <f t="shared" si="89"/>
        <v>1.6833381191714309E-2</v>
      </c>
      <c r="N589" s="21">
        <f t="shared" si="86"/>
        <v>9.400890000158359E-6</v>
      </c>
    </row>
    <row r="590" spans="1:14" x14ac:dyDescent="0.2">
      <c r="A590" s="7">
        <v>588</v>
      </c>
      <c r="B590" s="2" t="str">
        <f>'Исходные данные'!A840</f>
        <v>15.11.2013</v>
      </c>
      <c r="C590" s="2">
        <f>'Исходные данные'!B840</f>
        <v>915.58</v>
      </c>
      <c r="D590" s="8" t="str">
        <f>'Исходные данные'!A592</f>
        <v>18.11.2014</v>
      </c>
      <c r="E590" s="2">
        <f>'Исходные данные'!B592</f>
        <v>1144.07</v>
      </c>
      <c r="F590" s="15">
        <f t="shared" si="81"/>
        <v>1.2495576574411846</v>
      </c>
      <c r="G590" s="15">
        <f t="shared" si="82"/>
        <v>0.19331590677923899</v>
      </c>
      <c r="H590" s="15">
        <f t="shared" si="83"/>
        <v>5.5690841763965208E-4</v>
      </c>
      <c r="I590" s="15">
        <f t="shared" si="87"/>
        <v>0.22278961463896144</v>
      </c>
      <c r="J590" s="21">
        <f t="shared" si="84"/>
        <v>1.2407341175513188E-4</v>
      </c>
      <c r="K590" s="15">
        <f t="shared" si="88"/>
        <v>1.1434494867454346</v>
      </c>
      <c r="L590" s="15">
        <f t="shared" si="85"/>
        <v>0.13404955925525858</v>
      </c>
      <c r="M590" s="15">
        <f t="shared" si="89"/>
        <v>1.7969284336529074E-2</v>
      </c>
      <c r="N590" s="21">
        <f t="shared" si="86"/>
        <v>1.0007245705973392E-5</v>
      </c>
    </row>
    <row r="591" spans="1:14" x14ac:dyDescent="0.2">
      <c r="A591" s="7">
        <v>589</v>
      </c>
      <c r="B591" s="2" t="str">
        <f>'Исходные данные'!A841</f>
        <v>14.11.2013</v>
      </c>
      <c r="C591" s="2">
        <f>'Исходные данные'!B841</f>
        <v>912.1</v>
      </c>
      <c r="D591" s="8" t="str">
        <f>'Исходные данные'!A593</f>
        <v>17.11.2014</v>
      </c>
      <c r="E591" s="2">
        <f>'Исходные данные'!B593</f>
        <v>1139.3900000000001</v>
      </c>
      <c r="F591" s="15">
        <f t="shared" si="81"/>
        <v>1.2491941673062166</v>
      </c>
      <c r="G591" s="15">
        <f t="shared" si="82"/>
        <v>0.19277635317599259</v>
      </c>
      <c r="H591" s="15">
        <f t="shared" si="83"/>
        <v>5.5535406058532613E-4</v>
      </c>
      <c r="I591" s="15">
        <f t="shared" si="87"/>
        <v>0.22249867727260753</v>
      </c>
      <c r="J591" s="21">
        <f t="shared" si="84"/>
        <v>1.235655438982066E-4</v>
      </c>
      <c r="K591" s="15">
        <f t="shared" si="88"/>
        <v>1.1431168629518935</v>
      </c>
      <c r="L591" s="15">
        <f t="shared" si="85"/>
        <v>0.13375862188890461</v>
      </c>
      <c r="M591" s="15">
        <f t="shared" si="89"/>
        <v>1.7891368929618946E-2</v>
      </c>
      <c r="N591" s="21">
        <f t="shared" si="86"/>
        <v>9.9360443844940213E-6</v>
      </c>
    </row>
    <row r="592" spans="1:14" x14ac:dyDescent="0.2">
      <c r="A592" s="7">
        <v>590</v>
      </c>
      <c r="B592" s="2" t="str">
        <f>'Исходные данные'!A842</f>
        <v>13.11.2013</v>
      </c>
      <c r="C592" s="2">
        <f>'Исходные данные'!B842</f>
        <v>911.09</v>
      </c>
      <c r="D592" s="8" t="str">
        <f>'Исходные данные'!A594</f>
        <v>14.11.2014</v>
      </c>
      <c r="E592" s="2">
        <f>'Исходные данные'!B594</f>
        <v>1125.55</v>
      </c>
      <c r="F592" s="15">
        <f t="shared" si="81"/>
        <v>1.2353883809502901</v>
      </c>
      <c r="G592" s="15">
        <f t="shared" si="82"/>
        <v>0.19223830549171395</v>
      </c>
      <c r="H592" s="15">
        <f t="shared" si="83"/>
        <v>5.5380404181315914E-4</v>
      </c>
      <c r="I592" s="15">
        <f t="shared" si="87"/>
        <v>0.21138539914420007</v>
      </c>
      <c r="J592" s="21">
        <f t="shared" si="84"/>
        <v>1.1706608842634591E-4</v>
      </c>
      <c r="K592" s="15">
        <f t="shared" si="88"/>
        <v>1.1304834168449505</v>
      </c>
      <c r="L592" s="15">
        <f t="shared" si="85"/>
        <v>0.12264534376049714</v>
      </c>
      <c r="M592" s="15">
        <f t="shared" si="89"/>
        <v>1.5041880346130508E-2</v>
      </c>
      <c r="N592" s="21">
        <f t="shared" si="86"/>
        <v>8.3302541321569973E-6</v>
      </c>
    </row>
    <row r="593" spans="1:14" x14ac:dyDescent="0.2">
      <c r="A593" s="7">
        <v>591</v>
      </c>
      <c r="B593" s="2" t="str">
        <f>'Исходные данные'!A843</f>
        <v>12.11.2013</v>
      </c>
      <c r="C593" s="2">
        <f>'Исходные данные'!B843</f>
        <v>904.18</v>
      </c>
      <c r="D593" s="8" t="str">
        <f>'Исходные данные'!A595</f>
        <v>13.11.2014</v>
      </c>
      <c r="E593" s="2">
        <f>'Исходные данные'!B595</f>
        <v>1147.3699999999999</v>
      </c>
      <c r="F593" s="15">
        <f t="shared" si="81"/>
        <v>1.2689619323586012</v>
      </c>
      <c r="G593" s="15">
        <f t="shared" si="82"/>
        <v>0.19170175952331373</v>
      </c>
      <c r="H593" s="15">
        <f t="shared" si="83"/>
        <v>5.5225834921480553E-4</v>
      </c>
      <c r="I593" s="15">
        <f t="shared" si="87"/>
        <v>0.23819919014092716</v>
      </c>
      <c r="J593" s="21">
        <f t="shared" si="84"/>
        <v>1.3154749153153201E-4</v>
      </c>
      <c r="K593" s="15">
        <f t="shared" si="88"/>
        <v>1.1612060168766036</v>
      </c>
      <c r="L593" s="15">
        <f t="shared" si="85"/>
        <v>0.14945913475722442</v>
      </c>
      <c r="M593" s="15">
        <f t="shared" si="89"/>
        <v>2.2338032962378161E-2</v>
      </c>
      <c r="N593" s="21">
        <f t="shared" si="86"/>
        <v>1.2336365208508875E-5</v>
      </c>
    </row>
    <row r="594" spans="1:14" x14ac:dyDescent="0.2">
      <c r="A594" s="7">
        <v>592</v>
      </c>
      <c r="B594" s="2" t="str">
        <f>'Исходные данные'!A844</f>
        <v>11.11.2013</v>
      </c>
      <c r="C594" s="2">
        <f>'Исходные данные'!B844</f>
        <v>899.67</v>
      </c>
      <c r="D594" s="8" t="str">
        <f>'Исходные данные'!A596</f>
        <v>12.11.2014</v>
      </c>
      <c r="E594" s="2">
        <f>'Исходные данные'!B596</f>
        <v>1148.3499999999999</v>
      </c>
      <c r="F594" s="15">
        <f t="shared" si="81"/>
        <v>1.276412462347305</v>
      </c>
      <c r="G594" s="15">
        <f t="shared" si="82"/>
        <v>0.19116671107943381</v>
      </c>
      <c r="H594" s="15">
        <f t="shared" si="83"/>
        <v>5.5071697071571487E-4</v>
      </c>
      <c r="I594" s="15">
        <f t="shared" si="87"/>
        <v>0.2440533790434386</v>
      </c>
      <c r="J594" s="21">
        <f t="shared" si="84"/>
        <v>1.3440433759973663E-4</v>
      </c>
      <c r="K594" s="15">
        <f t="shared" si="88"/>
        <v>1.1680238732922974</v>
      </c>
      <c r="L594" s="15">
        <f t="shared" si="85"/>
        <v>0.15531332365973574</v>
      </c>
      <c r="M594" s="15">
        <f t="shared" si="89"/>
        <v>2.4122228506233821E-2</v>
      </c>
      <c r="N594" s="21">
        <f t="shared" si="86"/>
        <v>1.3284520609865354E-5</v>
      </c>
    </row>
    <row r="595" spans="1:14" x14ac:dyDescent="0.2">
      <c r="A595" s="7">
        <v>593</v>
      </c>
      <c r="B595" s="2" t="str">
        <f>'Исходные данные'!A845</f>
        <v>08.11.2013</v>
      </c>
      <c r="C595" s="2">
        <f>'Исходные данные'!B845</f>
        <v>899.35</v>
      </c>
      <c r="D595" s="8" t="str">
        <f>'Исходные данные'!A597</f>
        <v>11.11.2014</v>
      </c>
      <c r="E595" s="2">
        <f>'Исходные данные'!B597</f>
        <v>1153.95</v>
      </c>
      <c r="F595" s="15">
        <f t="shared" si="81"/>
        <v>1.283093345193751</v>
      </c>
      <c r="G595" s="15">
        <f t="shared" si="82"/>
        <v>0.19063315598041417</v>
      </c>
      <c r="H595" s="15">
        <f t="shared" si="83"/>
        <v>5.4917989427503728E-4</v>
      </c>
      <c r="I595" s="15">
        <f t="shared" si="87"/>
        <v>0.24927383839907352</v>
      </c>
      <c r="J595" s="21">
        <f t="shared" si="84"/>
        <v>1.3689618021753592E-4</v>
      </c>
      <c r="K595" s="15">
        <f t="shared" si="88"/>
        <v>1.1741374383737346</v>
      </c>
      <c r="L595" s="15">
        <f t="shared" si="85"/>
        <v>0.16053378301537061</v>
      </c>
      <c r="M595" s="15">
        <f t="shared" si="89"/>
        <v>2.5771095489226084E-2</v>
      </c>
      <c r="N595" s="21">
        <f t="shared" si="86"/>
        <v>1.4152967496125071E-5</v>
      </c>
    </row>
    <row r="596" spans="1:14" x14ac:dyDescent="0.2">
      <c r="A596" s="7">
        <v>594</v>
      </c>
      <c r="B596" s="2" t="str">
        <f>'Исходные данные'!A846</f>
        <v>07.11.2013</v>
      </c>
      <c r="C596" s="2">
        <f>'Исходные данные'!B846</f>
        <v>898.68</v>
      </c>
      <c r="D596" s="8" t="str">
        <f>'Исходные данные'!A598</f>
        <v>10.11.2014</v>
      </c>
      <c r="E596" s="2">
        <f>'Исходные данные'!B598</f>
        <v>1156.75</v>
      </c>
      <c r="F596" s="15">
        <f t="shared" si="81"/>
        <v>1.2871656206881203</v>
      </c>
      <c r="G596" s="15">
        <f t="shared" si="82"/>
        <v>0.19010109005826059</v>
      </c>
      <c r="H596" s="15">
        <f t="shared" si="83"/>
        <v>5.4764710788552968E-4</v>
      </c>
      <c r="I596" s="15">
        <f t="shared" si="87"/>
        <v>0.25244260773783295</v>
      </c>
      <c r="J596" s="21">
        <f t="shared" si="84"/>
        <v>1.3824946403470545E-4</v>
      </c>
      <c r="K596" s="15">
        <f t="shared" si="88"/>
        <v>1.1778639101345161</v>
      </c>
      <c r="L596" s="15">
        <f t="shared" si="85"/>
        <v>0.16370255235413009</v>
      </c>
      <c r="M596" s="15">
        <f t="shared" si="89"/>
        <v>2.6798525647256693E-2</v>
      </c>
      <c r="N596" s="21">
        <f t="shared" si="86"/>
        <v>1.4676135066316319E-5</v>
      </c>
    </row>
    <row r="597" spans="1:14" x14ac:dyDescent="0.2">
      <c r="A597" s="7">
        <v>595</v>
      </c>
      <c r="B597" s="2" t="str">
        <f>'Исходные данные'!A847</f>
        <v>06.11.2013</v>
      </c>
      <c r="C597" s="2">
        <f>'Исходные данные'!B847</f>
        <v>899.6</v>
      </c>
      <c r="D597" s="8" t="str">
        <f>'Исходные данные'!A599</f>
        <v>07.11.2014</v>
      </c>
      <c r="E597" s="2">
        <f>'Исходные данные'!B599</f>
        <v>1130.31</v>
      </c>
      <c r="F597" s="15">
        <f t="shared" si="81"/>
        <v>1.2564584259670963</v>
      </c>
      <c r="G597" s="15">
        <f t="shared" si="82"/>
        <v>0.18957050915661167</v>
      </c>
      <c r="H597" s="15">
        <f t="shared" si="83"/>
        <v>5.4611859957346125E-4</v>
      </c>
      <c r="I597" s="15">
        <f t="shared" si="87"/>
        <v>0.22829699028109401</v>
      </c>
      <c r="J597" s="21">
        <f t="shared" si="84"/>
        <v>1.2467723261914716E-4</v>
      </c>
      <c r="K597" s="15">
        <f t="shared" si="88"/>
        <v>1.149764265565054</v>
      </c>
      <c r="L597" s="15">
        <f t="shared" si="85"/>
        <v>0.13955693489739118</v>
      </c>
      <c r="M597" s="15">
        <f t="shared" si="89"/>
        <v>1.9476138077954674E-2</v>
      </c>
      <c r="N597" s="21">
        <f t="shared" si="86"/>
        <v>1.063628125223197E-5</v>
      </c>
    </row>
    <row r="598" spans="1:14" x14ac:dyDescent="0.2">
      <c r="A598" s="7">
        <v>596</v>
      </c>
      <c r="B598" s="2" t="str">
        <f>'Исходные данные'!A848</f>
        <v>05.11.2013</v>
      </c>
      <c r="C598" s="2">
        <f>'Исходные данные'!B848</f>
        <v>897.58</v>
      </c>
      <c r="D598" s="8" t="str">
        <f>'Исходные данные'!A600</f>
        <v>06.11.2014</v>
      </c>
      <c r="E598" s="2">
        <f>'Исходные данные'!B600</f>
        <v>1125.98</v>
      </c>
      <c r="F598" s="15">
        <f t="shared" si="81"/>
        <v>1.2544619978163507</v>
      </c>
      <c r="G598" s="15">
        <f t="shared" si="82"/>
        <v>0.18904140913070697</v>
      </c>
      <c r="H598" s="15">
        <f t="shared" si="83"/>
        <v>5.4459435739852128E-4</v>
      </c>
      <c r="I598" s="15">
        <f t="shared" si="87"/>
        <v>0.22670679367228319</v>
      </c>
      <c r="J598" s="21">
        <f t="shared" si="84"/>
        <v>1.2346324061783621E-4</v>
      </c>
      <c r="K598" s="15">
        <f t="shared" si="88"/>
        <v>1.147937367277728</v>
      </c>
      <c r="L598" s="15">
        <f t="shared" si="85"/>
        <v>0.13796673828858028</v>
      </c>
      <c r="M598" s="15">
        <f t="shared" si="89"/>
        <v>1.9034820873989597E-2</v>
      </c>
      <c r="N598" s="21">
        <f t="shared" si="86"/>
        <v>1.0366256042066323E-5</v>
      </c>
    </row>
    <row r="599" spans="1:14" x14ac:dyDescent="0.2">
      <c r="A599" s="7">
        <v>597</v>
      </c>
      <c r="B599" s="2" t="str">
        <f>'Исходные данные'!A849</f>
        <v>01.11.2013</v>
      </c>
      <c r="C599" s="2">
        <f>'Исходные данные'!B849</f>
        <v>897.09</v>
      </c>
      <c r="D599" s="8" t="str">
        <f>'Исходные данные'!A601</f>
        <v>05.11.2014</v>
      </c>
      <c r="E599" s="2">
        <f>'Исходные данные'!B601</f>
        <v>1098.6300000000001</v>
      </c>
      <c r="F599" s="15">
        <f t="shared" si="81"/>
        <v>1.2246597331371436</v>
      </c>
      <c r="G599" s="15">
        <f t="shared" si="82"/>
        <v>0.1885137858473539</v>
      </c>
      <c r="H599" s="15">
        <f t="shared" si="83"/>
        <v>5.4307436945372396E-4</v>
      </c>
      <c r="I599" s="15">
        <f t="shared" si="87"/>
        <v>0.20266303654413523</v>
      </c>
      <c r="J599" s="21">
        <f t="shared" si="84"/>
        <v>1.1006110078278326E-4</v>
      </c>
      <c r="K599" s="15">
        <f t="shared" si="88"/>
        <v>1.1206658091800619</v>
      </c>
      <c r="L599" s="15">
        <f t="shared" si="85"/>
        <v>0.11392298116043238</v>
      </c>
      <c r="M599" s="15">
        <f t="shared" si="89"/>
        <v>1.2978445636480224E-2</v>
      </c>
      <c r="N599" s="21">
        <f t="shared" si="86"/>
        <v>7.048261180520933E-6</v>
      </c>
    </row>
    <row r="600" spans="1:14" x14ac:dyDescent="0.2">
      <c r="A600" s="7">
        <v>598</v>
      </c>
      <c r="B600" s="2" t="str">
        <f>'Исходные данные'!A850</f>
        <v>31.10.2013</v>
      </c>
      <c r="C600" s="2">
        <f>'Исходные данные'!B850</f>
        <v>890.77</v>
      </c>
      <c r="D600" s="8" t="str">
        <f>'Исходные данные'!A602</f>
        <v>31.10.2014</v>
      </c>
      <c r="E600" s="2">
        <f>'Исходные данные'!B602</f>
        <v>1124.95</v>
      </c>
      <c r="F600" s="15">
        <f t="shared" si="81"/>
        <v>1.262896146030962</v>
      </c>
      <c r="G600" s="15">
        <f t="shared" si="82"/>
        <v>0.18798763518489592</v>
      </c>
      <c r="H600" s="15">
        <f t="shared" si="83"/>
        <v>5.4155862386531697E-4</v>
      </c>
      <c r="I600" s="15">
        <f t="shared" si="87"/>
        <v>0.2334076119834575</v>
      </c>
      <c r="J600" s="21">
        <f t="shared" si="84"/>
        <v>1.2640390514545111E-4</v>
      </c>
      <c r="K600" s="15">
        <f t="shared" si="88"/>
        <v>1.1556553164173309</v>
      </c>
      <c r="L600" s="15">
        <f t="shared" si="85"/>
        <v>0.14466755659975469</v>
      </c>
      <c r="M600" s="15">
        <f t="shared" si="89"/>
        <v>2.0928701932543221E-2</v>
      </c>
      <c r="N600" s="21">
        <f t="shared" si="86"/>
        <v>1.1334119017875506E-5</v>
      </c>
    </row>
    <row r="601" spans="1:14" x14ac:dyDescent="0.2">
      <c r="A601" s="7">
        <v>599</v>
      </c>
      <c r="B601" s="2" t="str">
        <f>'Исходные данные'!A851</f>
        <v>30.10.2013</v>
      </c>
      <c r="C601" s="2">
        <f>'Исходные данные'!B851</f>
        <v>895.5</v>
      </c>
      <c r="D601" s="8" t="str">
        <f>'Исходные данные'!A603</f>
        <v>30.10.2014</v>
      </c>
      <c r="E601" s="2">
        <f>'Исходные данные'!B603</f>
        <v>1105.5899999999999</v>
      </c>
      <c r="F601" s="15">
        <f t="shared" si="81"/>
        <v>1.2346063651591288</v>
      </c>
      <c r="G601" s="15">
        <f t="shared" si="82"/>
        <v>0.18746295303318039</v>
      </c>
      <c r="H601" s="15">
        <f t="shared" si="83"/>
        <v>5.400471087926885E-4</v>
      </c>
      <c r="I601" s="15">
        <f t="shared" si="87"/>
        <v>0.21075218660921574</v>
      </c>
      <c r="J601" s="21">
        <f t="shared" si="84"/>
        <v>1.1381610905004412E-4</v>
      </c>
      <c r="K601" s="15">
        <f t="shared" si="88"/>
        <v>1.1297678071652328</v>
      </c>
      <c r="L601" s="15">
        <f t="shared" si="85"/>
        <v>0.12201213122551285</v>
      </c>
      <c r="M601" s="15">
        <f t="shared" si="89"/>
        <v>1.4886960166191763E-2</v>
      </c>
      <c r="N601" s="21">
        <f t="shared" si="86"/>
        <v>8.0396597964637824E-6</v>
      </c>
    </row>
    <row r="602" spans="1:14" x14ac:dyDescent="0.2">
      <c r="A602" s="7">
        <v>600</v>
      </c>
      <c r="B602" s="2" t="str">
        <f>'Исходные данные'!A852</f>
        <v>29.10.2013</v>
      </c>
      <c r="C602" s="2">
        <f>'Исходные данные'!B852</f>
        <v>896.1</v>
      </c>
      <c r="D602" s="8" t="str">
        <f>'Исходные данные'!A604</f>
        <v>29.10.2014</v>
      </c>
      <c r="E602" s="2">
        <f>'Исходные данные'!B604</f>
        <v>1093.6099999999999</v>
      </c>
      <c r="F602" s="15">
        <f t="shared" si="81"/>
        <v>1.2204106684521816</v>
      </c>
      <c r="G602" s="15">
        <f t="shared" si="82"/>
        <v>0.18693973529352606</v>
      </c>
      <c r="H602" s="15">
        <f t="shared" si="83"/>
        <v>5.3853981242827373E-4</v>
      </c>
      <c r="I602" s="15">
        <f t="shared" si="87"/>
        <v>0.1991874155889512</v>
      </c>
      <c r="J602" s="21">
        <f t="shared" si="84"/>
        <v>1.0727035342934638E-4</v>
      </c>
      <c r="K602" s="15">
        <f t="shared" si="88"/>
        <v>1.1167775605632535</v>
      </c>
      <c r="L602" s="15">
        <f t="shared" si="85"/>
        <v>0.11044736020524834</v>
      </c>
      <c r="M602" s="15">
        <f t="shared" si="89"/>
        <v>1.2198619376307869E-2</v>
      </c>
      <c r="N602" s="21">
        <f t="shared" si="86"/>
        <v>6.5694421908007452E-6</v>
      </c>
    </row>
    <row r="603" spans="1:14" x14ac:dyDescent="0.2">
      <c r="A603" s="7">
        <v>601</v>
      </c>
      <c r="B603" s="2" t="str">
        <f>'Исходные данные'!A853</f>
        <v>28.10.2013</v>
      </c>
      <c r="C603" s="2">
        <f>'Исходные данные'!B853</f>
        <v>896.57</v>
      </c>
      <c r="D603" s="8" t="str">
        <f>'Исходные данные'!A605</f>
        <v>28.10.2014</v>
      </c>
      <c r="E603" s="2">
        <f>'Исходные данные'!B605</f>
        <v>1073.0899999999999</v>
      </c>
      <c r="F603" s="15">
        <f t="shared" si="81"/>
        <v>1.196883678909622</v>
      </c>
      <c r="G603" s="15">
        <f t="shared" si="82"/>
        <v>0.18641797787869149</v>
      </c>
      <c r="H603" s="15">
        <f t="shared" si="83"/>
        <v>5.3703672299746405E-4</v>
      </c>
      <c r="I603" s="15">
        <f t="shared" si="87"/>
        <v>0.17972124466888351</v>
      </c>
      <c r="J603" s="21">
        <f t="shared" si="84"/>
        <v>9.6516908290002654E-5</v>
      </c>
      <c r="K603" s="15">
        <f t="shared" si="88"/>
        <v>1.0952484026593325</v>
      </c>
      <c r="L603" s="15">
        <f t="shared" si="85"/>
        <v>9.0981189285180758E-2</v>
      </c>
      <c r="M603" s="15">
        <f t="shared" si="89"/>
        <v>8.2775768037458841E-3</v>
      </c>
      <c r="N603" s="21">
        <f t="shared" si="86"/>
        <v>4.4453627210435125E-6</v>
      </c>
    </row>
    <row r="604" spans="1:14" x14ac:dyDescent="0.2">
      <c r="A604" s="7">
        <v>602</v>
      </c>
      <c r="B604" s="2" t="str">
        <f>'Исходные данные'!A854</f>
        <v>25.10.2013</v>
      </c>
      <c r="C604" s="2">
        <f>'Исходные данные'!B854</f>
        <v>891.98</v>
      </c>
      <c r="D604" s="8" t="str">
        <f>'Исходные данные'!A606</f>
        <v>27.10.2014</v>
      </c>
      <c r="E604" s="2">
        <f>'Исходные данные'!B606</f>
        <v>1062.08</v>
      </c>
      <c r="F604" s="15">
        <f t="shared" si="81"/>
        <v>1.1906993430345971</v>
      </c>
      <c r="G604" s="15">
        <f t="shared" si="82"/>
        <v>0.18589767671284271</v>
      </c>
      <c r="H604" s="15">
        <f t="shared" si="83"/>
        <v>5.3553782875851341E-4</v>
      </c>
      <c r="I604" s="15">
        <f t="shared" si="87"/>
        <v>0.17454081772763017</v>
      </c>
      <c r="J604" s="21">
        <f t="shared" si="84"/>
        <v>9.3473210555590505E-5</v>
      </c>
      <c r="K604" s="15">
        <f t="shared" si="88"/>
        <v>1.0895892194755494</v>
      </c>
      <c r="L604" s="15">
        <f t="shared" si="85"/>
        <v>8.5800762343927417E-2</v>
      </c>
      <c r="M604" s="15">
        <f t="shared" si="89"/>
        <v>7.3617708187991085E-3</v>
      </c>
      <c r="N604" s="21">
        <f t="shared" si="86"/>
        <v>3.942506760117458E-6</v>
      </c>
    </row>
    <row r="605" spans="1:14" x14ac:dyDescent="0.2">
      <c r="A605" s="7">
        <v>603</v>
      </c>
      <c r="B605" s="2" t="str">
        <f>'Исходные данные'!A855</f>
        <v>24.10.2013</v>
      </c>
      <c r="C605" s="2">
        <f>'Исходные данные'!B855</f>
        <v>889.67</v>
      </c>
      <c r="D605" s="8" t="str">
        <f>'Исходные данные'!A607</f>
        <v>24.10.2014</v>
      </c>
      <c r="E605" s="2">
        <f>'Исходные данные'!B607</f>
        <v>1057.5</v>
      </c>
      <c r="F605" s="15">
        <f t="shared" si="81"/>
        <v>1.1886429799813414</v>
      </c>
      <c r="G605" s="15">
        <f t="shared" si="82"/>
        <v>0.18537882773152176</v>
      </c>
      <c r="H605" s="15">
        <f t="shared" si="83"/>
        <v>5.340431180024483E-4</v>
      </c>
      <c r="I605" s="15">
        <f t="shared" si="87"/>
        <v>0.17281230346941895</v>
      </c>
      <c r="J605" s="21">
        <f t="shared" si="84"/>
        <v>9.2289221373993813E-5</v>
      </c>
      <c r="K605" s="15">
        <f t="shared" si="88"/>
        <v>1.0877074757530367</v>
      </c>
      <c r="L605" s="15">
        <f t="shared" si="85"/>
        <v>8.4072248085716117E-2</v>
      </c>
      <c r="M605" s="15">
        <f t="shared" si="89"/>
        <v>7.0681428981861924E-3</v>
      </c>
      <c r="N605" s="21">
        <f t="shared" si="86"/>
        <v>3.7746930718342156E-6</v>
      </c>
    </row>
    <row r="606" spans="1:14" x14ac:dyDescent="0.2">
      <c r="A606" s="7">
        <v>604</v>
      </c>
      <c r="B606" s="2" t="str">
        <f>'Исходные данные'!A856</f>
        <v>23.10.2013</v>
      </c>
      <c r="C606" s="2">
        <f>'Исходные данные'!B856</f>
        <v>898.12</v>
      </c>
      <c r="D606" s="8" t="str">
        <f>'Исходные данные'!A608</f>
        <v>23.10.2014</v>
      </c>
      <c r="E606" s="2">
        <f>'Исходные данные'!B608</f>
        <v>1054.04</v>
      </c>
      <c r="F606" s="15">
        <f t="shared" si="81"/>
        <v>1.1736070903665434</v>
      </c>
      <c r="G606" s="15">
        <f t="shared" si="82"/>
        <v>0.18486142688161469</v>
      </c>
      <c r="H606" s="15">
        <f t="shared" si="83"/>
        <v>5.3255257905297532E-4</v>
      </c>
      <c r="I606" s="15">
        <f t="shared" si="87"/>
        <v>0.16008198938133592</v>
      </c>
      <c r="J606" s="21">
        <f t="shared" si="84"/>
        <v>8.5252076304961457E-5</v>
      </c>
      <c r="K606" s="15">
        <f t="shared" si="88"/>
        <v>1.0739483825568021</v>
      </c>
      <c r="L606" s="15">
        <f t="shared" si="85"/>
        <v>7.1341933997633028E-2</v>
      </c>
      <c r="M606" s="15">
        <f t="shared" si="89"/>
        <v>5.0896715465226236E-3</v>
      </c>
      <c r="N606" s="21">
        <f t="shared" si="86"/>
        <v>2.7105177086331686E-6</v>
      </c>
    </row>
    <row r="607" spans="1:14" x14ac:dyDescent="0.2">
      <c r="A607" s="7">
        <v>605</v>
      </c>
      <c r="B607" s="2" t="str">
        <f>'Исходные данные'!A857</f>
        <v>22.10.2013</v>
      </c>
      <c r="C607" s="2">
        <f>'Исходные данные'!B857</f>
        <v>903.43</v>
      </c>
      <c r="D607" s="8" t="str">
        <f>'Исходные данные'!A609</f>
        <v>22.10.2014</v>
      </c>
      <c r="E607" s="2">
        <f>'Исходные данные'!B609</f>
        <v>1061.3599999999999</v>
      </c>
      <c r="F607" s="15">
        <f t="shared" si="81"/>
        <v>1.1748115515313859</v>
      </c>
      <c r="G607" s="15">
        <f t="shared" si="82"/>
        <v>0.18434547012132008</v>
      </c>
      <c r="H607" s="15">
        <f t="shared" si="83"/>
        <v>5.3106620026639002E-4</v>
      </c>
      <c r="I607" s="15">
        <f t="shared" si="87"/>
        <v>0.16110775305818986</v>
      </c>
      <c r="J607" s="21">
        <f t="shared" si="84"/>
        <v>8.555888225006876E-5</v>
      </c>
      <c r="K607" s="15">
        <f t="shared" si="88"/>
        <v>1.0750505649911559</v>
      </c>
      <c r="L607" s="15">
        <f t="shared" si="85"/>
        <v>7.2367697674486947E-2</v>
      </c>
      <c r="M607" s="15">
        <f t="shared" si="89"/>
        <v>5.2370836667059396E-3</v>
      </c>
      <c r="N607" s="21">
        <f t="shared" si="86"/>
        <v>2.7812381233546968E-6</v>
      </c>
    </row>
    <row r="608" spans="1:14" x14ac:dyDescent="0.2">
      <c r="A608" s="7">
        <v>606</v>
      </c>
      <c r="B608" s="2" t="str">
        <f>'Исходные данные'!A858</f>
        <v>21.10.2013</v>
      </c>
      <c r="C608" s="2">
        <f>'Исходные данные'!B858</f>
        <v>903.74</v>
      </c>
      <c r="D608" s="8" t="str">
        <f>'Исходные данные'!A610</f>
        <v>21.10.2014</v>
      </c>
      <c r="E608" s="2">
        <f>'Исходные данные'!B610</f>
        <v>1049.83</v>
      </c>
      <c r="F608" s="15">
        <f t="shared" si="81"/>
        <v>1.161650474694049</v>
      </c>
      <c r="G608" s="15">
        <f t="shared" si="82"/>
        <v>0.18383095342011721</v>
      </c>
      <c r="H608" s="15">
        <f t="shared" si="83"/>
        <v>5.2958397003148615E-4</v>
      </c>
      <c r="I608" s="15">
        <f t="shared" si="87"/>
        <v>0.14984181687683218</v>
      </c>
      <c r="J608" s="21">
        <f t="shared" si="84"/>
        <v>7.9353824258363722E-5</v>
      </c>
      <c r="K608" s="15">
        <f t="shared" si="88"/>
        <v>1.0630070818713078</v>
      </c>
      <c r="L608" s="15">
        <f t="shared" si="85"/>
        <v>6.1101761493129417E-2</v>
      </c>
      <c r="M608" s="15">
        <f t="shared" si="89"/>
        <v>3.7334252575632692E-3</v>
      </c>
      <c r="N608" s="21">
        <f t="shared" si="86"/>
        <v>1.9771621697161797E-6</v>
      </c>
    </row>
    <row r="609" spans="1:14" x14ac:dyDescent="0.2">
      <c r="A609" s="7">
        <v>607</v>
      </c>
      <c r="B609" s="2" t="str">
        <f>'Исходные данные'!A859</f>
        <v>18.10.2013</v>
      </c>
      <c r="C609" s="2">
        <f>'Исходные данные'!B859</f>
        <v>899.05</v>
      </c>
      <c r="D609" s="8" t="str">
        <f>'Исходные данные'!A611</f>
        <v>20.10.2014</v>
      </c>
      <c r="E609" s="2">
        <f>'Исходные данные'!B611</f>
        <v>1056.8</v>
      </c>
      <c r="F609" s="15">
        <f t="shared" si="81"/>
        <v>1.1754629887103054</v>
      </c>
      <c r="G609" s="15">
        <f t="shared" si="82"/>
        <v>0.18331787275873473</v>
      </c>
      <c r="H609" s="15">
        <f t="shared" si="83"/>
        <v>5.2810587676946439E-4</v>
      </c>
      <c r="I609" s="15">
        <f t="shared" si="87"/>
        <v>0.16166210293046895</v>
      </c>
      <c r="J609" s="21">
        <f t="shared" si="84"/>
        <v>8.5374706608490699E-5</v>
      </c>
      <c r="K609" s="15">
        <f t="shared" si="88"/>
        <v>1.0756466843486314</v>
      </c>
      <c r="L609" s="15">
        <f t="shared" si="85"/>
        <v>7.2922047546766094E-2</v>
      </c>
      <c r="M609" s="15">
        <f t="shared" si="89"/>
        <v>5.3176250184128106E-3</v>
      </c>
      <c r="N609" s="21">
        <f t="shared" si="86"/>
        <v>2.8082690226801365E-6</v>
      </c>
    </row>
    <row r="610" spans="1:14" x14ac:dyDescent="0.2">
      <c r="A610" s="7">
        <v>608</v>
      </c>
      <c r="B610" s="2" t="str">
        <f>'Исходные данные'!A860</f>
        <v>17.10.2013</v>
      </c>
      <c r="C610" s="2">
        <f>'Исходные данные'!B860</f>
        <v>900.18</v>
      </c>
      <c r="D610" s="8" t="str">
        <f>'Исходные данные'!A612</f>
        <v>17.10.2014</v>
      </c>
      <c r="E610" s="2">
        <f>'Исходные данные'!B612</f>
        <v>1043.31</v>
      </c>
      <c r="F610" s="15">
        <f t="shared" si="81"/>
        <v>1.159001533026728</v>
      </c>
      <c r="G610" s="15">
        <f t="shared" si="82"/>
        <v>0.18280622412911948</v>
      </c>
      <c r="H610" s="15">
        <f t="shared" si="83"/>
        <v>5.2663190893384318E-4</v>
      </c>
      <c r="I610" s="15">
        <f t="shared" si="87"/>
        <v>0.147558887071777</v>
      </c>
      <c r="J610" s="21">
        <f t="shared" si="84"/>
        <v>7.7709218378763312E-5</v>
      </c>
      <c r="K610" s="15">
        <f t="shared" si="88"/>
        <v>1.06058307928777</v>
      </c>
      <c r="L610" s="15">
        <f t="shared" si="85"/>
        <v>5.8818831688074162E-2</v>
      </c>
      <c r="M610" s="15">
        <f t="shared" si="89"/>
        <v>3.4596549611499937E-3</v>
      </c>
      <c r="N610" s="21">
        <f t="shared" si="86"/>
        <v>1.8219646964428622E-6</v>
      </c>
    </row>
    <row r="611" spans="1:14" x14ac:dyDescent="0.2">
      <c r="A611" s="7">
        <v>609</v>
      </c>
      <c r="B611" s="2" t="str">
        <f>'Исходные данные'!A861</f>
        <v>16.10.2013</v>
      </c>
      <c r="C611" s="2">
        <f>'Исходные данные'!B861</f>
        <v>903.77</v>
      </c>
      <c r="D611" s="8" t="str">
        <f>'Исходные данные'!A613</f>
        <v>16.10.2014</v>
      </c>
      <c r="E611" s="2">
        <f>'Исходные данные'!B613</f>
        <v>1052.18</v>
      </c>
      <c r="F611" s="15">
        <f t="shared" si="81"/>
        <v>1.1642121336180666</v>
      </c>
      <c r="G611" s="15">
        <f t="shared" si="82"/>
        <v>0.1822960035344047</v>
      </c>
      <c r="H611" s="15">
        <f t="shared" si="83"/>
        <v>5.2516205501036727E-4</v>
      </c>
      <c r="I611" s="15">
        <f t="shared" si="87"/>
        <v>0.15204457808092078</v>
      </c>
      <c r="J611" s="21">
        <f t="shared" si="84"/>
        <v>7.9848043078160598E-5</v>
      </c>
      <c r="K611" s="15">
        <f t="shared" si="88"/>
        <v>1.0653512134641492</v>
      </c>
      <c r="L611" s="15">
        <f t="shared" si="85"/>
        <v>6.3304522697218008E-2</v>
      </c>
      <c r="M611" s="15">
        <f t="shared" si="89"/>
        <v>4.0074625939225863E-3</v>
      </c>
      <c r="N611" s="21">
        <f t="shared" si="86"/>
        <v>2.1045672912015623E-6</v>
      </c>
    </row>
    <row r="612" spans="1:14" x14ac:dyDescent="0.2">
      <c r="A612" s="7">
        <v>610</v>
      </c>
      <c r="B612" s="2" t="str">
        <f>'Исходные данные'!A862</f>
        <v>15.10.2013</v>
      </c>
      <c r="C612" s="2">
        <f>'Исходные данные'!B862</f>
        <v>899.51</v>
      </c>
      <c r="D612" s="8" t="str">
        <f>'Исходные данные'!A614</f>
        <v>15.10.2014</v>
      </c>
      <c r="E612" s="2">
        <f>'Исходные данные'!B614</f>
        <v>1062.77</v>
      </c>
      <c r="F612" s="15">
        <f t="shared" si="81"/>
        <v>1.1814988160220565</v>
      </c>
      <c r="G612" s="15">
        <f t="shared" si="82"/>
        <v>0.18178720698887926</v>
      </c>
      <c r="H612" s="15">
        <f t="shared" si="83"/>
        <v>5.2369630351691845E-4</v>
      </c>
      <c r="I612" s="15">
        <f t="shared" si="87"/>
        <v>0.16678381554703733</v>
      </c>
      <c r="J612" s="21">
        <f t="shared" si="84"/>
        <v>8.7344067688431001E-5</v>
      </c>
      <c r="K612" s="15">
        <f t="shared" si="88"/>
        <v>1.0811699698093753</v>
      </c>
      <c r="L612" s="15">
        <f t="shared" si="85"/>
        <v>7.8043760163334586E-2</v>
      </c>
      <c r="M612" s="15">
        <f t="shared" si="89"/>
        <v>6.0908285004320859E-3</v>
      </c>
      <c r="N612" s="21">
        <f t="shared" si="86"/>
        <v>3.1897443710317788E-6</v>
      </c>
    </row>
    <row r="613" spans="1:14" x14ac:dyDescent="0.2">
      <c r="A613" s="7">
        <v>611</v>
      </c>
      <c r="B613" s="2" t="str">
        <f>'Исходные данные'!A863</f>
        <v>14.10.2013</v>
      </c>
      <c r="C613" s="2">
        <f>'Исходные данные'!B863</f>
        <v>895.08</v>
      </c>
      <c r="D613" s="8" t="str">
        <f>'Исходные данные'!A615</f>
        <v>14.10.2014</v>
      </c>
      <c r="E613" s="2">
        <f>'Исходные данные'!B615</f>
        <v>1069.4100000000001</v>
      </c>
      <c r="F613" s="15">
        <f t="shared" si="81"/>
        <v>1.1947647137686017</v>
      </c>
      <c r="G613" s="15">
        <f t="shared" si="82"/>
        <v>0.18127983051795613</v>
      </c>
      <c r="H613" s="15">
        <f t="shared" si="83"/>
        <v>5.2223464300342492E-4</v>
      </c>
      <c r="I613" s="15">
        <f t="shared" si="87"/>
        <v>0.17794927375380357</v>
      </c>
      <c r="J613" s="21">
        <f t="shared" si="84"/>
        <v>9.2931275451536331E-5</v>
      </c>
      <c r="K613" s="15">
        <f t="shared" si="88"/>
        <v>1.0933093728046455</v>
      </c>
      <c r="L613" s="15">
        <f t="shared" si="85"/>
        <v>8.9209218370100651E-2</v>
      </c>
      <c r="M613" s="15">
        <f t="shared" si="89"/>
        <v>7.9582846422042979E-3</v>
      </c>
      <c r="N613" s="21">
        <f t="shared" si="86"/>
        <v>4.1560919390412009E-6</v>
      </c>
    </row>
    <row r="614" spans="1:14" x14ac:dyDescent="0.2">
      <c r="A614" s="7">
        <v>612</v>
      </c>
      <c r="B614" s="2" t="str">
        <f>'Исходные данные'!A864</f>
        <v>11.10.2013</v>
      </c>
      <c r="C614" s="2">
        <f>'Исходные данные'!B864</f>
        <v>897.41</v>
      </c>
      <c r="D614" s="8" t="str">
        <f>'Исходные данные'!A616</f>
        <v>13.10.2014</v>
      </c>
      <c r="E614" s="2">
        <f>'Исходные данные'!B616</f>
        <v>1061.03</v>
      </c>
      <c r="F614" s="15">
        <f t="shared" si="81"/>
        <v>1.1823246899410527</v>
      </c>
      <c r="G614" s="15">
        <f t="shared" si="82"/>
        <v>0.18077387015814186</v>
      </c>
      <c r="H614" s="15">
        <f t="shared" si="83"/>
        <v>5.2077706205177403E-4</v>
      </c>
      <c r="I614" s="15">
        <f t="shared" si="87"/>
        <v>0.16748257664363922</v>
      </c>
      <c r="J614" s="21">
        <f t="shared" si="84"/>
        <v>8.7221084209335506E-5</v>
      </c>
      <c r="K614" s="15">
        <f t="shared" si="88"/>
        <v>1.0819257133344291</v>
      </c>
      <c r="L614" s="15">
        <f t="shared" si="85"/>
        <v>7.8742521259936485E-2</v>
      </c>
      <c r="M614" s="15">
        <f t="shared" si="89"/>
        <v>6.2003846543715446E-3</v>
      </c>
      <c r="N614" s="21">
        <f t="shared" si="86"/>
        <v>3.2290181038945172E-6</v>
      </c>
    </row>
    <row r="615" spans="1:14" x14ac:dyDescent="0.2">
      <c r="A615" s="7">
        <v>613</v>
      </c>
      <c r="B615" s="2" t="str">
        <f>'Исходные данные'!A865</f>
        <v>10.10.2013</v>
      </c>
      <c r="C615" s="2">
        <f>'Исходные данные'!B865</f>
        <v>893.09</v>
      </c>
      <c r="D615" s="8" t="str">
        <f>'Исходные данные'!A617</f>
        <v>10.10.2014</v>
      </c>
      <c r="E615" s="2">
        <f>'Исходные данные'!B617</f>
        <v>1059.07</v>
      </c>
      <c r="F615" s="15">
        <f t="shared" si="81"/>
        <v>1.1858491305467533</v>
      </c>
      <c r="G615" s="15">
        <f t="shared" si="82"/>
        <v>0.18026932195700493</v>
      </c>
      <c r="H615" s="15">
        <f t="shared" si="83"/>
        <v>5.1932354927571999E-4</v>
      </c>
      <c r="I615" s="15">
        <f t="shared" si="87"/>
        <v>0.17045908383859448</v>
      </c>
      <c r="J615" s="21">
        <f t="shared" si="84"/>
        <v>8.8523416425346401E-5</v>
      </c>
      <c r="K615" s="15">
        <f t="shared" si="88"/>
        <v>1.0851508704751613</v>
      </c>
      <c r="L615" s="15">
        <f t="shared" si="85"/>
        <v>8.1719028454891679E-2</v>
      </c>
      <c r="M615" s="15">
        <f t="shared" si="89"/>
        <v>6.6779996116113913E-3</v>
      </c>
      <c r="N615" s="21">
        <f t="shared" si="86"/>
        <v>3.4680424603639073E-6</v>
      </c>
    </row>
    <row r="616" spans="1:14" x14ac:dyDescent="0.2">
      <c r="A616" s="7">
        <v>614</v>
      </c>
      <c r="B616" s="2" t="str">
        <f>'Исходные данные'!A866</f>
        <v>09.10.2013</v>
      </c>
      <c r="C616" s="2">
        <f>'Исходные данные'!B866</f>
        <v>888.64</v>
      </c>
      <c r="D616" s="8" t="str">
        <f>'Исходные данные'!A618</f>
        <v>09.10.2014</v>
      </c>
      <c r="E616" s="2">
        <f>'Исходные данные'!B618</f>
        <v>1079.25</v>
      </c>
      <c r="F616" s="15">
        <f t="shared" si="81"/>
        <v>1.2144963089665106</v>
      </c>
      <c r="G616" s="15">
        <f t="shared" si="82"/>
        <v>0.17976618197314553</v>
      </c>
      <c r="H616" s="15">
        <f t="shared" si="83"/>
        <v>5.1787409332079758E-4</v>
      </c>
      <c r="I616" s="15">
        <f t="shared" si="87"/>
        <v>0.19432943031715216</v>
      </c>
      <c r="J616" s="21">
        <f t="shared" si="84"/>
        <v>1.0063817753104228E-4</v>
      </c>
      <c r="K616" s="15">
        <f t="shared" si="88"/>
        <v>1.1113654282954499</v>
      </c>
      <c r="L616" s="15">
        <f t="shared" si="85"/>
        <v>0.10558937493344929</v>
      </c>
      <c r="M616" s="15">
        <f t="shared" si="89"/>
        <v>1.1149116098836523E-2</v>
      </c>
      <c r="N616" s="21">
        <f t="shared" si="86"/>
        <v>5.7738383910132719E-6</v>
      </c>
    </row>
    <row r="617" spans="1:14" x14ac:dyDescent="0.2">
      <c r="A617" s="7">
        <v>615</v>
      </c>
      <c r="B617" s="2" t="str">
        <f>'Исходные данные'!A867</f>
        <v>08.10.2013</v>
      </c>
      <c r="C617" s="2">
        <f>'Исходные данные'!B867</f>
        <v>883.28</v>
      </c>
      <c r="D617" s="8" t="str">
        <f>'Исходные данные'!A619</f>
        <v>08.10.2014</v>
      </c>
      <c r="E617" s="2">
        <f>'Исходные данные'!B619</f>
        <v>1087.3599999999999</v>
      </c>
      <c r="F617" s="15">
        <f t="shared" si="81"/>
        <v>1.2310479123267819</v>
      </c>
      <c r="G617" s="15">
        <f t="shared" si="82"/>
        <v>0.1792644462761642</v>
      </c>
      <c r="H617" s="15">
        <f t="shared" si="83"/>
        <v>5.1642868286423183E-4</v>
      </c>
      <c r="I617" s="15">
        <f t="shared" si="87"/>
        <v>0.20786576791263089</v>
      </c>
      <c r="J617" s="21">
        <f t="shared" si="84"/>
        <v>1.0734784473568208E-4</v>
      </c>
      <c r="K617" s="15">
        <f t="shared" si="88"/>
        <v>1.1265115260000347</v>
      </c>
      <c r="L617" s="15">
        <f t="shared" si="85"/>
        <v>0.11912571252892802</v>
      </c>
      <c r="M617" s="15">
        <f t="shared" si="89"/>
        <v>1.4190935385524793E-2</v>
      </c>
      <c r="N617" s="21">
        <f t="shared" si="86"/>
        <v>7.3286060697579889E-6</v>
      </c>
    </row>
    <row r="618" spans="1:14" x14ac:dyDescent="0.2">
      <c r="A618" s="7">
        <v>616</v>
      </c>
      <c r="B618" s="2" t="str">
        <f>'Исходные данные'!A868</f>
        <v>07.10.2013</v>
      </c>
      <c r="C618" s="2">
        <f>'Исходные данные'!B868</f>
        <v>878.37</v>
      </c>
      <c r="D618" s="8" t="str">
        <f>'Исходные данные'!A620</f>
        <v>07.10.2014</v>
      </c>
      <c r="E618" s="2">
        <f>'Исходные данные'!B620</f>
        <v>1104.56</v>
      </c>
      <c r="F618" s="15">
        <f t="shared" si="81"/>
        <v>1.2575110716440678</v>
      </c>
      <c r="G618" s="15">
        <f t="shared" si="82"/>
        <v>0.17876411094663169</v>
      </c>
      <c r="H618" s="15">
        <f t="shared" si="83"/>
        <v>5.1498730661485076E-4</v>
      </c>
      <c r="I618" s="15">
        <f t="shared" si="87"/>
        <v>0.22913442744132226</v>
      </c>
      <c r="J618" s="21">
        <f t="shared" si="84"/>
        <v>1.1800132164074249E-4</v>
      </c>
      <c r="K618" s="15">
        <f t="shared" si="88"/>
        <v>1.1507275241645192</v>
      </c>
      <c r="L618" s="15">
        <f t="shared" si="85"/>
        <v>0.14039437205761943</v>
      </c>
      <c r="M618" s="15">
        <f t="shared" si="89"/>
        <v>1.9710579705453264E-2</v>
      </c>
      <c r="N618" s="21">
        <f t="shared" si="86"/>
        <v>1.0150698354328716E-5</v>
      </c>
    </row>
    <row r="619" spans="1:14" x14ac:dyDescent="0.2">
      <c r="A619" s="7">
        <v>617</v>
      </c>
      <c r="B619" s="2" t="str">
        <f>'Исходные данные'!A869</f>
        <v>04.10.2013</v>
      </c>
      <c r="C619" s="2">
        <f>'Исходные данные'!B869</f>
        <v>873.43</v>
      </c>
      <c r="D619" s="8" t="str">
        <f>'Исходные данные'!A621</f>
        <v>06.10.2014</v>
      </c>
      <c r="E619" s="2">
        <f>'Исходные данные'!B621</f>
        <v>1095.69</v>
      </c>
      <c r="F619" s="15">
        <f t="shared" si="81"/>
        <v>1.2544680168988931</v>
      </c>
      <c r="G619" s="15">
        <f t="shared" si="82"/>
        <v>0.17826517207605791</v>
      </c>
      <c r="H619" s="15">
        <f t="shared" si="83"/>
        <v>5.1354995331299612E-4</v>
      </c>
      <c r="I619" s="15">
        <f t="shared" si="87"/>
        <v>0.22671159179937889</v>
      </c>
      <c r="J619" s="21">
        <f t="shared" si="84"/>
        <v>1.1642772738408606E-4</v>
      </c>
      <c r="K619" s="15">
        <f t="shared" si="88"/>
        <v>1.147942875240328</v>
      </c>
      <c r="L619" s="15">
        <f t="shared" si="85"/>
        <v>0.13797153641567597</v>
      </c>
      <c r="M619" s="15">
        <f t="shared" si="89"/>
        <v>1.9036144860902195E-2</v>
      </c>
      <c r="N619" s="21">
        <f t="shared" si="86"/>
        <v>9.7760113045757524E-6</v>
      </c>
    </row>
    <row r="620" spans="1:14" x14ac:dyDescent="0.2">
      <c r="A620" s="7">
        <v>618</v>
      </c>
      <c r="B620" s="2" t="str">
        <f>'Исходные данные'!A870</f>
        <v>03.10.2013</v>
      </c>
      <c r="C620" s="2">
        <f>'Исходные данные'!B870</f>
        <v>872.75</v>
      </c>
      <c r="D620" s="8" t="str">
        <f>'Исходные данные'!A622</f>
        <v>03.10.2014</v>
      </c>
      <c r="E620" s="2">
        <f>'Исходные данные'!B622</f>
        <v>1076.18</v>
      </c>
      <c r="F620" s="15">
        <f t="shared" si="81"/>
        <v>1.2330908049269551</v>
      </c>
      <c r="G620" s="15">
        <f t="shared" si="82"/>
        <v>0.17776762576686148</v>
      </c>
      <c r="H620" s="15">
        <f t="shared" si="83"/>
        <v>5.1211661173043591E-4</v>
      </c>
      <c r="I620" s="15">
        <f t="shared" si="87"/>
        <v>0.20952386699115388</v>
      </c>
      <c r="J620" s="21">
        <f t="shared" si="84"/>
        <v>1.0730065284016826E-4</v>
      </c>
      <c r="K620" s="15">
        <f t="shared" si="88"/>
        <v>1.128380943134357</v>
      </c>
      <c r="L620" s="15">
        <f t="shared" si="85"/>
        <v>0.12078381160745111</v>
      </c>
      <c r="M620" s="15">
        <f t="shared" si="89"/>
        <v>1.4588729146424234E-2</v>
      </c>
      <c r="N620" s="21">
        <f t="shared" si="86"/>
        <v>7.4711305399198332E-6</v>
      </c>
    </row>
    <row r="621" spans="1:14" x14ac:dyDescent="0.2">
      <c r="A621" s="7">
        <v>619</v>
      </c>
      <c r="B621" s="2" t="str">
        <f>'Исходные данные'!A871</f>
        <v>02.10.2013</v>
      </c>
      <c r="C621" s="2">
        <f>'Исходные данные'!B871</f>
        <v>873.5</v>
      </c>
      <c r="D621" s="8" t="str">
        <f>'Исходные данные'!A623</f>
        <v>02.10.2014</v>
      </c>
      <c r="E621" s="2">
        <f>'Исходные данные'!B623</f>
        <v>1087.43</v>
      </c>
      <c r="F621" s="15">
        <f t="shared" si="81"/>
        <v>1.2449112764739554</v>
      </c>
      <c r="G621" s="15">
        <f t="shared" si="82"/>
        <v>0.17727146813233946</v>
      </c>
      <c r="H621" s="15">
        <f t="shared" si="83"/>
        <v>5.1068727067027657E-4</v>
      </c>
      <c r="I621" s="15">
        <f t="shared" si="87"/>
        <v>0.21906426350093919</v>
      </c>
      <c r="J621" s="21">
        <f t="shared" si="84"/>
        <v>1.1187333082868892E-4</v>
      </c>
      <c r="K621" s="15">
        <f t="shared" si="88"/>
        <v>1.1391976605887435</v>
      </c>
      <c r="L621" s="15">
        <f t="shared" si="85"/>
        <v>0.13032420811723636</v>
      </c>
      <c r="M621" s="15">
        <f t="shared" si="89"/>
        <v>1.6984399221384727E-2</v>
      </c>
      <c r="N621" s="21">
        <f t="shared" si="86"/>
        <v>8.6737164823433371E-6</v>
      </c>
    </row>
    <row r="622" spans="1:14" x14ac:dyDescent="0.2">
      <c r="A622" s="7">
        <v>620</v>
      </c>
      <c r="B622" s="2" t="str">
        <f>'Исходные данные'!A872</f>
        <v>01.10.2013</v>
      </c>
      <c r="C622" s="2">
        <f>'Исходные данные'!B872</f>
        <v>876.36</v>
      </c>
      <c r="D622" s="8" t="str">
        <f>'Исходные данные'!A624</f>
        <v>01.10.2014</v>
      </c>
      <c r="E622" s="2">
        <f>'Исходные данные'!B624</f>
        <v>1102.8599999999999</v>
      </c>
      <c r="F622" s="15">
        <f t="shared" si="81"/>
        <v>1.25845542927564</v>
      </c>
      <c r="G622" s="15">
        <f t="shared" si="82"/>
        <v>0.17677669529663687</v>
      </c>
      <c r="H622" s="15">
        <f t="shared" si="83"/>
        <v>5.0926191896687601E-4</v>
      </c>
      <c r="I622" s="15">
        <f t="shared" si="87"/>
        <v>0.22988511921370908</v>
      </c>
      <c r="J622" s="21">
        <f t="shared" si="84"/>
        <v>1.1707173695270255E-4</v>
      </c>
      <c r="K622" s="15">
        <f t="shared" si="88"/>
        <v>1.1515916901697412</v>
      </c>
      <c r="L622" s="15">
        <f t="shared" si="85"/>
        <v>0.14114506383000633</v>
      </c>
      <c r="M622" s="15">
        <f t="shared" si="89"/>
        <v>1.9921929043576554E-2</v>
      </c>
      <c r="N622" s="21">
        <f t="shared" si="86"/>
        <v>1.0145479814253737E-5</v>
      </c>
    </row>
    <row r="623" spans="1:14" x14ac:dyDescent="0.2">
      <c r="A623" s="7">
        <v>621</v>
      </c>
      <c r="B623" s="2" t="str">
        <f>'Исходные данные'!A873</f>
        <v>30.09.2013</v>
      </c>
      <c r="C623" s="2">
        <f>'Исходные данные'!B873</f>
        <v>874.51</v>
      </c>
      <c r="D623" s="8" t="str">
        <f>'Исходные данные'!A625</f>
        <v>30.09.2014</v>
      </c>
      <c r="E623" s="2">
        <f>'Исходные данные'!B625</f>
        <v>1105.8900000000001</v>
      </c>
      <c r="F623" s="15">
        <f t="shared" si="81"/>
        <v>1.2645824518873428</v>
      </c>
      <c r="G623" s="15">
        <f t="shared" si="82"/>
        <v>0.17628330339471648</v>
      </c>
      <c r="H623" s="15">
        <f t="shared" si="83"/>
        <v>5.0784054548575592E-4</v>
      </c>
      <c r="I623" s="15">
        <f t="shared" si="87"/>
        <v>0.23474199013248268</v>
      </c>
      <c r="J623" s="21">
        <f t="shared" si="84"/>
        <v>1.1921150031729193E-4</v>
      </c>
      <c r="K623" s="15">
        <f t="shared" si="88"/>
        <v>1.1571984269368749</v>
      </c>
      <c r="L623" s="15">
        <f t="shared" si="85"/>
        <v>0.14600193474877982</v>
      </c>
      <c r="M623" s="15">
        <f t="shared" si="89"/>
        <v>2.1316564950386949E-2</v>
      </c>
      <c r="N623" s="21">
        <f t="shared" si="86"/>
        <v>1.0825415972287054E-5</v>
      </c>
    </row>
    <row r="624" spans="1:14" x14ac:dyDescent="0.2">
      <c r="A624" s="7">
        <v>622</v>
      </c>
      <c r="B624" s="2" t="str">
        <f>'Исходные данные'!A874</f>
        <v>27.09.2013</v>
      </c>
      <c r="C624" s="2">
        <f>'Исходные данные'!B874</f>
        <v>878.29</v>
      </c>
      <c r="D624" s="8" t="str">
        <f>'Исходные данные'!A626</f>
        <v>29.09.2014</v>
      </c>
      <c r="E624" s="2">
        <f>'Исходные данные'!B626</f>
        <v>1112.5</v>
      </c>
      <c r="F624" s="15">
        <f t="shared" si="81"/>
        <v>1.2666659076159357</v>
      </c>
      <c r="G624" s="15">
        <f t="shared" si="82"/>
        <v>0.17579128857232829</v>
      </c>
      <c r="H624" s="15">
        <f t="shared" si="83"/>
        <v>5.0642313912351391E-4</v>
      </c>
      <c r="I624" s="15">
        <f t="shared" si="87"/>
        <v>0.23638817881347374</v>
      </c>
      <c r="J624" s="21">
        <f t="shared" si="84"/>
        <v>1.1971244356640989E-4</v>
      </c>
      <c r="K624" s="15">
        <f t="shared" si="88"/>
        <v>1.1591049627172205</v>
      </c>
      <c r="L624" s="15">
        <f t="shared" si="85"/>
        <v>0.14764812342977093</v>
      </c>
      <c r="M624" s="15">
        <f t="shared" si="89"/>
        <v>2.1799968352332864E-2</v>
      </c>
      <c r="N624" s="21">
        <f t="shared" si="86"/>
        <v>1.1040008405781667E-5</v>
      </c>
    </row>
    <row r="625" spans="1:14" x14ac:dyDescent="0.2">
      <c r="A625" s="7">
        <v>623</v>
      </c>
      <c r="B625" s="2" t="str">
        <f>'Исходные данные'!A875</f>
        <v>26.09.2013</v>
      </c>
      <c r="C625" s="2">
        <f>'Исходные данные'!B875</f>
        <v>879.74</v>
      </c>
      <c r="D625" s="8" t="str">
        <f>'Исходные данные'!A627</f>
        <v>26.09.2014</v>
      </c>
      <c r="E625" s="2">
        <f>'Исходные данные'!B627</f>
        <v>1117.1400000000001</v>
      </c>
      <c r="F625" s="15">
        <f t="shared" si="81"/>
        <v>1.269852456407575</v>
      </c>
      <c r="G625" s="15">
        <f t="shared" si="82"/>
        <v>0.17530064698598002</v>
      </c>
      <c r="H625" s="15">
        <f t="shared" si="83"/>
        <v>5.0500968880773909E-4</v>
      </c>
      <c r="I625" s="15">
        <f t="shared" si="87"/>
        <v>0.23890071766451154</v>
      </c>
      <c r="J625" s="21">
        <f t="shared" si="84"/>
        <v>1.2064717708370051E-4</v>
      </c>
      <c r="K625" s="15">
        <f t="shared" si="88"/>
        <v>1.1620209206632914</v>
      </c>
      <c r="L625" s="15">
        <f t="shared" si="85"/>
        <v>0.15016066228080877</v>
      </c>
      <c r="M625" s="15">
        <f t="shared" si="89"/>
        <v>2.2548224496611095E-2</v>
      </c>
      <c r="N625" s="21">
        <f t="shared" si="86"/>
        <v>1.1387071836200608E-5</v>
      </c>
    </row>
    <row r="626" spans="1:14" x14ac:dyDescent="0.2">
      <c r="A626" s="7">
        <v>624</v>
      </c>
      <c r="B626" s="2" t="str">
        <f>'Исходные данные'!A876</f>
        <v>25.09.2013</v>
      </c>
      <c r="C626" s="2">
        <f>'Исходные данные'!B876</f>
        <v>876.97</v>
      </c>
      <c r="D626" s="8" t="str">
        <f>'Исходные данные'!A628</f>
        <v>25.09.2014</v>
      </c>
      <c r="E626" s="2">
        <f>'Исходные данные'!B628</f>
        <v>1126.92</v>
      </c>
      <c r="F626" s="15">
        <f t="shared" si="81"/>
        <v>1.2850154509276259</v>
      </c>
      <c r="G626" s="15">
        <f t="shared" si="82"/>
        <v>0.17481137480290654</v>
      </c>
      <c r="H626" s="15">
        <f t="shared" si="83"/>
        <v>5.0360018349692305E-4</v>
      </c>
      <c r="I626" s="15">
        <f t="shared" si="87"/>
        <v>0.25077074234308599</v>
      </c>
      <c r="J626" s="21">
        <f t="shared" si="84"/>
        <v>1.2628819185963772E-4</v>
      </c>
      <c r="K626" s="15">
        <f t="shared" si="88"/>
        <v>1.1758963254501187</v>
      </c>
      <c r="L626" s="15">
        <f t="shared" si="85"/>
        <v>0.16203068695938322</v>
      </c>
      <c r="M626" s="15">
        <f t="shared" si="89"/>
        <v>2.625394351652963E-2</v>
      </c>
      <c r="N626" s="21">
        <f t="shared" si="86"/>
        <v>1.3221490772442175E-5</v>
      </c>
    </row>
    <row r="627" spans="1:14" x14ac:dyDescent="0.2">
      <c r="A627" s="7">
        <v>625</v>
      </c>
      <c r="B627" s="2" t="str">
        <f>'Исходные данные'!A877</f>
        <v>24.09.2013</v>
      </c>
      <c r="C627" s="2">
        <f>'Исходные данные'!B877</f>
        <v>873.08</v>
      </c>
      <c r="D627" s="8" t="str">
        <f>'Исходные данные'!A629</f>
        <v>24.09.2014</v>
      </c>
      <c r="E627" s="2">
        <f>'Исходные данные'!B629</f>
        <v>1125.32</v>
      </c>
      <c r="F627" s="15">
        <f t="shared" si="81"/>
        <v>1.288908232922527</v>
      </c>
      <c r="G627" s="15">
        <f t="shared" si="82"/>
        <v>0.17432346820104028</v>
      </c>
      <c r="H627" s="15">
        <f t="shared" si="83"/>
        <v>5.0219461218037548E-4</v>
      </c>
      <c r="I627" s="15">
        <f t="shared" si="87"/>
        <v>0.25379552896543672</v>
      </c>
      <c r="J627" s="21">
        <f t="shared" si="84"/>
        <v>1.2745474724191075E-4</v>
      </c>
      <c r="K627" s="15">
        <f t="shared" si="88"/>
        <v>1.1794585456866753</v>
      </c>
      <c r="L627" s="15">
        <f t="shared" si="85"/>
        <v>0.16505547358173384</v>
      </c>
      <c r="M627" s="15">
        <f t="shared" si="89"/>
        <v>2.7243309359290428E-2</v>
      </c>
      <c r="N627" s="21">
        <f t="shared" si="86"/>
        <v>1.3681443178198849E-5</v>
      </c>
    </row>
    <row r="628" spans="1:14" x14ac:dyDescent="0.2">
      <c r="A628" s="7">
        <v>626</v>
      </c>
      <c r="B628" s="2" t="str">
        <f>'Исходные данные'!A878</f>
        <v>23.09.2013</v>
      </c>
      <c r="C628" s="2">
        <f>'Исходные данные'!B878</f>
        <v>871.81</v>
      </c>
      <c r="D628" s="8" t="str">
        <f>'Исходные данные'!A630</f>
        <v>23.09.2014</v>
      </c>
      <c r="E628" s="2">
        <f>'Исходные данные'!B630</f>
        <v>1121.05</v>
      </c>
      <c r="F628" s="15">
        <f t="shared" si="81"/>
        <v>1.2858879801791676</v>
      </c>
      <c r="G628" s="15">
        <f t="shared" si="82"/>
        <v>0.17383692336898107</v>
      </c>
      <c r="H628" s="15">
        <f t="shared" si="83"/>
        <v>5.0079296387813682E-4</v>
      </c>
      <c r="I628" s="15">
        <f t="shared" si="87"/>
        <v>0.25144951485121264</v>
      </c>
      <c r="J628" s="21">
        <f t="shared" si="84"/>
        <v>1.2592414780805835E-4</v>
      </c>
      <c r="K628" s="15">
        <f t="shared" si="88"/>
        <v>1.1766947624961439</v>
      </c>
      <c r="L628" s="15">
        <f t="shared" si="85"/>
        <v>0.16270945946750973</v>
      </c>
      <c r="M628" s="15">
        <f t="shared" si="89"/>
        <v>2.6474368200209181E-2</v>
      </c>
      <c r="N628" s="21">
        <f t="shared" si="86"/>
        <v>1.3258177317783851E-5</v>
      </c>
    </row>
    <row r="629" spans="1:14" x14ac:dyDescent="0.2">
      <c r="A629" s="7">
        <v>627</v>
      </c>
      <c r="B629" s="2" t="str">
        <f>'Исходные данные'!A879</f>
        <v>20.09.2013</v>
      </c>
      <c r="C629" s="2">
        <f>'Исходные данные'!B879</f>
        <v>874.53</v>
      </c>
      <c r="D629" s="8" t="str">
        <f>'Исходные данные'!A631</f>
        <v>22.09.2014</v>
      </c>
      <c r="E629" s="2">
        <f>'Исходные данные'!B631</f>
        <v>1124.75</v>
      </c>
      <c r="F629" s="15">
        <f t="shared" si="81"/>
        <v>1.286119401278401</v>
      </c>
      <c r="G629" s="15">
        <f t="shared" si="82"/>
        <v>0.17335173650596672</v>
      </c>
      <c r="H629" s="15">
        <f t="shared" si="83"/>
        <v>4.9939522764089368E-4</v>
      </c>
      <c r="I629" s="15">
        <f t="shared" si="87"/>
        <v>0.25162946853371465</v>
      </c>
      <c r="J629" s="21">
        <f t="shared" si="84"/>
        <v>1.2566255571955153E-4</v>
      </c>
      <c r="K629" s="15">
        <f t="shared" si="88"/>
        <v>1.1769065321056251</v>
      </c>
      <c r="L629" s="15">
        <f t="shared" si="85"/>
        <v>0.16288941315001187</v>
      </c>
      <c r="M629" s="15">
        <f t="shared" si="89"/>
        <v>2.6532960916355253E-2</v>
      </c>
      <c r="N629" s="21">
        <f t="shared" si="86"/>
        <v>1.3250434056810167E-5</v>
      </c>
    </row>
    <row r="630" spans="1:14" x14ac:dyDescent="0.2">
      <c r="A630" s="7">
        <v>628</v>
      </c>
      <c r="B630" s="2" t="str">
        <f>'Исходные данные'!A880</f>
        <v>19.09.2013</v>
      </c>
      <c r="C630" s="2">
        <f>'Исходные данные'!B880</f>
        <v>877.61</v>
      </c>
      <c r="D630" s="8" t="str">
        <f>'Исходные данные'!A632</f>
        <v>19.09.2014</v>
      </c>
      <c r="E630" s="2">
        <f>'Исходные данные'!B632</f>
        <v>1133.8599999999999</v>
      </c>
      <c r="F630" s="15">
        <f t="shared" si="81"/>
        <v>1.2919861897653855</v>
      </c>
      <c r="G630" s="15">
        <f t="shared" si="82"/>
        <v>0.17286790382184303</v>
      </c>
      <c r="H630" s="15">
        <f t="shared" si="83"/>
        <v>4.980013925498922E-4</v>
      </c>
      <c r="I630" s="15">
        <f t="shared" si="87"/>
        <v>0.25618071626720262</v>
      </c>
      <c r="J630" s="21">
        <f t="shared" si="84"/>
        <v>1.2757835344549573E-4</v>
      </c>
      <c r="K630" s="15">
        <f t="shared" si="88"/>
        <v>1.1822751329415591</v>
      </c>
      <c r="L630" s="15">
        <f t="shared" si="85"/>
        <v>0.16744066088349976</v>
      </c>
      <c r="M630" s="15">
        <f t="shared" si="89"/>
        <v>2.803637491710316E-2</v>
      </c>
      <c r="N630" s="21">
        <f t="shared" si="86"/>
        <v>1.3962153750768242E-5</v>
      </c>
    </row>
    <row r="631" spans="1:14" x14ac:dyDescent="0.2">
      <c r="A631" s="7">
        <v>629</v>
      </c>
      <c r="B631" s="2" t="str">
        <f>'Исходные данные'!A881</f>
        <v>18.09.2013</v>
      </c>
      <c r="C631" s="2">
        <f>'Исходные данные'!B881</f>
        <v>875.39</v>
      </c>
      <c r="D631" s="8" t="str">
        <f>'Исходные данные'!A633</f>
        <v>18.09.2014</v>
      </c>
      <c r="E631" s="2">
        <f>'Исходные данные'!B633</f>
        <v>1142.0899999999999</v>
      </c>
      <c r="F631" s="15">
        <f t="shared" si="81"/>
        <v>1.3046642068106786</v>
      </c>
      <c r="G631" s="15">
        <f t="shared" si="82"/>
        <v>0.17238542153703429</v>
      </c>
      <c r="H631" s="15">
        <f t="shared" si="83"/>
        <v>4.9661144771685349E-4</v>
      </c>
      <c r="I631" s="15">
        <f t="shared" si="87"/>
        <v>0.26594569487528913</v>
      </c>
      <c r="J631" s="21">
        <f t="shared" si="84"/>
        <v>1.3207167654608192E-4</v>
      </c>
      <c r="K631" s="15">
        <f t="shared" si="88"/>
        <v>1.1938765760578987</v>
      </c>
      <c r="L631" s="15">
        <f t="shared" si="85"/>
        <v>0.17720563949158638</v>
      </c>
      <c r="M631" s="15">
        <f t="shared" si="89"/>
        <v>3.140183866762207E-2</v>
      </c>
      <c r="N631" s="21">
        <f t="shared" si="86"/>
        <v>1.5594512561698865E-5</v>
      </c>
    </row>
    <row r="632" spans="1:14" x14ac:dyDescent="0.2">
      <c r="A632" s="7">
        <v>630</v>
      </c>
      <c r="B632" s="2" t="str">
        <f>'Исходные данные'!A882</f>
        <v>17.09.2013</v>
      </c>
      <c r="C632" s="2">
        <f>'Исходные данные'!B882</f>
        <v>875.56</v>
      </c>
      <c r="D632" s="8" t="str">
        <f>'Исходные данные'!A634</f>
        <v>17.09.2014</v>
      </c>
      <c r="E632" s="2">
        <f>'Исходные данные'!B634</f>
        <v>1146</v>
      </c>
      <c r="F632" s="15">
        <f t="shared" si="81"/>
        <v>1.3088766046872859</v>
      </c>
      <c r="G632" s="15">
        <f t="shared" si="82"/>
        <v>0.1719042858825138</v>
      </c>
      <c r="H632" s="15">
        <f t="shared" si="83"/>
        <v>4.9522538228388832E-4</v>
      </c>
      <c r="I632" s="15">
        <f t="shared" si="87"/>
        <v>0.26916921562973112</v>
      </c>
      <c r="J632" s="21">
        <f t="shared" si="84"/>
        <v>1.3329942770928796E-4</v>
      </c>
      <c r="K632" s="15">
        <f t="shared" si="88"/>
        <v>1.1977312714865493</v>
      </c>
      <c r="L632" s="15">
        <f t="shared" si="85"/>
        <v>0.18042916024602823</v>
      </c>
      <c r="M632" s="15">
        <f t="shared" si="89"/>
        <v>3.2554681867086925E-2</v>
      </c>
      <c r="N632" s="21">
        <f t="shared" si="86"/>
        <v>1.6121904772758488E-5</v>
      </c>
    </row>
    <row r="633" spans="1:14" x14ac:dyDescent="0.2">
      <c r="A633" s="7">
        <v>631</v>
      </c>
      <c r="B633" s="2" t="str">
        <f>'Исходные данные'!A883</f>
        <v>16.09.2013</v>
      </c>
      <c r="C633" s="2">
        <f>'Исходные данные'!B883</f>
        <v>876.53</v>
      </c>
      <c r="D633" s="8" t="str">
        <f>'Исходные данные'!A635</f>
        <v>16.09.2014</v>
      </c>
      <c r="E633" s="2">
        <f>'Исходные данные'!B635</f>
        <v>1146.58</v>
      </c>
      <c r="F633" s="15">
        <f t="shared" si="81"/>
        <v>1.3080898543118888</v>
      </c>
      <c r="G633" s="15">
        <f t="shared" si="82"/>
        <v>0.17142449309977439</v>
      </c>
      <c r="H633" s="15">
        <f t="shared" si="83"/>
        <v>4.938431854234123E-4</v>
      </c>
      <c r="I633" s="15">
        <f t="shared" si="87"/>
        <v>0.26856794663264932</v>
      </c>
      <c r="J633" s="21">
        <f t="shared" si="84"/>
        <v>1.3263045026769253E-4</v>
      </c>
      <c r="K633" s="15">
        <f t="shared" si="88"/>
        <v>1.197011329267327</v>
      </c>
      <c r="L633" s="15">
        <f t="shared" si="85"/>
        <v>0.17982789124894652</v>
      </c>
      <c r="M633" s="15">
        <f t="shared" si="89"/>
        <v>3.2338070471042923E-2</v>
      </c>
      <c r="N633" s="21">
        <f t="shared" si="86"/>
        <v>1.5969935731866624E-5</v>
      </c>
    </row>
    <row r="634" spans="1:14" x14ac:dyDescent="0.2">
      <c r="A634" s="7">
        <v>632</v>
      </c>
      <c r="B634" s="2" t="str">
        <f>'Исходные данные'!A884</f>
        <v>13.09.2013</v>
      </c>
      <c r="C634" s="2">
        <f>'Исходные данные'!B884</f>
        <v>871.38</v>
      </c>
      <c r="D634" s="8" t="str">
        <f>'Исходные данные'!A636</f>
        <v>15.09.2014</v>
      </c>
      <c r="E634" s="2">
        <f>'Исходные данные'!B636</f>
        <v>1141.07</v>
      </c>
      <c r="F634" s="15">
        <f t="shared" si="81"/>
        <v>1.3094975785535587</v>
      </c>
      <c r="G634" s="15">
        <f t="shared" si="82"/>
        <v>0.17094603944079906</v>
      </c>
      <c r="H634" s="15">
        <f t="shared" si="83"/>
        <v>4.9246484633806156E-4</v>
      </c>
      <c r="I634" s="15">
        <f t="shared" si="87"/>
        <v>0.26964353582574402</v>
      </c>
      <c r="J634" s="21">
        <f t="shared" si="84"/>
        <v>1.3278996243647662E-4</v>
      </c>
      <c r="K634" s="15">
        <f t="shared" si="88"/>
        <v>1.1982995143718964</v>
      </c>
      <c r="L634" s="15">
        <f t="shared" si="85"/>
        <v>0.18090348044204113</v>
      </c>
      <c r="M634" s="15">
        <f t="shared" si="89"/>
        <v>3.2726069236043945E-2</v>
      </c>
      <c r="N634" s="21">
        <f t="shared" si="86"/>
        <v>1.6116438657577143E-5</v>
      </c>
    </row>
    <row r="635" spans="1:14" x14ac:dyDescent="0.2">
      <c r="A635" s="7">
        <v>633</v>
      </c>
      <c r="B635" s="2" t="str">
        <f>'Исходные данные'!A885</f>
        <v>12.09.2013</v>
      </c>
      <c r="C635" s="2">
        <f>'Исходные данные'!B885</f>
        <v>872.94</v>
      </c>
      <c r="D635" s="8" t="str">
        <f>'Исходные данные'!A637</f>
        <v>12.09.2014</v>
      </c>
      <c r="E635" s="2">
        <f>'Исходные данные'!B637</f>
        <v>1143.23</v>
      </c>
      <c r="F635" s="15">
        <f t="shared" si="81"/>
        <v>1.3096318189108072</v>
      </c>
      <c r="G635" s="15">
        <f t="shared" si="82"/>
        <v>0.17046892116803167</v>
      </c>
      <c r="H635" s="15">
        <f t="shared" si="83"/>
        <v>4.9109035426060774E-4</v>
      </c>
      <c r="I635" s="15">
        <f t="shared" si="87"/>
        <v>0.26974604344334852</v>
      </c>
      <c r="J635" s="21">
        <f t="shared" si="84"/>
        <v>1.3246968003499131E-4</v>
      </c>
      <c r="K635" s="15">
        <f t="shared" si="88"/>
        <v>1.1984223554962594</v>
      </c>
      <c r="L635" s="15">
        <f t="shared" si="85"/>
        <v>0.18100598805964577</v>
      </c>
      <c r="M635" s="15">
        <f t="shared" si="89"/>
        <v>3.2763167713448615E-2</v>
      </c>
      <c r="N635" s="21">
        <f t="shared" si="86"/>
        <v>1.6089675639097185E-5</v>
      </c>
    </row>
    <row r="636" spans="1:14" x14ac:dyDescent="0.2">
      <c r="A636" s="7">
        <v>634</v>
      </c>
      <c r="B636" s="2" t="str">
        <f>'Исходные данные'!A886</f>
        <v>11.09.2013</v>
      </c>
      <c r="C636" s="2">
        <f>'Исходные данные'!B886</f>
        <v>870.64</v>
      </c>
      <c r="D636" s="8" t="str">
        <f>'Исходные данные'!A638</f>
        <v>11.09.2014</v>
      </c>
      <c r="E636" s="2">
        <f>'Исходные данные'!B638</f>
        <v>1145.79</v>
      </c>
      <c r="F636" s="15">
        <f t="shared" si="81"/>
        <v>1.316031884590646</v>
      </c>
      <c r="G636" s="15">
        <f t="shared" si="82"/>
        <v>0.1699931345543477</v>
      </c>
      <c r="H636" s="15">
        <f t="shared" si="83"/>
        <v>4.8971969845387449E-4</v>
      </c>
      <c r="I636" s="15">
        <f t="shared" si="87"/>
        <v>0.27462106102196721</v>
      </c>
      <c r="J636" s="21">
        <f t="shared" si="84"/>
        <v>1.3448734319276086E-4</v>
      </c>
      <c r="K636" s="15">
        <f t="shared" si="88"/>
        <v>1.2042789494462613</v>
      </c>
      <c r="L636" s="15">
        <f t="shared" si="85"/>
        <v>0.18588100563826435</v>
      </c>
      <c r="M636" s="15">
        <f t="shared" si="89"/>
        <v>3.4551748257092452E-2</v>
      </c>
      <c r="N636" s="21">
        <f t="shared" si="86"/>
        <v>1.6920671737517499E-5</v>
      </c>
    </row>
    <row r="637" spans="1:14" x14ac:dyDescent="0.2">
      <c r="A637" s="7">
        <v>635</v>
      </c>
      <c r="B637" s="2" t="str">
        <f>'Исходные данные'!A887</f>
        <v>10.09.2013</v>
      </c>
      <c r="C637" s="2">
        <f>'Исходные данные'!B887</f>
        <v>875.77</v>
      </c>
      <c r="D637" s="8" t="str">
        <f>'Исходные данные'!A639</f>
        <v>10.09.2014</v>
      </c>
      <c r="E637" s="2">
        <f>'Исходные данные'!B639</f>
        <v>1149.46</v>
      </c>
      <c r="F637" s="15">
        <f t="shared" si="81"/>
        <v>1.3125135594962147</v>
      </c>
      <c r="G637" s="15">
        <f t="shared" si="82"/>
        <v>0.16951867588302538</v>
      </c>
      <c r="H637" s="15">
        <f t="shared" si="83"/>
        <v>4.8835286821065371E-4</v>
      </c>
      <c r="I637" s="15">
        <f t="shared" si="87"/>
        <v>0.27194404647501191</v>
      </c>
      <c r="J637" s="21">
        <f t="shared" si="84"/>
        <v>1.3280465508888338E-4</v>
      </c>
      <c r="K637" s="15">
        <f t="shared" si="88"/>
        <v>1.2010593885084577</v>
      </c>
      <c r="L637" s="15">
        <f t="shared" si="85"/>
        <v>0.18320399109130905</v>
      </c>
      <c r="M637" s="15">
        <f t="shared" si="89"/>
        <v>3.3563702351784436E-2</v>
      </c>
      <c r="N637" s="21">
        <f t="shared" si="86"/>
        <v>1.6390930311262593E-5</v>
      </c>
    </row>
    <row r="638" spans="1:14" x14ac:dyDescent="0.2">
      <c r="A638" s="7">
        <v>636</v>
      </c>
      <c r="B638" s="2" t="str">
        <f>'Исходные данные'!A888</f>
        <v>09.09.2013</v>
      </c>
      <c r="C638" s="2">
        <f>'Исходные данные'!B888</f>
        <v>876.01</v>
      </c>
      <c r="D638" s="8" t="str">
        <f>'Исходные данные'!A640</f>
        <v>09.09.2014</v>
      </c>
      <c r="E638" s="2">
        <f>'Исходные данные'!B640</f>
        <v>1156.18</v>
      </c>
      <c r="F638" s="15">
        <f t="shared" si="81"/>
        <v>1.3198251161516421</v>
      </c>
      <c r="G638" s="15">
        <f t="shared" si="82"/>
        <v>0.16904554144771641</v>
      </c>
      <c r="H638" s="15">
        <f t="shared" si="83"/>
        <v>4.8698985285362128E-4</v>
      </c>
      <c r="I638" s="15">
        <f t="shared" si="87"/>
        <v>0.27749924005709292</v>
      </c>
      <c r="J638" s="21">
        <f t="shared" si="84"/>
        <v>1.3513931408239542E-4</v>
      </c>
      <c r="K638" s="15">
        <f t="shared" si="88"/>
        <v>1.2077500727319284</v>
      </c>
      <c r="L638" s="15">
        <f t="shared" si="85"/>
        <v>0.18875918467339012</v>
      </c>
      <c r="M638" s="15">
        <f t="shared" si="89"/>
        <v>3.5630029798562987E-2</v>
      </c>
      <c r="N638" s="21">
        <f t="shared" si="86"/>
        <v>1.7351462968772332E-5</v>
      </c>
    </row>
    <row r="639" spans="1:14" x14ac:dyDescent="0.2">
      <c r="A639" s="7">
        <v>637</v>
      </c>
      <c r="B639" s="2" t="str">
        <f>'Исходные данные'!A889</f>
        <v>06.09.2013</v>
      </c>
      <c r="C639" s="2">
        <f>'Исходные данные'!B889</f>
        <v>874.18</v>
      </c>
      <c r="D639" s="8" t="str">
        <f>'Исходные данные'!A641</f>
        <v>08.09.2014</v>
      </c>
      <c r="E639" s="2">
        <f>'Исходные данные'!B641</f>
        <v>1156.46</v>
      </c>
      <c r="F639" s="15">
        <f t="shared" si="81"/>
        <v>1.3229083255164842</v>
      </c>
      <c r="G639" s="15">
        <f t="shared" si="82"/>
        <v>0.16857372755241706</v>
      </c>
      <c r="H639" s="15">
        <f t="shared" si="83"/>
        <v>4.8563064173525421E-4</v>
      </c>
      <c r="I639" s="15">
        <f t="shared" si="87"/>
        <v>0.2798325898494799</v>
      </c>
      <c r="J639" s="21">
        <f t="shared" si="84"/>
        <v>1.358952801870411E-4</v>
      </c>
      <c r="K639" s="15">
        <f t="shared" si="88"/>
        <v>1.2105714664825591</v>
      </c>
      <c r="L639" s="15">
        <f t="shared" si="85"/>
        <v>0.19109253446577704</v>
      </c>
      <c r="M639" s="15">
        <f t="shared" si="89"/>
        <v>3.6516356728554175E-2</v>
      </c>
      <c r="N639" s="21">
        <f t="shared" si="86"/>
        <v>1.7733461751921233E-5</v>
      </c>
    </row>
    <row r="640" spans="1:14" x14ac:dyDescent="0.2">
      <c r="A640" s="7">
        <v>638</v>
      </c>
      <c r="B640" s="2" t="str">
        <f>'Исходные данные'!A890</f>
        <v>05.09.2013</v>
      </c>
      <c r="C640" s="2">
        <f>'Исходные данные'!B890</f>
        <v>862.81</v>
      </c>
      <c r="D640" s="8" t="str">
        <f>'Исходные данные'!A642</f>
        <v>05.09.2014</v>
      </c>
      <c r="E640" s="2">
        <f>'Исходные данные'!B642</f>
        <v>1151.3399999999999</v>
      </c>
      <c r="F640" s="15">
        <f t="shared" si="81"/>
        <v>1.3344073434475725</v>
      </c>
      <c r="G640" s="15">
        <f t="shared" si="82"/>
        <v>0.16810323051143919</v>
      </c>
      <c r="H640" s="15">
        <f t="shared" si="83"/>
        <v>4.8427522423774658E-4</v>
      </c>
      <c r="I640" s="15">
        <f t="shared" si="87"/>
        <v>0.28848725579033568</v>
      </c>
      <c r="J640" s="21">
        <f t="shared" si="84"/>
        <v>1.3970723048759698E-4</v>
      </c>
      <c r="K640" s="15">
        <f t="shared" si="88"/>
        <v>1.2210940270647612</v>
      </c>
      <c r="L640" s="15">
        <f t="shared" si="85"/>
        <v>0.19974720040663277</v>
      </c>
      <c r="M640" s="15">
        <f t="shared" si="89"/>
        <v>3.9898944070287504E-2</v>
      </c>
      <c r="N640" s="21">
        <f t="shared" si="86"/>
        <v>1.932207008648779E-5</v>
      </c>
    </row>
    <row r="641" spans="1:14" x14ac:dyDescent="0.2">
      <c r="A641" s="7">
        <v>639</v>
      </c>
      <c r="B641" s="2" t="str">
        <f>'Исходные данные'!A891</f>
        <v>04.09.2013</v>
      </c>
      <c r="C641" s="2">
        <f>'Исходные данные'!B891</f>
        <v>854.46</v>
      </c>
      <c r="D641" s="8" t="str">
        <f>'Исходные данные'!A643</f>
        <v>04.09.2014</v>
      </c>
      <c r="E641" s="2">
        <f>'Исходные данные'!B643</f>
        <v>1149.72</v>
      </c>
      <c r="F641" s="15">
        <f t="shared" si="81"/>
        <v>1.3455515764342392</v>
      </c>
      <c r="G641" s="15">
        <f t="shared" si="82"/>
        <v>0.16763404664938189</v>
      </c>
      <c r="H641" s="15">
        <f t="shared" si="83"/>
        <v>4.8292358977292848E-4</v>
      </c>
      <c r="I641" s="15">
        <f t="shared" si="87"/>
        <v>0.29680402299139091</v>
      </c>
      <c r="J641" s="21">
        <f t="shared" si="84"/>
        <v>1.4333366424204929E-4</v>
      </c>
      <c r="K641" s="15">
        <f t="shared" si="88"/>
        <v>1.2312919298289042</v>
      </c>
      <c r="L641" s="15">
        <f t="shared" si="85"/>
        <v>0.20806396760768803</v>
      </c>
      <c r="M641" s="15">
        <f t="shared" si="89"/>
        <v>4.3290614616653039E-2</v>
      </c>
      <c r="N641" s="21">
        <f t="shared" si="86"/>
        <v>2.0906059014150493E-5</v>
      </c>
    </row>
    <row r="642" spans="1:14" x14ac:dyDescent="0.2">
      <c r="A642" s="7">
        <v>640</v>
      </c>
      <c r="B642" s="2" t="str">
        <f>'Исходные данные'!A892</f>
        <v>03.09.2013</v>
      </c>
      <c r="C642" s="2">
        <f>'Исходные данные'!B892</f>
        <v>852.24</v>
      </c>
      <c r="D642" s="8" t="str">
        <f>'Исходные данные'!A644</f>
        <v>03.09.2014</v>
      </c>
      <c r="E642" s="2">
        <f>'Исходные данные'!B644</f>
        <v>1131.55</v>
      </c>
      <c r="F642" s="15">
        <f t="shared" ref="F642:F705" si="90">E642/C642</f>
        <v>1.32773631840796</v>
      </c>
      <c r="G642" s="15">
        <f t="shared" ref="G642:G705" si="91">1/POWER(2,A642/248)</f>
        <v>0.16716617230110212</v>
      </c>
      <c r="H642" s="15">
        <f t="shared" ref="H642:H705" si="92">G642/SUM(G$2:G$1242)</f>
        <v>4.8157572778218069E-4</v>
      </c>
      <c r="I642" s="15">
        <f t="shared" si="87"/>
        <v>0.28347547592381311</v>
      </c>
      <c r="J642" s="21">
        <f t="shared" ref="J642:J705" si="93">H642*I642</f>
        <v>1.3651490862641035E-4</v>
      </c>
      <c r="K642" s="15">
        <f t="shared" si="88"/>
        <v>1.2149894826988525</v>
      </c>
      <c r="L642" s="15">
        <f t="shared" ref="L642:L705" si="94">LN(K642)</f>
        <v>0.19473542054011037</v>
      </c>
      <c r="M642" s="15">
        <f t="shared" si="89"/>
        <v>3.7921884012933629E-2</v>
      </c>
      <c r="N642" s="21">
        <f t="shared" ref="N642:N705" si="95">M642*H642</f>
        <v>1.8262258892399955E-5</v>
      </c>
    </row>
    <row r="643" spans="1:14" x14ac:dyDescent="0.2">
      <c r="A643" s="7">
        <v>641</v>
      </c>
      <c r="B643" s="2" t="str">
        <f>'Исходные данные'!A893</f>
        <v>02.09.2013</v>
      </c>
      <c r="C643" s="2">
        <f>'Исходные данные'!B893</f>
        <v>850.05</v>
      </c>
      <c r="D643" s="8" t="str">
        <f>'Исходные данные'!A645</f>
        <v>02.09.2014</v>
      </c>
      <c r="E643" s="2">
        <f>'Исходные данные'!B645</f>
        <v>1113.19</v>
      </c>
      <c r="F643" s="15">
        <f t="shared" si="90"/>
        <v>1.3095582612787484</v>
      </c>
      <c r="G643" s="15">
        <f t="shared" si="91"/>
        <v>0.16669960381168675</v>
      </c>
      <c r="H643" s="15">
        <f t="shared" si="92"/>
        <v>4.8023162773635488E-4</v>
      </c>
      <c r="I643" s="15">
        <f t="shared" ref="I643:I706" si="96">LN(F643)</f>
        <v>0.26968987521589954</v>
      </c>
      <c r="J643" s="21">
        <f t="shared" si="93"/>
        <v>1.2951360775894586E-4</v>
      </c>
      <c r="K643" s="15">
        <f t="shared" ref="K643:K706" si="97">F643/GEOMEAN(F$2:F$1242)</f>
        <v>1.1983550441272137</v>
      </c>
      <c r="L643" s="15">
        <f t="shared" si="94"/>
        <v>0.18094981983219674</v>
      </c>
      <c r="M643" s="15">
        <f t="shared" ref="M643:M706" si="98">POWER(L643-AVERAGE(L$2:L$1242),2)</f>
        <v>3.2742837297304449E-2</v>
      </c>
      <c r="N643" s="21">
        <f t="shared" si="95"/>
        <v>1.5724146051991147E-5</v>
      </c>
    </row>
    <row r="644" spans="1:14" x14ac:dyDescent="0.2">
      <c r="A644" s="7">
        <v>642</v>
      </c>
      <c r="B644" s="2" t="str">
        <f>'Исходные данные'!A894</f>
        <v>30.08.2013</v>
      </c>
      <c r="C644" s="2">
        <f>'Исходные данные'!B894</f>
        <v>849.89</v>
      </c>
      <c r="D644" s="8" t="str">
        <f>'Исходные данные'!A646</f>
        <v>01.09.2014</v>
      </c>
      <c r="E644" s="2">
        <f>'Исходные данные'!B646</f>
        <v>1120.98</v>
      </c>
      <c r="F644" s="15">
        <f t="shared" si="90"/>
        <v>1.3189706903246303</v>
      </c>
      <c r="G644" s="15">
        <f t="shared" si="91"/>
        <v>0.1662343375364233</v>
      </c>
      <c r="H644" s="15">
        <f t="shared" si="92"/>
        <v>4.7889127913568874E-4</v>
      </c>
      <c r="I644" s="15">
        <f t="shared" si="96"/>
        <v>0.27685165235456982</v>
      </c>
      <c r="J644" s="21">
        <f t="shared" si="93"/>
        <v>1.3258184192690896E-4</v>
      </c>
      <c r="K644" s="15">
        <f t="shared" si="97"/>
        <v>1.2069682018294208</v>
      </c>
      <c r="L644" s="15">
        <f t="shared" si="94"/>
        <v>0.18811159697086688</v>
      </c>
      <c r="M644" s="15">
        <f t="shared" si="98"/>
        <v>3.5385972914929842E-2</v>
      </c>
      <c r="N644" s="21">
        <f t="shared" si="95"/>
        <v>1.6946033832691589E-5</v>
      </c>
    </row>
    <row r="645" spans="1:14" x14ac:dyDescent="0.2">
      <c r="A645" s="7">
        <v>643</v>
      </c>
      <c r="B645" s="2" t="str">
        <f>'Исходные данные'!A895</f>
        <v>29.08.2013</v>
      </c>
      <c r="C645" s="2">
        <f>'Исходные данные'!B895</f>
        <v>851.38</v>
      </c>
      <c r="D645" s="8" t="str">
        <f>'Исходные данные'!A647</f>
        <v>29.08.2014</v>
      </c>
      <c r="E645" s="2">
        <f>'Исходные данные'!B647</f>
        <v>1127.47</v>
      </c>
      <c r="F645" s="15">
        <f t="shared" si="90"/>
        <v>1.3242852780192158</v>
      </c>
      <c r="G645" s="15">
        <f t="shared" si="91"/>
        <v>0.16577036984077234</v>
      </c>
      <c r="H645" s="15">
        <f t="shared" si="92"/>
        <v>4.7755467150972672E-4</v>
      </c>
      <c r="I645" s="15">
        <f t="shared" si="96"/>
        <v>0.28087290108706836</v>
      </c>
      <c r="J645" s="21">
        <f t="shared" si="93"/>
        <v>1.341321660146189E-4</v>
      </c>
      <c r="K645" s="15">
        <f t="shared" si="97"/>
        <v>1.2118314928792167</v>
      </c>
      <c r="L645" s="15">
        <f t="shared" si="94"/>
        <v>0.19213284570336558</v>
      </c>
      <c r="M645" s="15">
        <f t="shared" si="98"/>
        <v>3.6915030398073277E-2</v>
      </c>
      <c r="N645" s="21">
        <f t="shared" si="95"/>
        <v>1.7628945215523461E-5</v>
      </c>
    </row>
    <row r="646" spans="1:14" x14ac:dyDescent="0.2">
      <c r="A646" s="7">
        <v>644</v>
      </c>
      <c r="B646" s="2" t="str">
        <f>'Исходные данные'!A896</f>
        <v>28.08.2013</v>
      </c>
      <c r="C646" s="2">
        <f>'Исходные данные'!B896</f>
        <v>853.52</v>
      </c>
      <c r="D646" s="8" t="str">
        <f>'Исходные данные'!A648</f>
        <v>28.08.2014</v>
      </c>
      <c r="E646" s="2">
        <f>'Исходные данные'!B648</f>
        <v>1149.04</v>
      </c>
      <c r="F646" s="15">
        <f t="shared" si="90"/>
        <v>1.346236760708595</v>
      </c>
      <c r="G646" s="15">
        <f t="shared" si="91"/>
        <v>0.16530769710033816</v>
      </c>
      <c r="H646" s="15">
        <f t="shared" si="92"/>
        <v>4.7622179441723559E-4</v>
      </c>
      <c r="I646" s="15">
        <f t="shared" si="96"/>
        <v>0.29731311524036147</v>
      </c>
      <c r="J646" s="21">
        <f t="shared" si="93"/>
        <v>1.4158698524354329E-4</v>
      </c>
      <c r="K646" s="15">
        <f t="shared" si="97"/>
        <v>1.2319189305936731</v>
      </c>
      <c r="L646" s="15">
        <f t="shared" si="94"/>
        <v>0.20857305985665869</v>
      </c>
      <c r="M646" s="15">
        <f t="shared" si="98"/>
        <v>4.3502721297969317E-2</v>
      </c>
      <c r="N646" s="21">
        <f t="shared" si="95"/>
        <v>2.071694399855184E-5</v>
      </c>
    </row>
    <row r="647" spans="1:14" x14ac:dyDescent="0.2">
      <c r="A647" s="7">
        <v>645</v>
      </c>
      <c r="B647" s="2" t="str">
        <f>'Исходные данные'!A897</f>
        <v>27.08.2013</v>
      </c>
      <c r="C647" s="2">
        <f>'Исходные данные'!B897</f>
        <v>859.67</v>
      </c>
      <c r="D647" s="8" t="str">
        <f>'Исходные данные'!A649</f>
        <v>27.08.2014</v>
      </c>
      <c r="E647" s="2">
        <f>'Исходные данные'!B649</f>
        <v>1158.76</v>
      </c>
      <c r="F647" s="15">
        <f t="shared" si="90"/>
        <v>1.347912571102865</v>
      </c>
      <c r="G647" s="15">
        <f t="shared" si="91"/>
        <v>0.16484631570084113</v>
      </c>
      <c r="H647" s="15">
        <f t="shared" si="92"/>
        <v>4.7489263744612462E-4</v>
      </c>
      <c r="I647" s="15">
        <f t="shared" si="96"/>
        <v>0.29855715215443318</v>
      </c>
      <c r="J647" s="21">
        <f t="shared" si="93"/>
        <v>1.4178259341502271E-4</v>
      </c>
      <c r="K647" s="15">
        <f t="shared" si="97"/>
        <v>1.2334524368899209</v>
      </c>
      <c r="L647" s="15">
        <f t="shared" si="94"/>
        <v>0.20981709677073043</v>
      </c>
      <c r="M647" s="15">
        <f t="shared" si="98"/>
        <v>4.402321409729805E-2</v>
      </c>
      <c r="N647" s="21">
        <f t="shared" si="95"/>
        <v>2.0906300251521284E-5</v>
      </c>
    </row>
    <row r="648" spans="1:14" x14ac:dyDescent="0.2">
      <c r="A648" s="7">
        <v>646</v>
      </c>
      <c r="B648" s="2" t="str">
        <f>'Исходные данные'!A898</f>
        <v>26.08.2013</v>
      </c>
      <c r="C648" s="2">
        <f>'Исходные данные'!B898</f>
        <v>870.24</v>
      </c>
      <c r="D648" s="8" t="str">
        <f>'Исходные данные'!A650</f>
        <v>26.08.2014</v>
      </c>
      <c r="E648" s="2">
        <f>'Исходные данные'!B650</f>
        <v>1157.23</v>
      </c>
      <c r="F648" s="15">
        <f t="shared" si="90"/>
        <v>1.3297825887111601</v>
      </c>
      <c r="G648" s="15">
        <f t="shared" si="91"/>
        <v>0.16438622203808911</v>
      </c>
      <c r="H648" s="15">
        <f t="shared" si="92"/>
        <v>4.7356719021336344E-4</v>
      </c>
      <c r="I648" s="15">
        <f t="shared" si="96"/>
        <v>0.28501546173698805</v>
      </c>
      <c r="J648" s="21">
        <f t="shared" si="93"/>
        <v>1.3497397138214983E-4</v>
      </c>
      <c r="K648" s="15">
        <f t="shared" si="97"/>
        <v>1.2168619907131908</v>
      </c>
      <c r="L648" s="15">
        <f t="shared" si="94"/>
        <v>0.19627540635328516</v>
      </c>
      <c r="M648" s="15">
        <f t="shared" si="98"/>
        <v>3.8524035139147206E-2</v>
      </c>
      <c r="N648" s="21">
        <f t="shared" si="95"/>
        <v>1.8243719076526823E-5</v>
      </c>
    </row>
    <row r="649" spans="1:14" x14ac:dyDescent="0.2">
      <c r="A649" s="7">
        <v>647</v>
      </c>
      <c r="B649" s="2" t="str">
        <f>'Исходные данные'!A899</f>
        <v>23.08.2013</v>
      </c>
      <c r="C649" s="2">
        <f>'Исходные данные'!B899</f>
        <v>874.05</v>
      </c>
      <c r="D649" s="8" t="str">
        <f>'Исходные данные'!A651</f>
        <v>25.08.2014</v>
      </c>
      <c r="E649" s="2">
        <f>'Исходные данные'!B651</f>
        <v>1155.2</v>
      </c>
      <c r="F649" s="15">
        <f t="shared" si="90"/>
        <v>1.3216635203935703</v>
      </c>
      <c r="G649" s="15">
        <f t="shared" si="91"/>
        <v>0.16392741251794968</v>
      </c>
      <c r="H649" s="15">
        <f t="shared" si="92"/>
        <v>4.7224544236490186E-4</v>
      </c>
      <c r="I649" s="15">
        <f t="shared" si="96"/>
        <v>0.27889118588136896</v>
      </c>
      <c r="J649" s="21">
        <f t="shared" si="93"/>
        <v>1.3170509144821917E-4</v>
      </c>
      <c r="K649" s="15">
        <f t="shared" si="97"/>
        <v>1.2094323659613324</v>
      </c>
      <c r="L649" s="15">
        <f t="shared" si="94"/>
        <v>0.19015113049766608</v>
      </c>
      <c r="M649" s="15">
        <f t="shared" si="98"/>
        <v>3.6157452429540424E-2</v>
      </c>
      <c r="N649" s="21">
        <f t="shared" si="95"/>
        <v>1.7075192117376212E-5</v>
      </c>
    </row>
    <row r="650" spans="1:14" x14ac:dyDescent="0.2">
      <c r="A650" s="7">
        <v>648</v>
      </c>
      <c r="B650" s="2" t="str">
        <f>'Исходные данные'!A900</f>
        <v>22.08.2013</v>
      </c>
      <c r="C650" s="2">
        <f>'Исходные данные'!B900</f>
        <v>863.2</v>
      </c>
      <c r="D650" s="8" t="str">
        <f>'Исходные данные'!A652</f>
        <v>22.08.2014</v>
      </c>
      <c r="E650" s="2">
        <f>'Исходные данные'!B652</f>
        <v>1162.71</v>
      </c>
      <c r="F650" s="15">
        <f t="shared" si="90"/>
        <v>1.3469763670064874</v>
      </c>
      <c r="G650" s="15">
        <f t="shared" si="91"/>
        <v>0.16346988355632155</v>
      </c>
      <c r="H650" s="15">
        <f t="shared" si="92"/>
        <v>4.7092738357558763E-4</v>
      </c>
      <c r="I650" s="15">
        <f t="shared" si="96"/>
        <v>0.29786235236450426</v>
      </c>
      <c r="J650" s="21">
        <f t="shared" si="93"/>
        <v>1.4027153826468573E-4</v>
      </c>
      <c r="K650" s="15">
        <f t="shared" si="97"/>
        <v>1.2325957320495182</v>
      </c>
      <c r="L650" s="15">
        <f t="shared" si="94"/>
        <v>0.20912229698080143</v>
      </c>
      <c r="M650" s="15">
        <f t="shared" si="98"/>
        <v>4.3732135094526496E-2</v>
      </c>
      <c r="N650" s="21">
        <f t="shared" si="95"/>
        <v>2.0594659958239495E-5</v>
      </c>
    </row>
    <row r="651" spans="1:14" x14ac:dyDescent="0.2">
      <c r="A651" s="7">
        <v>649</v>
      </c>
      <c r="B651" s="2" t="str">
        <f>'Исходные данные'!A901</f>
        <v>21.08.2013</v>
      </c>
      <c r="C651" s="2">
        <f>'Исходные данные'!B901</f>
        <v>860.17</v>
      </c>
      <c r="D651" s="8" t="str">
        <f>'Исходные данные'!A653</f>
        <v>21.08.2014</v>
      </c>
      <c r="E651" s="2">
        <f>'Исходные данные'!B653</f>
        <v>1163.69</v>
      </c>
      <c r="F651" s="15">
        <f t="shared" si="90"/>
        <v>1.3528604810676961</v>
      </c>
      <c r="G651" s="15">
        <f t="shared" si="91"/>
        <v>0.16301363157910684</v>
      </c>
      <c r="H651" s="15">
        <f t="shared" si="92"/>
        <v>4.6961300354908634E-4</v>
      </c>
      <c r="I651" s="15">
        <f t="shared" si="96"/>
        <v>0.30222122566590931</v>
      </c>
      <c r="J651" s="21">
        <f t="shared" si="93"/>
        <v>1.419270175212539E-4</v>
      </c>
      <c r="K651" s="15">
        <f t="shared" si="97"/>
        <v>1.237980187231057</v>
      </c>
      <c r="L651" s="15">
        <f t="shared" si="94"/>
        <v>0.21348117028220642</v>
      </c>
      <c r="M651" s="15">
        <f t="shared" si="98"/>
        <v>4.5574210065060405E-2</v>
      </c>
      <c r="N651" s="21">
        <f t="shared" si="95"/>
        <v>2.1402241673030017E-5</v>
      </c>
    </row>
    <row r="652" spans="1:14" x14ac:dyDescent="0.2">
      <c r="A652" s="7">
        <v>650</v>
      </c>
      <c r="B652" s="2" t="str">
        <f>'Исходные данные'!A902</f>
        <v>20.08.2013</v>
      </c>
      <c r="C652" s="2">
        <f>'Исходные данные'!B902</f>
        <v>858.19</v>
      </c>
      <c r="D652" s="8" t="str">
        <f>'Исходные данные'!A654</f>
        <v>20.08.2014</v>
      </c>
      <c r="E652" s="2">
        <f>'Исходные данные'!B654</f>
        <v>1155.1400000000001</v>
      </c>
      <c r="F652" s="15">
        <f t="shared" si="90"/>
        <v>1.3460189468532611</v>
      </c>
      <c r="G652" s="15">
        <f t="shared" si="91"/>
        <v>0.16255865302218331</v>
      </c>
      <c r="H652" s="15">
        <f t="shared" si="92"/>
        <v>4.683022920178019E-4</v>
      </c>
      <c r="I652" s="15">
        <f t="shared" si="96"/>
        <v>0.29715130753747698</v>
      </c>
      <c r="J652" s="21">
        <f t="shared" si="93"/>
        <v>1.3915663839588721E-4</v>
      </c>
      <c r="K652" s="15">
        <f t="shared" si="97"/>
        <v>1.2317196127473899</v>
      </c>
      <c r="L652" s="15">
        <f t="shared" si="94"/>
        <v>0.20841125215377407</v>
      </c>
      <c r="M652" s="15">
        <f t="shared" si="98"/>
        <v>4.3435250024303984E-2</v>
      </c>
      <c r="N652" s="21">
        <f t="shared" si="95"/>
        <v>2.034082714074784E-5</v>
      </c>
    </row>
    <row r="653" spans="1:14" x14ac:dyDescent="0.2">
      <c r="A653" s="7">
        <v>651</v>
      </c>
      <c r="B653" s="2" t="str">
        <f>'Исходные данные'!A903</f>
        <v>19.08.2013</v>
      </c>
      <c r="C653" s="2">
        <f>'Исходные данные'!B903</f>
        <v>861.77</v>
      </c>
      <c r="D653" s="8" t="str">
        <f>'Исходные данные'!A655</f>
        <v>19.08.2014</v>
      </c>
      <c r="E653" s="2">
        <f>'Исходные данные'!B655</f>
        <v>1156.48</v>
      </c>
      <c r="F653" s="15">
        <f t="shared" si="90"/>
        <v>1.3419821994267613</v>
      </c>
      <c r="G653" s="15">
        <f t="shared" si="91"/>
        <v>0.16210494433137621</v>
      </c>
      <c r="H653" s="15">
        <f t="shared" si="92"/>
        <v>4.6699523874279495E-4</v>
      </c>
      <c r="I653" s="15">
        <f t="shared" si="96"/>
        <v>0.29414777424897215</v>
      </c>
      <c r="J653" s="21">
        <f t="shared" si="93"/>
        <v>1.373656100610605E-4</v>
      </c>
      <c r="K653" s="15">
        <f t="shared" si="97"/>
        <v>1.2280256521322359</v>
      </c>
      <c r="L653" s="15">
        <f t="shared" si="94"/>
        <v>0.2054077188652694</v>
      </c>
      <c r="M653" s="15">
        <f t="shared" si="98"/>
        <v>4.219233096943354E-2</v>
      </c>
      <c r="N653" s="21">
        <f t="shared" si="95"/>
        <v>1.9703617674185638E-5</v>
      </c>
    </row>
    <row r="654" spans="1:14" x14ac:dyDescent="0.2">
      <c r="A654" s="7">
        <v>652</v>
      </c>
      <c r="B654" s="2" t="str">
        <f>'Исходные данные'!A904</f>
        <v>16.08.2013</v>
      </c>
      <c r="C654" s="2">
        <f>'Исходные данные'!B904</f>
        <v>861.7</v>
      </c>
      <c r="D654" s="8" t="str">
        <f>'Исходные данные'!A656</f>
        <v>18.08.2014</v>
      </c>
      <c r="E654" s="2">
        <f>'Исходные данные'!B656</f>
        <v>1154.81</v>
      </c>
      <c r="F654" s="15">
        <f t="shared" si="90"/>
        <v>1.340153185563421</v>
      </c>
      <c r="G654" s="15">
        <f t="shared" si="91"/>
        <v>0.16165250196243075</v>
      </c>
      <c r="H654" s="15">
        <f t="shared" si="92"/>
        <v>4.6569183351370387E-4</v>
      </c>
      <c r="I654" s="15">
        <f t="shared" si="96"/>
        <v>0.29278392501370543</v>
      </c>
      <c r="J654" s="21">
        <f t="shared" si="93"/>
        <v>1.3634708286297127E-4</v>
      </c>
      <c r="K654" s="15">
        <f t="shared" si="97"/>
        <v>1.2263519518825254</v>
      </c>
      <c r="L654" s="15">
        <f t="shared" si="94"/>
        <v>0.20404386963000254</v>
      </c>
      <c r="M654" s="15">
        <f t="shared" si="98"/>
        <v>4.1633900733585458E-2</v>
      </c>
      <c r="N654" s="21">
        <f t="shared" si="95"/>
        <v>1.9388567568950952E-5</v>
      </c>
    </row>
    <row r="655" spans="1:14" x14ac:dyDescent="0.2">
      <c r="A655" s="7">
        <v>653</v>
      </c>
      <c r="B655" s="2" t="str">
        <f>'Исходные данные'!A905</f>
        <v>15.08.2013</v>
      </c>
      <c r="C655" s="2">
        <f>'Исходные данные'!B905</f>
        <v>872.55</v>
      </c>
      <c r="D655" s="8" t="str">
        <f>'Исходные данные'!A657</f>
        <v>15.08.2014</v>
      </c>
      <c r="E655" s="2">
        <f>'Исходные данные'!B657</f>
        <v>1150.94</v>
      </c>
      <c r="F655" s="15">
        <f t="shared" si="90"/>
        <v>1.3190533493782592</v>
      </c>
      <c r="G655" s="15">
        <f t="shared" si="91"/>
        <v>0.16120132238098414</v>
      </c>
      <c r="H655" s="15">
        <f t="shared" si="92"/>
        <v>4.6439206614866396E-4</v>
      </c>
      <c r="I655" s="15">
        <f t="shared" si="96"/>
        <v>0.27691431975442055</v>
      </c>
      <c r="J655" s="21">
        <f t="shared" si="93"/>
        <v>1.2859681309690716E-4</v>
      </c>
      <c r="K655" s="15">
        <f t="shared" si="97"/>
        <v>1.2070438417583862</v>
      </c>
      <c r="L655" s="15">
        <f t="shared" si="94"/>
        <v>0.18817426437071777</v>
      </c>
      <c r="M655" s="15">
        <f t="shared" si="98"/>
        <v>3.5409553771460774E-2</v>
      </c>
      <c r="N655" s="21">
        <f t="shared" si="95"/>
        <v>1.6443915837330884E-5</v>
      </c>
    </row>
    <row r="656" spans="1:14" x14ac:dyDescent="0.2">
      <c r="A656" s="7">
        <v>654</v>
      </c>
      <c r="B656" s="2" t="str">
        <f>'Исходные данные'!A906</f>
        <v>14.08.2013</v>
      </c>
      <c r="C656" s="2">
        <f>'Исходные данные'!B906</f>
        <v>872.36</v>
      </c>
      <c r="D656" s="8" t="str">
        <f>'Исходные данные'!A658</f>
        <v>14.08.2014</v>
      </c>
      <c r="E656" s="2">
        <f>'Исходные данные'!B658</f>
        <v>1143.6600000000001</v>
      </c>
      <c r="F656" s="15">
        <f t="shared" si="90"/>
        <v>1.310995460589665</v>
      </c>
      <c r="G656" s="15">
        <f t="shared" si="91"/>
        <v>0.16075140206253843</v>
      </c>
      <c r="H656" s="15">
        <f t="shared" si="92"/>
        <v>4.6309592649422949E-4</v>
      </c>
      <c r="I656" s="15">
        <f t="shared" si="96"/>
        <v>0.27078674222001131</v>
      </c>
      <c r="J656" s="21">
        <f t="shared" si="93"/>
        <v>1.2540023727073023E-4</v>
      </c>
      <c r="K656" s="15">
        <f t="shared" si="97"/>
        <v>1.1996702013787677</v>
      </c>
      <c r="L656" s="15">
        <f t="shared" si="94"/>
        <v>0.18204668683630854</v>
      </c>
      <c r="M656" s="15">
        <f t="shared" si="98"/>
        <v>3.3140996188076983E-2</v>
      </c>
      <c r="N656" s="21">
        <f t="shared" si="95"/>
        <v>1.534746033465924E-5</v>
      </c>
    </row>
    <row r="657" spans="1:14" x14ac:dyDescent="0.2">
      <c r="A657" s="7">
        <v>655</v>
      </c>
      <c r="B657" s="2" t="str">
        <f>'Исходные данные'!A907</f>
        <v>13.08.2013</v>
      </c>
      <c r="C657" s="2">
        <f>'Исходные данные'!B907</f>
        <v>862.69</v>
      </c>
      <c r="D657" s="8" t="str">
        <f>'Исходные данные'!A659</f>
        <v>13.08.2014</v>
      </c>
      <c r="E657" s="2">
        <f>'Исходные данные'!B659</f>
        <v>1136.3800000000001</v>
      </c>
      <c r="F657" s="15">
        <f t="shared" si="90"/>
        <v>1.3172518517659879</v>
      </c>
      <c r="G657" s="15">
        <f t="shared" si="91"/>
        <v>0.16030273749243251</v>
      </c>
      <c r="H657" s="15">
        <f t="shared" si="92"/>
        <v>4.6180340442529289E-4</v>
      </c>
      <c r="I657" s="15">
        <f t="shared" si="96"/>
        <v>0.27554763588800307</v>
      </c>
      <c r="J657" s="21">
        <f t="shared" si="93"/>
        <v>1.2724883633442082E-4</v>
      </c>
      <c r="K657" s="15">
        <f t="shared" si="97"/>
        <v>1.2053953211736352</v>
      </c>
      <c r="L657" s="15">
        <f t="shared" si="94"/>
        <v>0.18680758050430016</v>
      </c>
      <c r="M657" s="15">
        <f t="shared" si="98"/>
        <v>3.4897072133870576E-2</v>
      </c>
      <c r="N657" s="21">
        <f t="shared" si="95"/>
        <v>1.6115586715896452E-5</v>
      </c>
    </row>
    <row r="658" spans="1:14" x14ac:dyDescent="0.2">
      <c r="A658" s="7">
        <v>656</v>
      </c>
      <c r="B658" s="2" t="str">
        <f>'Исходные данные'!A908</f>
        <v>12.08.2013</v>
      </c>
      <c r="C658" s="2">
        <f>'Исходные данные'!B908</f>
        <v>855.76</v>
      </c>
      <c r="D658" s="8" t="str">
        <f>'Исходные данные'!A660</f>
        <v>12.08.2014</v>
      </c>
      <c r="E658" s="2">
        <f>'Исходные данные'!B660</f>
        <v>1124.31</v>
      </c>
      <c r="F658" s="15">
        <f t="shared" si="90"/>
        <v>1.3138146209217536</v>
      </c>
      <c r="G658" s="15">
        <f t="shared" si="91"/>
        <v>0.15985532516581488</v>
      </c>
      <c r="H658" s="15">
        <f t="shared" si="92"/>
        <v>4.6051448984500622E-4</v>
      </c>
      <c r="I658" s="15">
        <f t="shared" si="96"/>
        <v>0.2729348301414799</v>
      </c>
      <c r="J658" s="21">
        <f t="shared" si="93"/>
        <v>1.2569044406353705E-4</v>
      </c>
      <c r="K658" s="15">
        <f t="shared" si="97"/>
        <v>1.2022499682391308</v>
      </c>
      <c r="L658" s="15">
        <f t="shared" si="94"/>
        <v>0.1841947747577771</v>
      </c>
      <c r="M658" s="15">
        <f t="shared" si="98"/>
        <v>3.3927715048068227E-2</v>
      </c>
      <c r="N658" s="21">
        <f t="shared" si="95"/>
        <v>1.5624204386967879E-5</v>
      </c>
    </row>
    <row r="659" spans="1:14" x14ac:dyDescent="0.2">
      <c r="A659" s="7">
        <v>657</v>
      </c>
      <c r="B659" s="2" t="str">
        <f>'Исходные данные'!A909</f>
        <v>09.08.2013</v>
      </c>
      <c r="C659" s="2">
        <f>'Исходные данные'!B909</f>
        <v>851.12</v>
      </c>
      <c r="D659" s="8" t="str">
        <f>'Исходные данные'!A661</f>
        <v>11.08.2014</v>
      </c>
      <c r="E659" s="2">
        <f>'Исходные данные'!B661</f>
        <v>1115.05</v>
      </c>
      <c r="F659" s="15">
        <f t="shared" si="90"/>
        <v>1.3100972835792837</v>
      </c>
      <c r="G659" s="15">
        <f t="shared" si="91"/>
        <v>0.15940916158761623</v>
      </c>
      <c r="H659" s="15">
        <f t="shared" si="92"/>
        <v>4.5922917268470233E-4</v>
      </c>
      <c r="I659" s="15">
        <f t="shared" si="96"/>
        <v>0.27010139673001632</v>
      </c>
      <c r="J659" s="21">
        <f t="shared" si="93"/>
        <v>1.2403844096130795E-4</v>
      </c>
      <c r="K659" s="15">
        <f t="shared" si="97"/>
        <v>1.1988482944940304</v>
      </c>
      <c r="L659" s="15">
        <f t="shared" si="94"/>
        <v>0.18136134134631357</v>
      </c>
      <c r="M659" s="15">
        <f t="shared" si="98"/>
        <v>3.2891936134934061E-2</v>
      </c>
      <c r="N659" s="21">
        <f t="shared" si="95"/>
        <v>1.5104936619243834E-5</v>
      </c>
    </row>
    <row r="660" spans="1:14" x14ac:dyDescent="0.2">
      <c r="A660" s="7">
        <v>658</v>
      </c>
      <c r="B660" s="2" t="str">
        <f>'Исходные данные'!A910</f>
        <v>08.08.2013</v>
      </c>
      <c r="C660" s="2">
        <f>'Исходные данные'!B910</f>
        <v>848.75</v>
      </c>
      <c r="D660" s="8" t="str">
        <f>'Исходные данные'!A662</f>
        <v>08.08.2014</v>
      </c>
      <c r="E660" s="2">
        <f>'Исходные данные'!B662</f>
        <v>1095.42</v>
      </c>
      <c r="F660" s="15">
        <f t="shared" si="90"/>
        <v>1.2906273932253314</v>
      </c>
      <c r="G660" s="15">
        <f t="shared" si="91"/>
        <v>0.15896424327252229</v>
      </c>
      <c r="H660" s="15">
        <f t="shared" si="92"/>
        <v>4.579474429038167E-4</v>
      </c>
      <c r="I660" s="15">
        <f t="shared" si="96"/>
        <v>0.25512845148056801</v>
      </c>
      <c r="J660" s="21">
        <f t="shared" si="93"/>
        <v>1.1683542196753658E-4</v>
      </c>
      <c r="K660" s="15">
        <f t="shared" si="97"/>
        <v>1.181031720765207</v>
      </c>
      <c r="L660" s="15">
        <f t="shared" si="94"/>
        <v>0.1663883960968652</v>
      </c>
      <c r="M660" s="15">
        <f t="shared" si="98"/>
        <v>2.7685098355687297E-2</v>
      </c>
      <c r="N660" s="21">
        <f t="shared" si="95"/>
        <v>1.2678319998527658E-5</v>
      </c>
    </row>
    <row r="661" spans="1:14" x14ac:dyDescent="0.2">
      <c r="A661" s="7">
        <v>659</v>
      </c>
      <c r="B661" s="2" t="str">
        <f>'Исходные данные'!A911</f>
        <v>07.08.2013</v>
      </c>
      <c r="C661" s="2">
        <f>'Исходные данные'!B911</f>
        <v>850.23</v>
      </c>
      <c r="D661" s="8" t="str">
        <f>'Исходные данные'!A663</f>
        <v>07.08.2014</v>
      </c>
      <c r="E661" s="2">
        <f>'Исходные данные'!B663</f>
        <v>1096.02</v>
      </c>
      <c r="F661" s="15">
        <f t="shared" si="90"/>
        <v>1.2890864824812109</v>
      </c>
      <c r="G661" s="15">
        <f t="shared" si="91"/>
        <v>0.1585205667449463</v>
      </c>
      <c r="H661" s="15">
        <f t="shared" si="92"/>
        <v>4.5666929048980781E-4</v>
      </c>
      <c r="I661" s="15">
        <f t="shared" si="96"/>
        <v>0.253933814399385</v>
      </c>
      <c r="J661" s="21">
        <f t="shared" si="93"/>
        <v>1.1596377485313769E-4</v>
      </c>
      <c r="K661" s="15">
        <f t="shared" si="97"/>
        <v>1.1796216589013206</v>
      </c>
      <c r="L661" s="15">
        <f t="shared" si="94"/>
        <v>0.16519375901568223</v>
      </c>
      <c r="M661" s="15">
        <f t="shared" si="98"/>
        <v>2.7288978017731284E-2</v>
      </c>
      <c r="N661" s="21">
        <f t="shared" si="95"/>
        <v>1.2462038229549308E-5</v>
      </c>
    </row>
    <row r="662" spans="1:14" x14ac:dyDescent="0.2">
      <c r="A662" s="7">
        <v>660</v>
      </c>
      <c r="B662" s="2" t="str">
        <f>'Исходные данные'!A912</f>
        <v>06.08.2013</v>
      </c>
      <c r="C662" s="2">
        <f>'Исходные данные'!B912</f>
        <v>855.74</v>
      </c>
      <c r="D662" s="8" t="str">
        <f>'Исходные данные'!A664</f>
        <v>06.08.2014</v>
      </c>
      <c r="E662" s="2">
        <f>'Исходные данные'!B664</f>
        <v>1119.79</v>
      </c>
      <c r="F662" s="15">
        <f t="shared" si="90"/>
        <v>1.308563348680674</v>
      </c>
      <c r="G662" s="15">
        <f t="shared" si="91"/>
        <v>0.15807812853900205</v>
      </c>
      <c r="H662" s="15">
        <f t="shared" si="92"/>
        <v>4.5539470545807984E-4</v>
      </c>
      <c r="I662" s="15">
        <f t="shared" si="96"/>
        <v>0.2689298550226582</v>
      </c>
      <c r="J662" s="21">
        <f t="shared" si="93"/>
        <v>1.2246923211692754E-4</v>
      </c>
      <c r="K662" s="15">
        <f t="shared" si="97"/>
        <v>1.1974446161106671</v>
      </c>
      <c r="L662" s="15">
        <f t="shared" si="94"/>
        <v>0.18018979963895529</v>
      </c>
      <c r="M662" s="15">
        <f t="shared" si="98"/>
        <v>3.2468363893926842E-2</v>
      </c>
      <c r="N662" s="21">
        <f t="shared" si="95"/>
        <v>1.4785921012180569E-5</v>
      </c>
    </row>
    <row r="663" spans="1:14" x14ac:dyDescent="0.2">
      <c r="A663" s="7">
        <v>661</v>
      </c>
      <c r="B663" s="2" t="str">
        <f>'Исходные данные'!A913</f>
        <v>05.08.2013</v>
      </c>
      <c r="C663" s="2">
        <f>'Исходные данные'!B913</f>
        <v>861.45</v>
      </c>
      <c r="D663" s="8" t="str">
        <f>'Исходные данные'!A665</f>
        <v>05.08.2014</v>
      </c>
      <c r="E663" s="2">
        <f>'Исходные данные'!B665</f>
        <v>1123.95</v>
      </c>
      <c r="F663" s="15">
        <f t="shared" si="90"/>
        <v>1.3047187880898485</v>
      </c>
      <c r="G663" s="15">
        <f t="shared" si="91"/>
        <v>0.15763692519847683</v>
      </c>
      <c r="H663" s="15">
        <f t="shared" si="92"/>
        <v>4.5412367785190451E-4</v>
      </c>
      <c r="I663" s="15">
        <f t="shared" si="96"/>
        <v>0.2659875295000142</v>
      </c>
      <c r="J663" s="21">
        <f t="shared" si="93"/>
        <v>1.2079123515928839E-4</v>
      </c>
      <c r="K663" s="15">
        <f t="shared" si="97"/>
        <v>1.1939265224811637</v>
      </c>
      <c r="L663" s="15">
        <f t="shared" si="94"/>
        <v>0.17724747411631142</v>
      </c>
      <c r="M663" s="15">
        <f t="shared" si="98"/>
        <v>3.1416667080612477E-2</v>
      </c>
      <c r="N663" s="21">
        <f t="shared" si="95"/>
        <v>1.4267052400496595E-5</v>
      </c>
    </row>
    <row r="664" spans="1:14" x14ac:dyDescent="0.2">
      <c r="A664" s="7">
        <v>662</v>
      </c>
      <c r="B664" s="2" t="str">
        <f>'Исходные данные'!A914</f>
        <v>02.08.2013</v>
      </c>
      <c r="C664" s="2">
        <f>'Исходные данные'!B914</f>
        <v>858.97</v>
      </c>
      <c r="D664" s="8" t="str">
        <f>'Исходные данные'!A666</f>
        <v>04.08.2014</v>
      </c>
      <c r="E664" s="2">
        <f>'Исходные данные'!B666</f>
        <v>1120.44</v>
      </c>
      <c r="F664" s="15">
        <f t="shared" si="90"/>
        <v>1.3043994551614142</v>
      </c>
      <c r="G664" s="15">
        <f t="shared" si="91"/>
        <v>0.15719695327680436</v>
      </c>
      <c r="H664" s="15">
        <f t="shared" si="92"/>
        <v>4.5285619774234319E-4</v>
      </c>
      <c r="I664" s="15">
        <f t="shared" si="96"/>
        <v>0.26574274724006502</v>
      </c>
      <c r="J664" s="21">
        <f t="shared" si="93"/>
        <v>1.203432500927404E-4</v>
      </c>
      <c r="K664" s="15">
        <f t="shared" si="97"/>
        <v>1.1936343062149155</v>
      </c>
      <c r="L664" s="15">
        <f t="shared" si="94"/>
        <v>0.17700269185636214</v>
      </c>
      <c r="M664" s="15">
        <f t="shared" si="98"/>
        <v>3.1329952924398274E-2</v>
      </c>
      <c r="N664" s="21">
        <f t="shared" si="95"/>
        <v>1.4187963356789607E-5</v>
      </c>
    </row>
    <row r="665" spans="1:14" x14ac:dyDescent="0.2">
      <c r="A665" s="7">
        <v>663</v>
      </c>
      <c r="B665" s="2" t="str">
        <f>'Исходные данные'!A915</f>
        <v>01.08.2013</v>
      </c>
      <c r="C665" s="2">
        <f>'Исходные данные'!B915</f>
        <v>854.39</v>
      </c>
      <c r="D665" s="8" t="str">
        <f>'Исходные данные'!A667</f>
        <v>01.08.2014</v>
      </c>
      <c r="E665" s="2">
        <f>'Исходные данные'!B667</f>
        <v>1120.1500000000001</v>
      </c>
      <c r="F665" s="15">
        <f t="shared" si="90"/>
        <v>1.3110523297323238</v>
      </c>
      <c r="G665" s="15">
        <f t="shared" si="91"/>
        <v>0.15675820933703793</v>
      </c>
      <c r="H665" s="15">
        <f t="shared" si="92"/>
        <v>4.5159225522816955E-4</v>
      </c>
      <c r="I665" s="15">
        <f t="shared" si="96"/>
        <v>0.27083011987535199</v>
      </c>
      <c r="J665" s="21">
        <f t="shared" si="93"/>
        <v>1.2230478461822572E-4</v>
      </c>
      <c r="K665" s="15">
        <f t="shared" si="97"/>
        <v>1.199722241387964</v>
      </c>
      <c r="L665" s="15">
        <f t="shared" si="94"/>
        <v>0.18209006449164908</v>
      </c>
      <c r="M665" s="15">
        <f t="shared" si="98"/>
        <v>3.3156791586572913E-2</v>
      </c>
      <c r="N665" s="21">
        <f t="shared" si="95"/>
        <v>1.4973350288710859E-5</v>
      </c>
    </row>
    <row r="666" spans="1:14" x14ac:dyDescent="0.2">
      <c r="A666" s="7">
        <v>664</v>
      </c>
      <c r="B666" s="2" t="str">
        <f>'Исходные данные'!A916</f>
        <v>31.07.2013</v>
      </c>
      <c r="C666" s="2">
        <f>'Исходные данные'!B916</f>
        <v>849.08</v>
      </c>
      <c r="D666" s="8" t="str">
        <f>'Исходные данные'!A668</f>
        <v>31.07.2014</v>
      </c>
      <c r="E666" s="2">
        <f>'Исходные данные'!B668</f>
        <v>1137.06</v>
      </c>
      <c r="F666" s="15">
        <f t="shared" si="90"/>
        <v>1.3391670985066189</v>
      </c>
      <c r="G666" s="15">
        <f t="shared" si="91"/>
        <v>0.15632068995182338</v>
      </c>
      <c r="H666" s="15">
        <f t="shared" si="92"/>
        <v>4.5033184043579159E-4</v>
      </c>
      <c r="I666" s="15">
        <f t="shared" si="96"/>
        <v>0.2920478524305305</v>
      </c>
      <c r="J666" s="21">
        <f t="shared" si="93"/>
        <v>1.3151844688036126E-4</v>
      </c>
      <c r="K666" s="15">
        <f t="shared" si="97"/>
        <v>1.2254495999724138</v>
      </c>
      <c r="L666" s="15">
        <f t="shared" si="94"/>
        <v>0.20330779704682761</v>
      </c>
      <c r="M666" s="15">
        <f t="shared" si="98"/>
        <v>4.1334060340034035E-2</v>
      </c>
      <c r="N666" s="21">
        <f t="shared" si="95"/>
        <v>1.8614043465611588E-5</v>
      </c>
    </row>
    <row r="667" spans="1:14" x14ac:dyDescent="0.2">
      <c r="A667" s="7">
        <v>665</v>
      </c>
      <c r="B667" s="2" t="str">
        <f>'Исходные данные'!A917</f>
        <v>30.07.2013</v>
      </c>
      <c r="C667" s="2">
        <f>'Исходные данные'!B917</f>
        <v>853.86</v>
      </c>
      <c r="D667" s="8" t="str">
        <f>'Исходные данные'!A669</f>
        <v>30.07.2014</v>
      </c>
      <c r="E667" s="2">
        <f>'Исходные данные'!B669</f>
        <v>1133.0899999999999</v>
      </c>
      <c r="F667" s="15">
        <f t="shared" si="90"/>
        <v>1.3270208230857516</v>
      </c>
      <c r="G667" s="15">
        <f t="shared" si="91"/>
        <v>0.15588439170337254</v>
      </c>
      <c r="H667" s="15">
        <f t="shared" si="92"/>
        <v>4.4907494351917532E-4</v>
      </c>
      <c r="I667" s="15">
        <f t="shared" si="96"/>
        <v>0.28293644707755877</v>
      </c>
      <c r="J667" s="21">
        <f t="shared" si="93"/>
        <v>1.2705966899087084E-4</v>
      </c>
      <c r="K667" s="15">
        <f t="shared" si="97"/>
        <v>1.214334744796943</v>
      </c>
      <c r="L667" s="15">
        <f t="shared" si="94"/>
        <v>0.19419639169385594</v>
      </c>
      <c r="M667" s="15">
        <f t="shared" si="98"/>
        <v>3.771223854691351E-2</v>
      </c>
      <c r="N667" s="21">
        <f t="shared" si="95"/>
        <v>1.6935621395436852E-5</v>
      </c>
    </row>
    <row r="668" spans="1:14" x14ac:dyDescent="0.2">
      <c r="A668" s="7">
        <v>666</v>
      </c>
      <c r="B668" s="2" t="str">
        <f>'Исходные данные'!A918</f>
        <v>29.07.2013</v>
      </c>
      <c r="C668" s="2">
        <f>'Исходные данные'!B918</f>
        <v>851.94</v>
      </c>
      <c r="D668" s="8" t="str">
        <f>'Исходные данные'!A670</f>
        <v>29.07.2014</v>
      </c>
      <c r="E668" s="2">
        <f>'Исходные данные'!B670</f>
        <v>1116.6300000000001</v>
      </c>
      <c r="F668" s="15">
        <f t="shared" si="90"/>
        <v>1.3106908937249102</v>
      </c>
      <c r="G668" s="15">
        <f t="shared" si="91"/>
        <v>0.15544931118343649</v>
      </c>
      <c r="H668" s="15">
        <f t="shared" si="92"/>
        <v>4.4782155465976749E-4</v>
      </c>
      <c r="I668" s="15">
        <f t="shared" si="96"/>
        <v>0.27055439797667824</v>
      </c>
      <c r="J668" s="21">
        <f t="shared" si="93"/>
        <v>1.211600911219535E-4</v>
      </c>
      <c r="K668" s="15">
        <f t="shared" si="97"/>
        <v>1.1993914972924777</v>
      </c>
      <c r="L668" s="15">
        <f t="shared" si="94"/>
        <v>0.18181434259297533</v>
      </c>
      <c r="M668" s="15">
        <f t="shared" si="98"/>
        <v>3.3056455172515792E-2</v>
      </c>
      <c r="N668" s="21">
        <f t="shared" si="95"/>
        <v>1.4803393146896935E-5</v>
      </c>
    </row>
    <row r="669" spans="1:14" x14ac:dyDescent="0.2">
      <c r="A669" s="7">
        <v>667</v>
      </c>
      <c r="B669" s="2" t="str">
        <f>'Исходные данные'!A919</f>
        <v>26.07.2013</v>
      </c>
      <c r="C669" s="2">
        <f>'Исходные данные'!B919</f>
        <v>851.97</v>
      </c>
      <c r="D669" s="8" t="str">
        <f>'Исходные данные'!A671</f>
        <v>28.07.2014</v>
      </c>
      <c r="E669" s="2">
        <f>'Исходные данные'!B671</f>
        <v>1121.45</v>
      </c>
      <c r="F669" s="15">
        <f t="shared" si="90"/>
        <v>1.3163022172142211</v>
      </c>
      <c r="G669" s="15">
        <f t="shared" si="91"/>
        <v>0.15501544499327879</v>
      </c>
      <c r="H669" s="15">
        <f t="shared" si="92"/>
        <v>4.4657166406641865E-4</v>
      </c>
      <c r="I669" s="15">
        <f t="shared" si="96"/>
        <v>0.27482645487705587</v>
      </c>
      <c r="J669" s="21">
        <f t="shared" si="93"/>
        <v>1.2272970728392137E-4</v>
      </c>
      <c r="K669" s="15">
        <f t="shared" si="97"/>
        <v>1.2045263263462682</v>
      </c>
      <c r="L669" s="15">
        <f t="shared" si="94"/>
        <v>0.18608639949335307</v>
      </c>
      <c r="M669" s="15">
        <f t="shared" si="98"/>
        <v>3.462814807639978E-2</v>
      </c>
      <c r="N669" s="21">
        <f t="shared" si="95"/>
        <v>1.5463949710016203E-5</v>
      </c>
    </row>
    <row r="670" spans="1:14" x14ac:dyDescent="0.2">
      <c r="A670" s="7">
        <v>668</v>
      </c>
      <c r="B670" s="2" t="str">
        <f>'Исходные данные'!A920</f>
        <v>25.07.2013</v>
      </c>
      <c r="C670" s="2">
        <f>'Исходные данные'!B920</f>
        <v>851.3</v>
      </c>
      <c r="D670" s="8" t="str">
        <f>'Исходные данные'!A672</f>
        <v>25.07.2014</v>
      </c>
      <c r="E670" s="2">
        <f>'Исходные данные'!B672</f>
        <v>1146.25</v>
      </c>
      <c r="F670" s="15">
        <f t="shared" si="90"/>
        <v>1.3464701045459886</v>
      </c>
      <c r="G670" s="15">
        <f t="shared" si="91"/>
        <v>0.15458278974364911</v>
      </c>
      <c r="H670" s="15">
        <f t="shared" si="92"/>
        <v>4.4532526197530717E-4</v>
      </c>
      <c r="I670" s="15">
        <f t="shared" si="96"/>
        <v>0.29748643068066333</v>
      </c>
      <c r="J670" s="21">
        <f t="shared" si="93"/>
        <v>1.3247822267696546E-4</v>
      </c>
      <c r="K670" s="15">
        <f t="shared" si="97"/>
        <v>1.2321324596689534</v>
      </c>
      <c r="L670" s="15">
        <f t="shared" si="94"/>
        <v>0.20874637529696044</v>
      </c>
      <c r="M670" s="15">
        <f t="shared" si="98"/>
        <v>4.3575049199619444E-2</v>
      </c>
      <c r="N670" s="21">
        <f t="shared" si="95"/>
        <v>1.9405070200407429E-5</v>
      </c>
    </row>
    <row r="671" spans="1:14" x14ac:dyDescent="0.2">
      <c r="A671" s="7">
        <v>669</v>
      </c>
      <c r="B671" s="2" t="str">
        <f>'Исходные данные'!A921</f>
        <v>24.07.2013</v>
      </c>
      <c r="C671" s="2">
        <f>'Исходные данные'!B921</f>
        <v>852.65</v>
      </c>
      <c r="D671" s="8" t="str">
        <f>'Исходные данные'!A673</f>
        <v>24.07.2014</v>
      </c>
      <c r="E671" s="2">
        <f>'Исходные данные'!B673</f>
        <v>1151.3399999999999</v>
      </c>
      <c r="F671" s="15">
        <f t="shared" si="90"/>
        <v>1.3503078637189936</v>
      </c>
      <c r="G671" s="15">
        <f t="shared" si="91"/>
        <v>0.15415134205475658</v>
      </c>
      <c r="H671" s="15">
        <f t="shared" si="92"/>
        <v>4.4408233864986243E-4</v>
      </c>
      <c r="I671" s="15">
        <f t="shared" si="96"/>
        <v>0.30033261365078262</v>
      </c>
      <c r="J671" s="21">
        <f t="shared" si="93"/>
        <v>1.3337240944286515E-4</v>
      </c>
      <c r="K671" s="15">
        <f t="shared" si="97"/>
        <v>1.23564432943382</v>
      </c>
      <c r="L671" s="15">
        <f t="shared" si="94"/>
        <v>0.21159255826707982</v>
      </c>
      <c r="M671" s="15">
        <f t="shared" si="98"/>
        <v>4.4771410714007552E-2</v>
      </c>
      <c r="N671" s="21">
        <f t="shared" si="95"/>
        <v>1.9882192774529982E-5</v>
      </c>
    </row>
    <row r="672" spans="1:14" x14ac:dyDescent="0.2">
      <c r="A672" s="7">
        <v>670</v>
      </c>
      <c r="B672" s="2" t="str">
        <f>'Исходные данные'!A922</f>
        <v>23.07.2013</v>
      </c>
      <c r="C672" s="2">
        <f>'Исходные данные'!B922</f>
        <v>848.94</v>
      </c>
      <c r="D672" s="8" t="str">
        <f>'Исходные данные'!A674</f>
        <v>23.07.2014</v>
      </c>
      <c r="E672" s="2">
        <f>'Исходные данные'!B674</f>
        <v>1158.31</v>
      </c>
      <c r="F672" s="15">
        <f t="shared" si="90"/>
        <v>1.3644191580088108</v>
      </c>
      <c r="G672" s="15">
        <f t="shared" si="91"/>
        <v>0.15372109855624363</v>
      </c>
      <c r="H672" s="15">
        <f t="shared" si="92"/>
        <v>4.4284288438068933E-4</v>
      </c>
      <c r="I672" s="15">
        <f t="shared" si="96"/>
        <v>0.31072881280708387</v>
      </c>
      <c r="J672" s="21">
        <f t="shared" si="93"/>
        <v>1.3760404372367631E-4</v>
      </c>
      <c r="K672" s="15">
        <f t="shared" si="97"/>
        <v>1.2485573407838102</v>
      </c>
      <c r="L672" s="15">
        <f t="shared" si="94"/>
        <v>0.22198875742338103</v>
      </c>
      <c r="M672" s="15">
        <f t="shared" si="98"/>
        <v>4.9279008422376695E-2</v>
      </c>
      <c r="N672" s="21">
        <f t="shared" si="95"/>
        <v>2.182285822918558E-5</v>
      </c>
    </row>
    <row r="673" spans="1:14" x14ac:dyDescent="0.2">
      <c r="A673" s="7">
        <v>671</v>
      </c>
      <c r="B673" s="2" t="str">
        <f>'Исходные данные'!A923</f>
        <v>22.07.2013</v>
      </c>
      <c r="C673" s="2">
        <f>'Исходные данные'!B923</f>
        <v>846.17</v>
      </c>
      <c r="D673" s="8" t="str">
        <f>'Исходные данные'!A675</f>
        <v>22.07.2014</v>
      </c>
      <c r="E673" s="2">
        <f>'Исходные данные'!B675</f>
        <v>1155.57</v>
      </c>
      <c r="F673" s="15">
        <f t="shared" si="90"/>
        <v>1.3656475649101245</v>
      </c>
      <c r="G673" s="15">
        <f t="shared" si="91"/>
        <v>0.15329205588715936</v>
      </c>
      <c r="H673" s="15">
        <f t="shared" si="92"/>
        <v>4.4160688948549181E-4</v>
      </c>
      <c r="I673" s="15">
        <f t="shared" si="96"/>
        <v>0.31162872266928765</v>
      </c>
      <c r="J673" s="21">
        <f t="shared" si="93"/>
        <v>1.376173908923211E-4</v>
      </c>
      <c r="K673" s="15">
        <f t="shared" si="97"/>
        <v>1.2496814355644368</v>
      </c>
      <c r="L673" s="15">
        <f t="shared" si="94"/>
        <v>0.22288866728558476</v>
      </c>
      <c r="M673" s="15">
        <f t="shared" si="98"/>
        <v>4.9679358004344087E-2</v>
      </c>
      <c r="N673" s="21">
        <f t="shared" si="95"/>
        <v>2.1938746759934562E-5</v>
      </c>
    </row>
    <row r="674" spans="1:14" x14ac:dyDescent="0.2">
      <c r="A674" s="7">
        <v>672</v>
      </c>
      <c r="B674" s="2" t="str">
        <f>'Исходные данные'!A924</f>
        <v>19.07.2013</v>
      </c>
      <c r="C674" s="2">
        <f>'Исходные данные'!B924</f>
        <v>847.78</v>
      </c>
      <c r="D674" s="8" t="str">
        <f>'Исходные данные'!A676</f>
        <v>21.07.2014</v>
      </c>
      <c r="E674" s="2">
        <f>'Исходные данные'!B676</f>
        <v>1159.8499999999999</v>
      </c>
      <c r="F674" s="15">
        <f t="shared" si="90"/>
        <v>1.3681025737809336</v>
      </c>
      <c r="G674" s="15">
        <f t="shared" si="91"/>
        <v>0.15286421069593356</v>
      </c>
      <c r="H674" s="15">
        <f t="shared" si="92"/>
        <v>4.4037434430899792E-4</v>
      </c>
      <c r="I674" s="15">
        <f t="shared" si="96"/>
        <v>0.31342479722345229</v>
      </c>
      <c r="J674" s="21">
        <f t="shared" si="93"/>
        <v>1.3802423956745845E-4</v>
      </c>
      <c r="K674" s="15">
        <f t="shared" si="97"/>
        <v>1.2519279734625204</v>
      </c>
      <c r="L674" s="15">
        <f t="shared" si="94"/>
        <v>0.22468474183974943</v>
      </c>
      <c r="M674" s="15">
        <f t="shared" si="98"/>
        <v>5.0483233215594836E-2</v>
      </c>
      <c r="N674" s="21">
        <f t="shared" si="95"/>
        <v>2.2231520725915801E-5</v>
      </c>
    </row>
    <row r="675" spans="1:14" x14ac:dyDescent="0.2">
      <c r="A675" s="7">
        <v>673</v>
      </c>
      <c r="B675" s="2" t="str">
        <f>'Исходные данные'!A925</f>
        <v>18.07.2013</v>
      </c>
      <c r="C675" s="2">
        <f>'Исходные данные'!B925</f>
        <v>849.62</v>
      </c>
      <c r="D675" s="8" t="str">
        <f>'Исходные данные'!A677</f>
        <v>18.07.2014</v>
      </c>
      <c r="E675" s="2">
        <f>'Исходные данные'!B677</f>
        <v>1174.1500000000001</v>
      </c>
      <c r="F675" s="15">
        <f t="shared" si="90"/>
        <v>1.3819707634001084</v>
      </c>
      <c r="G675" s="15">
        <f t="shared" si="91"/>
        <v>0.15243755964035022</v>
      </c>
      <c r="H675" s="15">
        <f t="shared" si="92"/>
        <v>4.3914523922288336E-4</v>
      </c>
      <c r="I675" s="15">
        <f t="shared" si="96"/>
        <v>0.32351056983958071</v>
      </c>
      <c r="J675" s="21">
        <f t="shared" si="93"/>
        <v>1.4206812658333398E-4</v>
      </c>
      <c r="K675" s="15">
        <f t="shared" si="97"/>
        <v>1.2646185237606207</v>
      </c>
      <c r="L675" s="15">
        <f t="shared" si="94"/>
        <v>0.23477051445587785</v>
      </c>
      <c r="M675" s="15">
        <f t="shared" si="98"/>
        <v>5.5117194457877536E-2</v>
      </c>
      <c r="N675" s="21">
        <f t="shared" si="95"/>
        <v>2.4204453545498813E-5</v>
      </c>
    </row>
    <row r="676" spans="1:14" x14ac:dyDescent="0.2">
      <c r="A676" s="7">
        <v>674</v>
      </c>
      <c r="B676" s="2" t="str">
        <f>'Исходные данные'!A926</f>
        <v>17.07.2013</v>
      </c>
      <c r="C676" s="2">
        <f>'Исходные данные'!B926</f>
        <v>858.48</v>
      </c>
      <c r="D676" s="8" t="str">
        <f>'Исходные данные'!A678</f>
        <v>17.07.2014</v>
      </c>
      <c r="E676" s="2">
        <f>'Исходные данные'!B678</f>
        <v>1205.4100000000001</v>
      </c>
      <c r="F676" s="15">
        <f t="shared" si="90"/>
        <v>1.4041212375361103</v>
      </c>
      <c r="G676" s="15">
        <f t="shared" si="91"/>
        <v>0.15201209938752192</v>
      </c>
      <c r="H676" s="15">
        <f t="shared" si="92"/>
        <v>4.3791956462569797E-4</v>
      </c>
      <c r="I676" s="15">
        <f t="shared" si="96"/>
        <v>0.33941165339698742</v>
      </c>
      <c r="J676" s="21">
        <f t="shared" si="93"/>
        <v>1.4863500348449702E-4</v>
      </c>
      <c r="K676" s="15">
        <f t="shared" si="97"/>
        <v>1.2848880552473434</v>
      </c>
      <c r="L676" s="15">
        <f t="shared" si="94"/>
        <v>0.25067159801328465</v>
      </c>
      <c r="M676" s="15">
        <f t="shared" si="98"/>
        <v>6.2836250050533768E-2</v>
      </c>
      <c r="N676" s="21">
        <f t="shared" si="95"/>
        <v>2.751722326484124E-5</v>
      </c>
    </row>
    <row r="677" spans="1:14" x14ac:dyDescent="0.2">
      <c r="A677" s="7">
        <v>675</v>
      </c>
      <c r="B677" s="2" t="str">
        <f>'Исходные данные'!A927</f>
        <v>16.07.2013</v>
      </c>
      <c r="C677" s="2">
        <f>'Исходные данные'!B927</f>
        <v>849.73</v>
      </c>
      <c r="D677" s="8" t="str">
        <f>'Исходные данные'!A679</f>
        <v>16.07.2014</v>
      </c>
      <c r="E677" s="2">
        <f>'Исходные данные'!B679</f>
        <v>1212.25</v>
      </c>
      <c r="F677" s="15">
        <f t="shared" si="90"/>
        <v>1.4266296352959176</v>
      </c>
      <c r="G677" s="15">
        <f t="shared" si="91"/>
        <v>0.15158782661386322</v>
      </c>
      <c r="H677" s="15">
        <f t="shared" si="92"/>
        <v>4.3669731094278882E-4</v>
      </c>
      <c r="I677" s="15">
        <f t="shared" si="96"/>
        <v>0.3553147640204361</v>
      </c>
      <c r="J677" s="21">
        <f t="shared" si="93"/>
        <v>1.5516500198599603E-4</v>
      </c>
      <c r="K677" s="15">
        <f t="shared" si="97"/>
        <v>1.3054851167055699</v>
      </c>
      <c r="L677" s="15">
        <f t="shared" si="94"/>
        <v>0.26657470863673327</v>
      </c>
      <c r="M677" s="15">
        <f t="shared" si="98"/>
        <v>7.1062075284759232E-2</v>
      </c>
      <c r="N677" s="21">
        <f t="shared" si="95"/>
        <v>3.1032617186868368E-5</v>
      </c>
    </row>
    <row r="678" spans="1:14" x14ac:dyDescent="0.2">
      <c r="A678" s="7">
        <v>676</v>
      </c>
      <c r="B678" s="2" t="str">
        <f>'Исходные данные'!A928</f>
        <v>15.07.2013</v>
      </c>
      <c r="C678" s="2">
        <f>'Исходные данные'!B928</f>
        <v>846.85</v>
      </c>
      <c r="D678" s="8" t="str">
        <f>'Исходные данные'!A680</f>
        <v>15.07.2014</v>
      </c>
      <c r="E678" s="2">
        <f>'Исходные данные'!B680</f>
        <v>1215.95</v>
      </c>
      <c r="F678" s="15">
        <f t="shared" si="90"/>
        <v>1.4358505048119501</v>
      </c>
      <c r="G678" s="15">
        <f t="shared" si="91"/>
        <v>0.15116473800506497</v>
      </c>
      <c r="H678" s="15">
        <f t="shared" si="92"/>
        <v>4.3547846862622625E-4</v>
      </c>
      <c r="I678" s="15">
        <f t="shared" si="96"/>
        <v>0.36175735992254388</v>
      </c>
      <c r="J678" s="21">
        <f t="shared" si="93"/>
        <v>1.5753754111333596E-4</v>
      </c>
      <c r="K678" s="15">
        <f t="shared" si="97"/>
        <v>1.3139229814592821</v>
      </c>
      <c r="L678" s="15">
        <f t="shared" si="94"/>
        <v>0.27301730453884115</v>
      </c>
      <c r="M678" s="15">
        <f t="shared" si="98"/>
        <v>7.4538448577654334E-2</v>
      </c>
      <c r="N678" s="21">
        <f t="shared" si="95"/>
        <v>3.2459889440371624E-5</v>
      </c>
    </row>
    <row r="679" spans="1:14" x14ac:dyDescent="0.2">
      <c r="A679" s="7">
        <v>677</v>
      </c>
      <c r="B679" s="2" t="str">
        <f>'Исходные данные'!A929</f>
        <v>12.07.2013</v>
      </c>
      <c r="C679" s="2">
        <f>'Исходные данные'!B929</f>
        <v>838.15</v>
      </c>
      <c r="D679" s="8" t="str">
        <f>'Исходные данные'!A681</f>
        <v>14.07.2014</v>
      </c>
      <c r="E679" s="2">
        <f>'Исходные данные'!B681</f>
        <v>1215.95</v>
      </c>
      <c r="F679" s="15">
        <f t="shared" si="90"/>
        <v>1.4507546381912546</v>
      </c>
      <c r="G679" s="15">
        <f t="shared" si="91"/>
        <v>0.15074283025606858</v>
      </c>
      <c r="H679" s="15">
        <f t="shared" si="92"/>
        <v>4.3426302815473001E-4</v>
      </c>
      <c r="I679" s="15">
        <f t="shared" si="96"/>
        <v>0.37208386118238745</v>
      </c>
      <c r="J679" s="21">
        <f t="shared" si="93"/>
        <v>1.6158226428456777E-4</v>
      </c>
      <c r="K679" s="15">
        <f t="shared" si="97"/>
        <v>1.3275615067097692</v>
      </c>
      <c r="L679" s="15">
        <f t="shared" si="94"/>
        <v>0.28334380579868462</v>
      </c>
      <c r="M679" s="15">
        <f t="shared" si="98"/>
        <v>8.0283712284482708E-2</v>
      </c>
      <c r="N679" s="21">
        <f t="shared" si="95"/>
        <v>3.486424800816256E-5</v>
      </c>
    </row>
    <row r="680" spans="1:14" x14ac:dyDescent="0.2">
      <c r="A680" s="7">
        <v>678</v>
      </c>
      <c r="B680" s="2" t="str">
        <f>'Исходные данные'!A930</f>
        <v>11.07.2013</v>
      </c>
      <c r="C680" s="2">
        <f>'Исходные данные'!B930</f>
        <v>833.64</v>
      </c>
      <c r="D680" s="8" t="str">
        <f>'Исходные данные'!A682</f>
        <v>11.07.2014</v>
      </c>
      <c r="E680" s="2">
        <f>'Исходные данные'!B682</f>
        <v>1214.95</v>
      </c>
      <c r="F680" s="15">
        <f t="shared" si="90"/>
        <v>1.4574036754474353</v>
      </c>
      <c r="G680" s="15">
        <f t="shared" si="91"/>
        <v>0.15032210007103988</v>
      </c>
      <c r="H680" s="15">
        <f t="shared" si="92"/>
        <v>4.3305098003359354E-4</v>
      </c>
      <c r="I680" s="15">
        <f t="shared" si="96"/>
        <v>0.37665654817170685</v>
      </c>
      <c r="J680" s="21">
        <f t="shared" si="93"/>
        <v>1.6311148732182809E-4</v>
      </c>
      <c r="K680" s="15">
        <f t="shared" si="97"/>
        <v>1.3336459304197563</v>
      </c>
      <c r="L680" s="15">
        <f t="shared" si="94"/>
        <v>0.28791649278800402</v>
      </c>
      <c r="M680" s="15">
        <f t="shared" si="98"/>
        <v>8.2895906819344764E-2</v>
      </c>
      <c r="N680" s="21">
        <f t="shared" si="95"/>
        <v>3.5898153688890703E-5</v>
      </c>
    </row>
    <row r="681" spans="1:14" x14ac:dyDescent="0.2">
      <c r="A681" s="7">
        <v>679</v>
      </c>
      <c r="B681" s="2" t="str">
        <f>'Исходные данные'!A931</f>
        <v>10.07.2013</v>
      </c>
      <c r="C681" s="2">
        <f>'Исходные данные'!B931</f>
        <v>840.65</v>
      </c>
      <c r="D681" s="8" t="str">
        <f>'Исходные данные'!A683</f>
        <v>10.07.2014</v>
      </c>
      <c r="E681" s="2">
        <f>'Исходные данные'!B683</f>
        <v>1220.83</v>
      </c>
      <c r="F681" s="15">
        <f t="shared" si="90"/>
        <v>1.4522452863855349</v>
      </c>
      <c r="G681" s="15">
        <f t="shared" si="91"/>
        <v>0.14990254416334364</v>
      </c>
      <c r="H681" s="15">
        <f t="shared" si="92"/>
        <v>4.3184231479461083E-4</v>
      </c>
      <c r="I681" s="15">
        <f t="shared" si="96"/>
        <v>0.37311083215312163</v>
      </c>
      <c r="J681" s="21">
        <f t="shared" si="93"/>
        <v>1.6112504543194756E-4</v>
      </c>
      <c r="K681" s="15">
        <f t="shared" si="97"/>
        <v>1.3289255741479682</v>
      </c>
      <c r="L681" s="15">
        <f t="shared" si="94"/>
        <v>0.2843707767694188</v>
      </c>
      <c r="M681" s="15">
        <f t="shared" si="98"/>
        <v>8.0866738680442612E-2</v>
      </c>
      <c r="N681" s="21">
        <f t="shared" si="95"/>
        <v>3.4921679621653232E-5</v>
      </c>
    </row>
    <row r="682" spans="1:14" x14ac:dyDescent="0.2">
      <c r="A682" s="7">
        <v>680</v>
      </c>
      <c r="B682" s="2" t="str">
        <f>'Исходные данные'!A932</f>
        <v>09.07.2013</v>
      </c>
      <c r="C682" s="2">
        <f>'Исходные данные'!B932</f>
        <v>851.01</v>
      </c>
      <c r="D682" s="8" t="str">
        <f>'Исходные данные'!A684</f>
        <v>09.07.2014</v>
      </c>
      <c r="E682" s="2">
        <f>'Исходные данные'!B684</f>
        <v>1232.27</v>
      </c>
      <c r="F682" s="15">
        <f t="shared" si="90"/>
        <v>1.4480088365589123</v>
      </c>
      <c r="G682" s="15">
        <f t="shared" si="91"/>
        <v>0.14948415925551767</v>
      </c>
      <c r="H682" s="15">
        <f t="shared" si="92"/>
        <v>4.3063702299600185E-4</v>
      </c>
      <c r="I682" s="15">
        <f t="shared" si="96"/>
        <v>0.37018939654083777</v>
      </c>
      <c r="J682" s="21">
        <f t="shared" si="93"/>
        <v>1.594172596710328E-4</v>
      </c>
      <c r="K682" s="15">
        <f t="shared" si="97"/>
        <v>1.3250488691787921</v>
      </c>
      <c r="L682" s="15">
        <f t="shared" si="94"/>
        <v>0.28144934115713494</v>
      </c>
      <c r="M682" s="15">
        <f t="shared" si="98"/>
        <v>7.9213731637785334E-2</v>
      </c>
      <c r="N682" s="21">
        <f t="shared" si="95"/>
        <v>3.4112365572900085E-5</v>
      </c>
    </row>
    <row r="683" spans="1:14" x14ac:dyDescent="0.2">
      <c r="A683" s="7">
        <v>681</v>
      </c>
      <c r="B683" s="2" t="str">
        <f>'Исходные данные'!A933</f>
        <v>08.07.2013</v>
      </c>
      <c r="C683" s="2">
        <f>'Исходные данные'!B933</f>
        <v>853.27</v>
      </c>
      <c r="D683" s="8" t="str">
        <f>'Исходные данные'!A685</f>
        <v>08.07.2014</v>
      </c>
      <c r="E683" s="2">
        <f>'Исходные данные'!B685</f>
        <v>1237.6600000000001</v>
      </c>
      <c r="F683" s="15">
        <f t="shared" si="90"/>
        <v>1.4504904660892801</v>
      </c>
      <c r="G683" s="15">
        <f t="shared" si="91"/>
        <v>0.14906694207924734</v>
      </c>
      <c r="H683" s="15">
        <f t="shared" si="92"/>
        <v>4.29435095222339E-4</v>
      </c>
      <c r="I683" s="15">
        <f t="shared" si="96"/>
        <v>0.37190175171337719</v>
      </c>
      <c r="J683" s="21">
        <f t="shared" si="93"/>
        <v>1.597076641603888E-4</v>
      </c>
      <c r="K683" s="15">
        <f t="shared" si="97"/>
        <v>1.3273197672008987</v>
      </c>
      <c r="L683" s="15">
        <f t="shared" si="94"/>
        <v>0.28316169632967436</v>
      </c>
      <c r="M683" s="15">
        <f t="shared" si="98"/>
        <v>8.0180546268298722E-2</v>
      </c>
      <c r="N683" s="21">
        <f t="shared" si="95"/>
        <v>3.4432340521706019E-5</v>
      </c>
    </row>
    <row r="684" spans="1:14" x14ac:dyDescent="0.2">
      <c r="A684" s="7">
        <v>682</v>
      </c>
      <c r="B684" s="2" t="str">
        <f>'Исходные данные'!A934</f>
        <v>05.07.2013</v>
      </c>
      <c r="C684" s="2">
        <f>'Исходные данные'!B934</f>
        <v>854.14</v>
      </c>
      <c r="D684" s="8" t="str">
        <f>'Исходные данные'!A686</f>
        <v>07.07.2014</v>
      </c>
      <c r="E684" s="2">
        <f>'Исходные данные'!B686</f>
        <v>1227.54</v>
      </c>
      <c r="F684" s="15">
        <f t="shared" si="90"/>
        <v>1.43716486758611</v>
      </c>
      <c r="G684" s="15">
        <f t="shared" si="91"/>
        <v>0.14865088937534013</v>
      </c>
      <c r="H684" s="15">
        <f t="shared" si="92"/>
        <v>4.2823652208447371E-4</v>
      </c>
      <c r="I684" s="15">
        <f t="shared" si="96"/>
        <v>0.36267233091677037</v>
      </c>
      <c r="J684" s="21">
        <f t="shared" si="93"/>
        <v>1.5530953764806709E-4</v>
      </c>
      <c r="K684" s="15">
        <f t="shared" si="97"/>
        <v>1.3151257330334574</v>
      </c>
      <c r="L684" s="15">
        <f t="shared" si="94"/>
        <v>0.27393227553306748</v>
      </c>
      <c r="M684" s="15">
        <f t="shared" si="98"/>
        <v>7.5038891578724398E-2</v>
      </c>
      <c r="N684" s="21">
        <f t="shared" si="95"/>
        <v>3.2134393950746842E-5</v>
      </c>
    </row>
    <row r="685" spans="1:14" x14ac:dyDescent="0.2">
      <c r="A685" s="7">
        <v>683</v>
      </c>
      <c r="B685" s="2" t="str">
        <f>'Исходные данные'!A935</f>
        <v>04.07.2013</v>
      </c>
      <c r="C685" s="2">
        <f>'Исходные данные'!B935</f>
        <v>851.13</v>
      </c>
      <c r="D685" s="8" t="str">
        <f>'Исходные данные'!A687</f>
        <v>04.07.2014</v>
      </c>
      <c r="E685" s="2">
        <f>'Исходные данные'!B687</f>
        <v>1216.19</v>
      </c>
      <c r="F685" s="15">
        <f t="shared" si="90"/>
        <v>1.4289121520801757</v>
      </c>
      <c r="G685" s="15">
        <f t="shared" si="91"/>
        <v>0.14823599789370004</v>
      </c>
      <c r="H685" s="15">
        <f t="shared" si="92"/>
        <v>4.2704129421946305E-4</v>
      </c>
      <c r="I685" s="15">
        <f t="shared" si="96"/>
        <v>0.35691342195671227</v>
      </c>
      <c r="J685" s="21">
        <f t="shared" si="93"/>
        <v>1.5241676963669172E-4</v>
      </c>
      <c r="K685" s="15">
        <f t="shared" si="97"/>
        <v>1.3075738099562619</v>
      </c>
      <c r="L685" s="15">
        <f t="shared" si="94"/>
        <v>0.2681733665730095</v>
      </c>
      <c r="M685" s="15">
        <f t="shared" si="98"/>
        <v>7.1916954539101727E-2</v>
      </c>
      <c r="N685" s="21">
        <f t="shared" si="95"/>
        <v>3.0711509342700291E-5</v>
      </c>
    </row>
    <row r="686" spans="1:14" x14ac:dyDescent="0.2">
      <c r="A686" s="7">
        <v>684</v>
      </c>
      <c r="B686" s="2" t="str">
        <f>'Исходные данные'!A936</f>
        <v>03.07.2013</v>
      </c>
      <c r="C686" s="2">
        <f>'Исходные данные'!B936</f>
        <v>841.78</v>
      </c>
      <c r="D686" s="8" t="str">
        <f>'Исходные данные'!A688</f>
        <v>03.07.2014</v>
      </c>
      <c r="E686" s="2">
        <f>'Исходные данные'!B688</f>
        <v>1223.6500000000001</v>
      </c>
      <c r="F686" s="15">
        <f t="shared" si="90"/>
        <v>1.4536458457079049</v>
      </c>
      <c r="G686" s="15">
        <f t="shared" si="91"/>
        <v>0.14782226439330209</v>
      </c>
      <c r="H686" s="15">
        <f t="shared" si="92"/>
        <v>4.258494022904959E-4</v>
      </c>
      <c r="I686" s="15">
        <f t="shared" si="96"/>
        <v>0.37407477702727793</v>
      </c>
      <c r="J686" s="21">
        <f t="shared" si="93"/>
        <v>1.5929952020901682E-4</v>
      </c>
      <c r="K686" s="15">
        <f t="shared" si="97"/>
        <v>1.3302072027537262</v>
      </c>
      <c r="L686" s="15">
        <f t="shared" si="94"/>
        <v>0.28533472164357504</v>
      </c>
      <c r="M686" s="15">
        <f t="shared" si="98"/>
        <v>8.1415903375416446E-2</v>
      </c>
      <c r="N686" s="21">
        <f t="shared" si="95"/>
        <v>3.4670913789361858E-5</v>
      </c>
    </row>
    <row r="687" spans="1:14" x14ac:dyDescent="0.2">
      <c r="A687" s="7">
        <v>685</v>
      </c>
      <c r="B687" s="2" t="str">
        <f>'Исходные данные'!A937</f>
        <v>02.07.2013</v>
      </c>
      <c r="C687" s="2">
        <f>'Исходные данные'!B937</f>
        <v>846.53</v>
      </c>
      <c r="D687" s="8" t="str">
        <f>'Исходные данные'!A689</f>
        <v>02.07.2014</v>
      </c>
      <c r="E687" s="2">
        <f>'Исходные данные'!B689</f>
        <v>1220.1500000000001</v>
      </c>
      <c r="F687" s="15">
        <f t="shared" si="90"/>
        <v>1.4413547068621315</v>
      </c>
      <c r="G687" s="15">
        <f t="shared" si="91"/>
        <v>0.14740968564216747</v>
      </c>
      <c r="H687" s="15">
        <f t="shared" si="92"/>
        <v>4.2466083698682169E-4</v>
      </c>
      <c r="I687" s="15">
        <f t="shared" si="96"/>
        <v>0.36558343999668225</v>
      </c>
      <c r="J687" s="21">
        <f t="shared" si="93"/>
        <v>1.5524896961751258E-4</v>
      </c>
      <c r="K687" s="15">
        <f t="shared" si="97"/>
        <v>1.3189597854608768</v>
      </c>
      <c r="L687" s="15">
        <f t="shared" si="94"/>
        <v>0.27684338461297942</v>
      </c>
      <c r="M687" s="15">
        <f t="shared" si="98"/>
        <v>7.6642259603970045E-2</v>
      </c>
      <c r="N687" s="21">
        <f t="shared" si="95"/>
        <v>3.2546966111983189E-5</v>
      </c>
    </row>
    <row r="688" spans="1:14" x14ac:dyDescent="0.2">
      <c r="A688" s="7">
        <v>686</v>
      </c>
      <c r="B688" s="2" t="str">
        <f>'Исходные данные'!A938</f>
        <v>01.07.2013</v>
      </c>
      <c r="C688" s="2">
        <f>'Исходные данные'!B938</f>
        <v>843.63</v>
      </c>
      <c r="D688" s="8" t="str">
        <f>'Исходные данные'!A690</f>
        <v>01.07.2014</v>
      </c>
      <c r="E688" s="2">
        <f>'Исходные данные'!B690</f>
        <v>1204.22</v>
      </c>
      <c r="F688" s="15">
        <f t="shared" si="90"/>
        <v>1.4274267155032421</v>
      </c>
      <c r="G688" s="15">
        <f t="shared" si="91"/>
        <v>0.14699825841733766</v>
      </c>
      <c r="H688" s="15">
        <f t="shared" si="92"/>
        <v>4.2347558902367552E-4</v>
      </c>
      <c r="I688" s="15">
        <f t="shared" si="96"/>
        <v>0.35587332357923712</v>
      </c>
      <c r="J688" s="21">
        <f t="shared" si="93"/>
        <v>1.5070366532053052E-4</v>
      </c>
      <c r="K688" s="15">
        <f t="shared" si="97"/>
        <v>1.3062145115826551</v>
      </c>
      <c r="L688" s="15">
        <f t="shared" si="94"/>
        <v>0.26713326819553435</v>
      </c>
      <c r="M688" s="15">
        <f t="shared" si="98"/>
        <v>7.136018297682728E-2</v>
      </c>
      <c r="N688" s="21">
        <f t="shared" si="95"/>
        <v>3.0219295518949196E-5</v>
      </c>
    </row>
    <row r="689" spans="1:14" x14ac:dyDescent="0.2">
      <c r="A689" s="7">
        <v>687</v>
      </c>
      <c r="B689" s="2" t="str">
        <f>'Исходные данные'!A939</f>
        <v>28.06.2013</v>
      </c>
      <c r="C689" s="2">
        <f>'Исходные данные'!B939</f>
        <v>840.09</v>
      </c>
      <c r="D689" s="8" t="str">
        <f>'Исходные данные'!A691</f>
        <v>30.06.2014</v>
      </c>
      <c r="E689" s="2">
        <f>'Исходные данные'!B691</f>
        <v>1198.9100000000001</v>
      </c>
      <c r="F689" s="15">
        <f t="shared" si="90"/>
        <v>1.4271209037126975</v>
      </c>
      <c r="G689" s="15">
        <f t="shared" si="91"/>
        <v>0.14658797950484967</v>
      </c>
      <c r="H689" s="15">
        <f t="shared" si="92"/>
        <v>4.2229364914220718E-4</v>
      </c>
      <c r="I689" s="15">
        <f t="shared" si="96"/>
        <v>0.35565906070293696</v>
      </c>
      <c r="J689" s="21">
        <f t="shared" si="93"/>
        <v>1.5019256259473304E-4</v>
      </c>
      <c r="K689" s="15">
        <f t="shared" si="97"/>
        <v>1.3059346682854238</v>
      </c>
      <c r="L689" s="15">
        <f t="shared" si="94"/>
        <v>0.26691900531923413</v>
      </c>
      <c r="M689" s="15">
        <f t="shared" si="98"/>
        <v>7.1245755400609331E-2</v>
      </c>
      <c r="N689" s="21">
        <f t="shared" si="95"/>
        <v>3.0086630034016429E-5</v>
      </c>
    </row>
    <row r="690" spans="1:14" x14ac:dyDescent="0.2">
      <c r="A690" s="7">
        <v>688</v>
      </c>
      <c r="B690" s="2" t="str">
        <f>'Исходные данные'!A940</f>
        <v>27.06.2013</v>
      </c>
      <c r="C690" s="2">
        <f>'Исходные данные'!B940</f>
        <v>840.58</v>
      </c>
      <c r="D690" s="8" t="str">
        <f>'Исходные данные'!A692</f>
        <v>27.06.2014</v>
      </c>
      <c r="E690" s="2">
        <f>'Исходные данные'!B692</f>
        <v>1199.47</v>
      </c>
      <c r="F690" s="15">
        <f t="shared" si="90"/>
        <v>1.4269551976016559</v>
      </c>
      <c r="G690" s="15">
        <f t="shared" si="91"/>
        <v>0.14617884569971087</v>
      </c>
      <c r="H690" s="15">
        <f t="shared" si="92"/>
        <v>4.2111500810940828E-4</v>
      </c>
      <c r="I690" s="15">
        <f t="shared" si="96"/>
        <v>0.3555429417871509</v>
      </c>
      <c r="J690" s="21">
        <f t="shared" si="93"/>
        <v>1.4972446881393893E-4</v>
      </c>
      <c r="K690" s="15">
        <f t="shared" si="97"/>
        <v>1.3057830333716665</v>
      </c>
      <c r="L690" s="15">
        <f t="shared" si="94"/>
        <v>0.26680288640344813</v>
      </c>
      <c r="M690" s="15">
        <f t="shared" si="98"/>
        <v>7.1183780193211241E-2</v>
      </c>
      <c r="N690" s="21">
        <f t="shared" si="95"/>
        <v>2.9976558173322489E-5</v>
      </c>
    </row>
    <row r="691" spans="1:14" x14ac:dyDescent="0.2">
      <c r="A691" s="7">
        <v>689</v>
      </c>
      <c r="B691" s="2" t="str">
        <f>'Исходные данные'!A941</f>
        <v>26.06.2013</v>
      </c>
      <c r="C691" s="2">
        <f>'Исходные данные'!B941</f>
        <v>840.19</v>
      </c>
      <c r="D691" s="8" t="str">
        <f>'Исходные данные'!A693</f>
        <v>26.06.2014</v>
      </c>
      <c r="E691" s="2">
        <f>'Исходные данные'!B693</f>
        <v>1198.23</v>
      </c>
      <c r="F691" s="15">
        <f t="shared" si="90"/>
        <v>1.4261417060426806</v>
      </c>
      <c r="G691" s="15">
        <f t="shared" si="91"/>
        <v>0.1457708538058739</v>
      </c>
      <c r="H691" s="15">
        <f t="shared" si="92"/>
        <v>4.1993965671804022E-4</v>
      </c>
      <c r="I691" s="15">
        <f t="shared" si="96"/>
        <v>0.35497269015638372</v>
      </c>
      <c r="J691" s="21">
        <f t="shared" si="93"/>
        <v>1.4906710964855102E-4</v>
      </c>
      <c r="K691" s="15">
        <f t="shared" si="97"/>
        <v>1.3050386207388898</v>
      </c>
      <c r="L691" s="15">
        <f t="shared" si="94"/>
        <v>0.26623263477268089</v>
      </c>
      <c r="M691" s="15">
        <f t="shared" si="98"/>
        <v>7.0879815818003691E-2</v>
      </c>
      <c r="N691" s="21">
        <f t="shared" si="95"/>
        <v>2.9765245522850386E-5</v>
      </c>
    </row>
    <row r="692" spans="1:14" x14ac:dyDescent="0.2">
      <c r="A692" s="7">
        <v>690</v>
      </c>
      <c r="B692" s="2" t="str">
        <f>'Исходные данные'!A942</f>
        <v>25.06.2013</v>
      </c>
      <c r="C692" s="2">
        <f>'Исходные данные'!B942</f>
        <v>833.14</v>
      </c>
      <c r="D692" s="8" t="str">
        <f>'Исходные данные'!A694</f>
        <v>25.06.2014</v>
      </c>
      <c r="E692" s="2">
        <f>'Исходные данные'!B694</f>
        <v>1206.1300000000001</v>
      </c>
      <c r="F692" s="15">
        <f t="shared" si="90"/>
        <v>1.4476918645125672</v>
      </c>
      <c r="G692" s="15">
        <f t="shared" si="91"/>
        <v>0.14536400063621172</v>
      </c>
      <c r="H692" s="15">
        <f t="shared" si="92"/>
        <v>4.1876758578656228E-4</v>
      </c>
      <c r="I692" s="15">
        <f t="shared" si="96"/>
        <v>0.36997047056724258</v>
      </c>
      <c r="J692" s="21">
        <f t="shared" si="93"/>
        <v>1.5493164077176258E-4</v>
      </c>
      <c r="K692" s="15">
        <f t="shared" si="97"/>
        <v>1.3247588133165855</v>
      </c>
      <c r="L692" s="15">
        <f t="shared" si="94"/>
        <v>0.28123041518353981</v>
      </c>
      <c r="M692" s="15">
        <f t="shared" si="98"/>
        <v>7.9090546424306171E-2</v>
      </c>
      <c r="N692" s="21">
        <f t="shared" si="95"/>
        <v>3.3120557184646723E-5</v>
      </c>
    </row>
    <row r="693" spans="1:14" x14ac:dyDescent="0.2">
      <c r="A693" s="7">
        <v>691</v>
      </c>
      <c r="B693" s="2" t="str">
        <f>'Исходные данные'!A943</f>
        <v>24.06.2013</v>
      </c>
      <c r="C693" s="2">
        <f>'Исходные данные'!B943</f>
        <v>828.95</v>
      </c>
      <c r="D693" s="8" t="str">
        <f>'Исходные данные'!A695</f>
        <v>24.06.2014</v>
      </c>
      <c r="E693" s="2">
        <f>'Исходные данные'!B695</f>
        <v>1206.21</v>
      </c>
      <c r="F693" s="15">
        <f t="shared" si="90"/>
        <v>1.4551058568068038</v>
      </c>
      <c r="G693" s="15">
        <f t="shared" si="91"/>
        <v>0.14495828301249261</v>
      </c>
      <c r="H693" s="15">
        <f t="shared" si="92"/>
        <v>4.175987861590596E-4</v>
      </c>
      <c r="I693" s="15">
        <f t="shared" si="96"/>
        <v>0.37507865179613425</v>
      </c>
      <c r="J693" s="21">
        <f t="shared" si="93"/>
        <v>1.5663238970424224E-4</v>
      </c>
      <c r="K693" s="15">
        <f t="shared" si="97"/>
        <v>1.3315432346940987</v>
      </c>
      <c r="L693" s="15">
        <f t="shared" si="94"/>
        <v>0.28633859641243137</v>
      </c>
      <c r="M693" s="15">
        <f t="shared" si="98"/>
        <v>8.1989791795441247E-2</v>
      </c>
      <c r="N693" s="21">
        <f t="shared" si="95"/>
        <v>3.4238837531210292E-5</v>
      </c>
    </row>
    <row r="694" spans="1:14" x14ac:dyDescent="0.2">
      <c r="A694" s="7">
        <v>692</v>
      </c>
      <c r="B694" s="2" t="str">
        <f>'Исходные данные'!A944</f>
        <v>21.06.2013</v>
      </c>
      <c r="C694" s="2">
        <f>'Исходные данные'!B944</f>
        <v>838.29</v>
      </c>
      <c r="D694" s="8" t="str">
        <f>'Исходные данные'!A696</f>
        <v>23.06.2014</v>
      </c>
      <c r="E694" s="2">
        <f>'Исходные данные'!B696</f>
        <v>1209.25</v>
      </c>
      <c r="F694" s="15">
        <f t="shared" si="90"/>
        <v>1.4425198916842621</v>
      </c>
      <c r="G694" s="15">
        <f t="shared" si="91"/>
        <v>0.14455369776535557</v>
      </c>
      <c r="H694" s="15">
        <f t="shared" si="92"/>
        <v>4.1643324870517203E-4</v>
      </c>
      <c r="I694" s="15">
        <f t="shared" si="96"/>
        <v>0.36639150903416462</v>
      </c>
      <c r="J694" s="21">
        <f t="shared" si="93"/>
        <v>1.5257760640508756E-4</v>
      </c>
      <c r="K694" s="15">
        <f t="shared" si="97"/>
        <v>1.3200260267654653</v>
      </c>
      <c r="L694" s="15">
        <f t="shared" si="94"/>
        <v>0.27765145365046179</v>
      </c>
      <c r="M694" s="15">
        <f t="shared" si="98"/>
        <v>7.7090329714214534E-2</v>
      </c>
      <c r="N694" s="21">
        <f t="shared" si="95"/>
        <v>3.2102976446643213E-5</v>
      </c>
    </row>
    <row r="695" spans="1:14" x14ac:dyDescent="0.2">
      <c r="A695" s="7">
        <v>693</v>
      </c>
      <c r="B695" s="2" t="str">
        <f>'Исходные данные'!A945</f>
        <v>20.06.2013</v>
      </c>
      <c r="C695" s="2">
        <f>'Исходные данные'!B945</f>
        <v>834.92</v>
      </c>
      <c r="D695" s="8" t="str">
        <f>'Исходные данные'!A697</f>
        <v>20.06.2014</v>
      </c>
      <c r="E695" s="2">
        <f>'Исходные данные'!B697</f>
        <v>1210.5</v>
      </c>
      <c r="F695" s="15">
        <f t="shared" si="90"/>
        <v>1.4498395055813731</v>
      </c>
      <c r="G695" s="15">
        <f t="shared" si="91"/>
        <v>0.14415024173428539</v>
      </c>
      <c r="H695" s="15">
        <f t="shared" si="92"/>
        <v>4.1527096432002284E-4</v>
      </c>
      <c r="I695" s="15">
        <f t="shared" si="96"/>
        <v>0.37145286450040754</v>
      </c>
      <c r="J695" s="21">
        <f t="shared" si="93"/>
        <v>1.5425358924051901E-4</v>
      </c>
      <c r="K695" s="15">
        <f t="shared" si="97"/>
        <v>1.3267240840371606</v>
      </c>
      <c r="L695" s="15">
        <f t="shared" si="94"/>
        <v>0.28271280911670477</v>
      </c>
      <c r="M695" s="15">
        <f t="shared" si="98"/>
        <v>7.992653243865834E-2</v>
      </c>
      <c r="N695" s="21">
        <f t="shared" si="95"/>
        <v>3.3191168200557237E-5</v>
      </c>
    </row>
    <row r="696" spans="1:14" x14ac:dyDescent="0.2">
      <c r="A696" s="7">
        <v>694</v>
      </c>
      <c r="B696" s="2" t="str">
        <f>'Исходные данные'!A946</f>
        <v>19.06.2013</v>
      </c>
      <c r="C696" s="2">
        <f>'Исходные данные'!B946</f>
        <v>849.52</v>
      </c>
      <c r="D696" s="8" t="str">
        <f>'Исходные данные'!A698</f>
        <v>19.06.2014</v>
      </c>
      <c r="E696" s="2">
        <f>'Исходные данные'!B698</f>
        <v>1216.3699999999999</v>
      </c>
      <c r="F696" s="15">
        <f t="shared" si="90"/>
        <v>1.4318320934174591</v>
      </c>
      <c r="G696" s="15">
        <f t="shared" si="91"/>
        <v>0.14374791176758803</v>
      </c>
      <c r="H696" s="15">
        <f t="shared" si="92"/>
        <v>4.1411192392414731E-4</v>
      </c>
      <c r="I696" s="15">
        <f t="shared" si="96"/>
        <v>0.35895480846366162</v>
      </c>
      <c r="J696" s="21">
        <f t="shared" si="93"/>
        <v>1.4864746633471072E-4</v>
      </c>
      <c r="K696" s="15">
        <f t="shared" si="97"/>
        <v>1.3102457998428916</v>
      </c>
      <c r="L696" s="15">
        <f t="shared" si="94"/>
        <v>0.27021475307995885</v>
      </c>
      <c r="M696" s="15">
        <f t="shared" si="98"/>
        <v>7.3016012782063128E-2</v>
      </c>
      <c r="N696" s="21">
        <f t="shared" si="95"/>
        <v>3.0236801530450295E-5</v>
      </c>
    </row>
    <row r="697" spans="1:14" x14ac:dyDescent="0.2">
      <c r="A697" s="7">
        <v>695</v>
      </c>
      <c r="B697" s="2" t="str">
        <f>'Исходные данные'!A947</f>
        <v>18.06.2013</v>
      </c>
      <c r="C697" s="2">
        <f>'Исходные данные'!B947</f>
        <v>853.61</v>
      </c>
      <c r="D697" s="8" t="str">
        <f>'Исходные данные'!A699</f>
        <v>18.06.2014</v>
      </c>
      <c r="E697" s="2">
        <f>'Исходные данные'!B699</f>
        <v>1215.74</v>
      </c>
      <c r="F697" s="15">
        <f t="shared" si="90"/>
        <v>1.4242335492789446</v>
      </c>
      <c r="G697" s="15">
        <f t="shared" si="91"/>
        <v>0.14334670472236588</v>
      </c>
      <c r="H697" s="15">
        <f t="shared" si="92"/>
        <v>4.1295611846342182E-4</v>
      </c>
      <c r="I697" s="15">
        <f t="shared" si="96"/>
        <v>0.3536338088668266</v>
      </c>
      <c r="J697" s="21">
        <f t="shared" si="93"/>
        <v>1.4603524506708032E-4</v>
      </c>
      <c r="K697" s="15">
        <f t="shared" si="97"/>
        <v>1.3032924981337177</v>
      </c>
      <c r="L697" s="15">
        <f t="shared" si="94"/>
        <v>0.26489375348312377</v>
      </c>
      <c r="M697" s="15">
        <f t="shared" si="98"/>
        <v>7.0168700634377953E-2</v>
      </c>
      <c r="N697" s="21">
        <f t="shared" si="95"/>
        <v>2.8976594251594566E-5</v>
      </c>
    </row>
    <row r="698" spans="1:14" x14ac:dyDescent="0.2">
      <c r="A698" s="7">
        <v>696</v>
      </c>
      <c r="B698" s="2" t="str">
        <f>'Исходные данные'!A948</f>
        <v>17.06.2013</v>
      </c>
      <c r="C698" s="2">
        <f>'Исходные данные'!B948</f>
        <v>853.12</v>
      </c>
      <c r="D698" s="8" t="str">
        <f>'Исходные данные'!A700</f>
        <v>17.06.2014</v>
      </c>
      <c r="E698" s="2">
        <f>'Исходные данные'!B700</f>
        <v>1217.77</v>
      </c>
      <c r="F698" s="15">
        <f t="shared" si="90"/>
        <v>1.4274310765191298</v>
      </c>
      <c r="G698" s="15">
        <f t="shared" si="91"/>
        <v>0.14294661746449333</v>
      </c>
      <c r="H698" s="15">
        <f t="shared" si="92"/>
        <v>4.1180353890899314E-4</v>
      </c>
      <c r="I698" s="15">
        <f t="shared" si="96"/>
        <v>0.35587637873378808</v>
      </c>
      <c r="J698" s="21">
        <f t="shared" si="93"/>
        <v>1.4655115217669109E-4</v>
      </c>
      <c r="K698" s="15">
        <f t="shared" si="97"/>
        <v>1.3062185022759607</v>
      </c>
      <c r="L698" s="15">
        <f t="shared" si="94"/>
        <v>0.26713632335008525</v>
      </c>
      <c r="M698" s="15">
        <f t="shared" si="98"/>
        <v>7.1361815253001296E-2</v>
      </c>
      <c r="N698" s="21">
        <f t="shared" si="95"/>
        <v>2.9387048064155698E-5</v>
      </c>
    </row>
    <row r="699" spans="1:14" x14ac:dyDescent="0.2">
      <c r="A699" s="7">
        <v>697</v>
      </c>
      <c r="B699" s="2" t="str">
        <f>'Исходные данные'!A949</f>
        <v>14.06.2013</v>
      </c>
      <c r="C699" s="2">
        <f>'Исходные данные'!B949</f>
        <v>848.22</v>
      </c>
      <c r="D699" s="8" t="str">
        <f>'Исходные данные'!A701</f>
        <v>16.06.2014</v>
      </c>
      <c r="E699" s="2">
        <f>'Исходные данные'!B701</f>
        <v>1226.1099999999999</v>
      </c>
      <c r="F699" s="15">
        <f t="shared" si="90"/>
        <v>1.4455094197260143</v>
      </c>
      <c r="G699" s="15">
        <f t="shared" si="91"/>
        <v>0.14254764686859239</v>
      </c>
      <c r="H699" s="15">
        <f t="shared" si="92"/>
        <v>4.1065417625720847E-4</v>
      </c>
      <c r="I699" s="15">
        <f t="shared" si="96"/>
        <v>0.36846179903968895</v>
      </c>
      <c r="J699" s="21">
        <f t="shared" si="93"/>
        <v>1.5131037656689256E-4</v>
      </c>
      <c r="K699" s="15">
        <f t="shared" si="97"/>
        <v>1.3227616942911662</v>
      </c>
      <c r="L699" s="15">
        <f t="shared" si="94"/>
        <v>0.27972174365598612</v>
      </c>
      <c r="M699" s="15">
        <f t="shared" si="98"/>
        <v>7.8244253873945208E-2</v>
      </c>
      <c r="N699" s="21">
        <f t="shared" si="95"/>
        <v>3.2131329621464863E-5</v>
      </c>
    </row>
    <row r="700" spans="1:14" x14ac:dyDescent="0.2">
      <c r="A700" s="7">
        <v>698</v>
      </c>
      <c r="B700" s="2" t="str">
        <f>'Исходные данные'!A950</f>
        <v>13.06.2013</v>
      </c>
      <c r="C700" s="2">
        <f>'Исходные данные'!B950</f>
        <v>837.81</v>
      </c>
      <c r="D700" s="8" t="str">
        <f>'Исходные данные'!A702</f>
        <v>11.06.2014</v>
      </c>
      <c r="E700" s="2">
        <f>'Исходные данные'!B702</f>
        <v>1219.4000000000001</v>
      </c>
      <c r="F700" s="15">
        <f t="shared" si="90"/>
        <v>1.4554612620999989</v>
      </c>
      <c r="G700" s="15">
        <f t="shared" si="91"/>
        <v>0.14214978981800797</v>
      </c>
      <c r="H700" s="15">
        <f t="shared" si="92"/>
        <v>4.0950802152954409E-4</v>
      </c>
      <c r="I700" s="15">
        <f t="shared" si="96"/>
        <v>0.37532286900909789</v>
      </c>
      <c r="J700" s="21">
        <f t="shared" si="93"/>
        <v>1.5369772552270791E-4</v>
      </c>
      <c r="K700" s="15">
        <f t="shared" si="97"/>
        <v>1.3318684601830313</v>
      </c>
      <c r="L700" s="15">
        <f t="shared" si="94"/>
        <v>0.28658281362539512</v>
      </c>
      <c r="M700" s="15">
        <f t="shared" si="98"/>
        <v>8.2129709065447948E-2</v>
      </c>
      <c r="N700" s="21">
        <f t="shared" si="95"/>
        <v>3.3632774668188652E-5</v>
      </c>
    </row>
    <row r="701" spans="1:14" x14ac:dyDescent="0.2">
      <c r="A701" s="7">
        <v>699</v>
      </c>
      <c r="B701" s="2" t="str">
        <f>'Исходные данные'!A951</f>
        <v>11.06.2013</v>
      </c>
      <c r="C701" s="2">
        <f>'Исходные данные'!B951</f>
        <v>843.67</v>
      </c>
      <c r="D701" s="8" t="str">
        <f>'Исходные данные'!A703</f>
        <v>10.06.2014</v>
      </c>
      <c r="E701" s="2">
        <f>'Исходные данные'!B703</f>
        <v>1217.19</v>
      </c>
      <c r="F701" s="15">
        <f t="shared" si="90"/>
        <v>1.4427323479559544</v>
      </c>
      <c r="G701" s="15">
        <f t="shared" si="91"/>
        <v>0.14175304320478382</v>
      </c>
      <c r="H701" s="15">
        <f t="shared" si="92"/>
        <v>4.0836506577253612E-4</v>
      </c>
      <c r="I701" s="15">
        <f t="shared" si="96"/>
        <v>0.36653877953561848</v>
      </c>
      <c r="J701" s="21">
        <f t="shared" si="93"/>
        <v>1.4968163281324796E-4</v>
      </c>
      <c r="K701" s="15">
        <f t="shared" si="97"/>
        <v>1.3202204419758206</v>
      </c>
      <c r="L701" s="15">
        <f t="shared" si="94"/>
        <v>0.27779872415191559</v>
      </c>
      <c r="M701" s="15">
        <f t="shared" si="98"/>
        <v>7.7172131140432088E-2</v>
      </c>
      <c r="N701" s="21">
        <f t="shared" si="95"/>
        <v>3.151440240896933E-5</v>
      </c>
    </row>
    <row r="702" spans="1:14" x14ac:dyDescent="0.2">
      <c r="A702" s="7">
        <v>700</v>
      </c>
      <c r="B702" s="2" t="str">
        <f>'Исходные данные'!A952</f>
        <v>10.06.2013</v>
      </c>
      <c r="C702" s="2">
        <f>'Исходные данные'!B952</f>
        <v>859.33</v>
      </c>
      <c r="D702" s="8" t="str">
        <f>'Исходные данные'!A704</f>
        <v>09.06.2014</v>
      </c>
      <c r="E702" s="2">
        <f>'Исходные данные'!B704</f>
        <v>1217.33</v>
      </c>
      <c r="F702" s="15">
        <f t="shared" si="90"/>
        <v>1.4166036330629674</v>
      </c>
      <c r="G702" s="15">
        <f t="shared" si="91"/>
        <v>0.14135740392963805</v>
      </c>
      <c r="H702" s="15">
        <f t="shared" si="92"/>
        <v>4.0722530005770984E-4</v>
      </c>
      <c r="I702" s="15">
        <f t="shared" si="96"/>
        <v>0.34826219896982108</v>
      </c>
      <c r="J702" s="21">
        <f t="shared" si="93"/>
        <v>1.4182117847424323E-4</v>
      </c>
      <c r="K702" s="15">
        <f t="shared" si="97"/>
        <v>1.2963104883568055</v>
      </c>
      <c r="L702" s="15">
        <f t="shared" si="94"/>
        <v>0.25952214358611819</v>
      </c>
      <c r="M702" s="15">
        <f t="shared" si="98"/>
        <v>6.7351743011533752E-2</v>
      </c>
      <c r="N702" s="21">
        <f t="shared" si="95"/>
        <v>2.7427333757281595E-5</v>
      </c>
    </row>
    <row r="703" spans="1:14" x14ac:dyDescent="0.2">
      <c r="A703" s="7">
        <v>701</v>
      </c>
      <c r="B703" s="2" t="str">
        <f>'Исходные данные'!A953</f>
        <v>07.06.2013</v>
      </c>
      <c r="C703" s="2">
        <f>'Исходные данные'!B953</f>
        <v>859.93</v>
      </c>
      <c r="D703" s="8" t="str">
        <f>'Исходные данные'!A705</f>
        <v>06.06.2014</v>
      </c>
      <c r="E703" s="2">
        <f>'Исходные данные'!B705</f>
        <v>1211.2</v>
      </c>
      <c r="F703" s="15">
        <f t="shared" si="90"/>
        <v>1.4084867372925705</v>
      </c>
      <c r="G703" s="15">
        <f t="shared" si="91"/>
        <v>0.14096286890193918</v>
      </c>
      <c r="H703" s="15">
        <f t="shared" si="92"/>
        <v>4.0608871548151093E-4</v>
      </c>
      <c r="I703" s="15">
        <f t="shared" si="96"/>
        <v>0.34251589209724936</v>
      </c>
      <c r="J703" s="21">
        <f t="shared" si="93"/>
        <v>1.3909183865377581E-4</v>
      </c>
      <c r="K703" s="15">
        <f t="shared" si="97"/>
        <v>1.2888828516668489</v>
      </c>
      <c r="L703" s="15">
        <f t="shared" si="94"/>
        <v>0.25377583671354664</v>
      </c>
      <c r="M703" s="15">
        <f t="shared" si="98"/>
        <v>6.4402175299660691E-2</v>
      </c>
      <c r="N703" s="21">
        <f t="shared" si="95"/>
        <v>2.6152996641654303E-5</v>
      </c>
    </row>
    <row r="704" spans="1:14" x14ac:dyDescent="0.2">
      <c r="A704" s="7">
        <v>702</v>
      </c>
      <c r="B704" s="2" t="str">
        <f>'Исходные данные'!A954</f>
        <v>06.06.2013</v>
      </c>
      <c r="C704" s="2">
        <f>'Исходные данные'!B954</f>
        <v>850.52</v>
      </c>
      <c r="D704" s="8" t="str">
        <f>'Исходные данные'!A706</f>
        <v>05.06.2014</v>
      </c>
      <c r="E704" s="2">
        <f>'Исходные данные'!B706</f>
        <v>1210.6500000000001</v>
      </c>
      <c r="F704" s="15">
        <f t="shared" si="90"/>
        <v>1.4234233174998825</v>
      </c>
      <c r="G704" s="15">
        <f t="shared" si="91"/>
        <v>0.14056943503968156</v>
      </c>
      <c r="H704" s="15">
        <f t="shared" si="92"/>
        <v>4.0495530316523443E-4</v>
      </c>
      <c r="I704" s="15">
        <f t="shared" si="96"/>
        <v>0.35306475729999037</v>
      </c>
      <c r="J704" s="21">
        <f t="shared" si="93"/>
        <v>1.429754458293775E-4</v>
      </c>
      <c r="K704" s="15">
        <f t="shared" si="97"/>
        <v>1.3025510684714718</v>
      </c>
      <c r="L704" s="15">
        <f t="shared" si="94"/>
        <v>0.26432470191628754</v>
      </c>
      <c r="M704" s="15">
        <f t="shared" si="98"/>
        <v>6.9867548043134262E-2</v>
      </c>
      <c r="N704" s="21">
        <f t="shared" si="95"/>
        <v>2.8293234099219015E-5</v>
      </c>
    </row>
    <row r="705" spans="1:14" x14ac:dyDescent="0.2">
      <c r="A705" s="7">
        <v>703</v>
      </c>
      <c r="B705" s="2" t="str">
        <f>'Исходные данные'!A955</f>
        <v>05.06.2013</v>
      </c>
      <c r="C705" s="2">
        <f>'Исходные данные'!B955</f>
        <v>854.32</v>
      </c>
      <c r="D705" s="8" t="str">
        <f>'Исходные данные'!A707</f>
        <v>04.06.2014</v>
      </c>
      <c r="E705" s="2">
        <f>'Исходные данные'!B707</f>
        <v>1207.52</v>
      </c>
      <c r="F705" s="15">
        <f t="shared" si="90"/>
        <v>1.4134282236164435</v>
      </c>
      <c r="G705" s="15">
        <f t="shared" si="91"/>
        <v>0.14017709926946181</v>
      </c>
      <c r="H705" s="15">
        <f t="shared" si="92"/>
        <v>4.0382505425495704E-4</v>
      </c>
      <c r="I705" s="15">
        <f t="shared" si="96"/>
        <v>0.34601811767326851</v>
      </c>
      <c r="J705" s="21">
        <f t="shared" si="93"/>
        <v>1.3973078514260576E-4</v>
      </c>
      <c r="K705" s="15">
        <f t="shared" si="97"/>
        <v>1.2934047238406889</v>
      </c>
      <c r="L705" s="15">
        <f t="shared" si="94"/>
        <v>0.25727806228956568</v>
      </c>
      <c r="M705" s="15">
        <f t="shared" si="98"/>
        <v>6.6192001335473635E-2</v>
      </c>
      <c r="N705" s="21">
        <f t="shared" si="95"/>
        <v>2.6729988530541831E-5</v>
      </c>
    </row>
    <row r="706" spans="1:14" x14ac:dyDescent="0.2">
      <c r="A706" s="7">
        <v>704</v>
      </c>
      <c r="B706" s="2" t="str">
        <f>'Исходные данные'!A956</f>
        <v>04.06.2013</v>
      </c>
      <c r="C706" s="2">
        <f>'Исходные данные'!B956</f>
        <v>856.39</v>
      </c>
      <c r="D706" s="8" t="str">
        <f>'Исходные данные'!A708</f>
        <v>03.06.2014</v>
      </c>
      <c r="E706" s="2">
        <f>'Исходные данные'!B708</f>
        <v>1204.58</v>
      </c>
      <c r="F706" s="15">
        <f t="shared" ref="F706:F769" si="99">E706/C706</f>
        <v>1.4065787783603265</v>
      </c>
      <c r="G706" s="15">
        <f t="shared" ref="G706:G769" si="100">1/POWER(2,A706/248)</f>
        <v>0.13978585852645437</v>
      </c>
      <c r="H706" s="15">
        <f t="shared" ref="H706:H769" si="101">G706/SUM(G$2:G$1242)</f>
        <v>4.0269795992146668E-4</v>
      </c>
      <c r="I706" s="15">
        <f t="shared" si="96"/>
        <v>0.34116035758923391</v>
      </c>
      <c r="J706" s="21">
        <f t="shared" ref="J706:J769" si="102">H706*I706</f>
        <v>1.3738458000726257E-4</v>
      </c>
      <c r="K706" s="15">
        <f t="shared" si="97"/>
        <v>1.287136910093994</v>
      </c>
      <c r="L706" s="15">
        <f t="shared" ref="L706:L769" si="103">LN(K706)</f>
        <v>0.25242030220553108</v>
      </c>
      <c r="M706" s="15">
        <f t="shared" si="98"/>
        <v>6.3716008965531631E-2</v>
      </c>
      <c r="N706" s="21">
        <f t="shared" ref="N706:N769" si="104">M706*H706</f>
        <v>2.5658306824757469E-5</v>
      </c>
    </row>
    <row r="707" spans="1:14" x14ac:dyDescent="0.2">
      <c r="A707" s="7">
        <v>705</v>
      </c>
      <c r="B707" s="2" t="str">
        <f>'Исходные данные'!A957</f>
        <v>03.06.2013</v>
      </c>
      <c r="C707" s="2">
        <f>'Исходные данные'!B957</f>
        <v>852.86</v>
      </c>
      <c r="D707" s="8" t="str">
        <f>'Исходные данные'!A709</f>
        <v>02.06.2014</v>
      </c>
      <c r="E707" s="2">
        <f>'Исходные данные'!B709</f>
        <v>1202.94</v>
      </c>
      <c r="F707" s="15">
        <f t="shared" si="99"/>
        <v>1.4104776868419202</v>
      </c>
      <c r="G707" s="15">
        <f t="shared" si="100"/>
        <v>0.13939570975438795</v>
      </c>
      <c r="H707" s="15">
        <f t="shared" si="101"/>
        <v>4.0157401136019444E-4</v>
      </c>
      <c r="I707" s="15">
        <f t="shared" ref="I707:I770" si="105">LN(F707)</f>
        <v>0.34392843200966849</v>
      </c>
      <c r="J707" s="21">
        <f t="shared" si="102"/>
        <v>1.3811272006294449E-4</v>
      </c>
      <c r="K707" s="15">
        <f t="shared" ref="K707:K770" si="106">F707/GEOMEAN(F$2:F$1242)</f>
        <v>1.2907047365769073</v>
      </c>
      <c r="L707" s="15">
        <f t="shared" si="103"/>
        <v>0.25518837662596572</v>
      </c>
      <c r="M707" s="15">
        <f t="shared" ref="M707:M770" si="107">POWER(L707-AVERAGE(L$2:L$1242),2)</f>
        <v>6.5121107564995728E-2</v>
      </c>
      <c r="N707" s="21">
        <f t="shared" si="104"/>
        <v>2.6150944389094038E-5</v>
      </c>
    </row>
    <row r="708" spans="1:14" x14ac:dyDescent="0.2">
      <c r="A708" s="7">
        <v>706</v>
      </c>
      <c r="B708" s="2" t="str">
        <f>'Исходные данные'!A958</f>
        <v>31.05.2013</v>
      </c>
      <c r="C708" s="2">
        <f>'Исходные данные'!B958</f>
        <v>854.15</v>
      </c>
      <c r="D708" s="8" t="str">
        <f>'Исходные данные'!A710</f>
        <v>30.05.2014</v>
      </c>
      <c r="E708" s="2">
        <f>'Исходные данные'!B710</f>
        <v>1197.77</v>
      </c>
      <c r="F708" s="15">
        <f t="shared" si="99"/>
        <v>1.4022946789205644</v>
      </c>
      <c r="G708" s="15">
        <f t="shared" si="100"/>
        <v>0.13900664990552122</v>
      </c>
      <c r="H708" s="15">
        <f t="shared" si="101"/>
        <v>4.0045319979114483E-4</v>
      </c>
      <c r="I708" s="15">
        <f t="shared" si="105"/>
        <v>0.3381099512061258</v>
      </c>
      <c r="J708" s="21">
        <f t="shared" si="102"/>
        <v>1.3539721184172091E-4</v>
      </c>
      <c r="K708" s="15">
        <f t="shared" si="106"/>
        <v>1.2832166017541662</v>
      </c>
      <c r="L708" s="15">
        <f t="shared" si="103"/>
        <v>0.24936989582242303</v>
      </c>
      <c r="M708" s="15">
        <f t="shared" si="107"/>
        <v>6.21853449424861E-2</v>
      </c>
      <c r="N708" s="21">
        <f t="shared" si="104"/>
        <v>2.4902320362334645E-5</v>
      </c>
    </row>
    <row r="709" spans="1:14" x14ac:dyDescent="0.2">
      <c r="A709" s="7">
        <v>707</v>
      </c>
      <c r="B709" s="2" t="str">
        <f>'Исходные данные'!A959</f>
        <v>30.05.2013</v>
      </c>
      <c r="C709" s="2">
        <f>'Исходные данные'!B959</f>
        <v>856.96</v>
      </c>
      <c r="D709" s="8" t="str">
        <f>'Исходные данные'!A711</f>
        <v>29.05.2014</v>
      </c>
      <c r="E709" s="2">
        <f>'Исходные данные'!B711</f>
        <v>1181.6300000000001</v>
      </c>
      <c r="F709" s="15">
        <f t="shared" si="99"/>
        <v>1.3788624906646751</v>
      </c>
      <c r="G709" s="15">
        <f t="shared" si="100"/>
        <v>0.13861867594061941</v>
      </c>
      <c r="H709" s="15">
        <f t="shared" si="101"/>
        <v>3.9933551645882808E-4</v>
      </c>
      <c r="I709" s="15">
        <f t="shared" si="105"/>
        <v>0.32125887713475465</v>
      </c>
      <c r="J709" s="21">
        <f t="shared" si="102"/>
        <v>1.2829007961759044E-4</v>
      </c>
      <c r="K709" s="15">
        <f t="shared" si="106"/>
        <v>1.2617741949352714</v>
      </c>
      <c r="L709" s="15">
        <f t="shared" si="103"/>
        <v>0.23251882175105185</v>
      </c>
      <c r="M709" s="15">
        <f t="shared" si="107"/>
        <v>5.4065002468497408E-2</v>
      </c>
      <c r="N709" s="21">
        <f t="shared" si="104"/>
        <v>2.1590075683105228E-5</v>
      </c>
    </row>
    <row r="710" spans="1:14" x14ac:dyDescent="0.2">
      <c r="A710" s="7">
        <v>708</v>
      </c>
      <c r="B710" s="2" t="str">
        <f>'Исходные данные'!A960</f>
        <v>29.05.2013</v>
      </c>
      <c r="C710" s="2">
        <f>'Исходные данные'!B960</f>
        <v>860.3</v>
      </c>
      <c r="D710" s="8" t="str">
        <f>'Исходные данные'!A712</f>
        <v>28.05.2014</v>
      </c>
      <c r="E710" s="2">
        <f>'Исходные данные'!B712</f>
        <v>1164.54</v>
      </c>
      <c r="F710" s="15">
        <f t="shared" si="99"/>
        <v>1.3536440776473324</v>
      </c>
      <c r="G710" s="15">
        <f t="shared" si="100"/>
        <v>0.13823178482893034</v>
      </c>
      <c r="H710" s="15">
        <f t="shared" si="101"/>
        <v>3.9822095263219141E-4</v>
      </c>
      <c r="I710" s="15">
        <f t="shared" si="105"/>
        <v>0.30280027261338838</v>
      </c>
      <c r="J710" s="21">
        <f t="shared" si="102"/>
        <v>1.2058141301739079E-4</v>
      </c>
      <c r="K710" s="15">
        <f t="shared" si="106"/>
        <v>1.2386972434640888</v>
      </c>
      <c r="L710" s="15">
        <f t="shared" si="103"/>
        <v>0.21406021722968563</v>
      </c>
      <c r="M710" s="15">
        <f t="shared" si="107"/>
        <v>4.5821776600420187E-2</v>
      </c>
      <c r="N710" s="21">
        <f t="shared" si="104"/>
        <v>1.8247191529118784E-5</v>
      </c>
    </row>
    <row r="711" spans="1:14" x14ac:dyDescent="0.2">
      <c r="A711" s="7">
        <v>709</v>
      </c>
      <c r="B711" s="2" t="str">
        <f>'Исходные данные'!A961</f>
        <v>28.05.2013</v>
      </c>
      <c r="C711" s="2">
        <f>'Исходные данные'!B961</f>
        <v>864.57</v>
      </c>
      <c r="D711" s="8" t="str">
        <f>'Исходные данные'!A713</f>
        <v>27.05.2014</v>
      </c>
      <c r="E711" s="2">
        <f>'Исходные данные'!B713</f>
        <v>1153.81</v>
      </c>
      <c r="F711" s="15">
        <f t="shared" si="99"/>
        <v>1.3345478098939356</v>
      </c>
      <c r="G711" s="15">
        <f t="shared" si="100"/>
        <v>0.13784597354816078</v>
      </c>
      <c r="H711" s="15">
        <f t="shared" si="101"/>
        <v>3.9710949960455064E-4</v>
      </c>
      <c r="I711" s="15">
        <f t="shared" si="105"/>
        <v>0.28859251529334151</v>
      </c>
      <c r="J711" s="21">
        <f t="shared" si="102"/>
        <v>1.1460282933775747E-4</v>
      </c>
      <c r="K711" s="15">
        <f t="shared" si="106"/>
        <v>1.2212225655800051</v>
      </c>
      <c r="L711" s="15">
        <f t="shared" si="103"/>
        <v>0.19985245990963876</v>
      </c>
      <c r="M711" s="15">
        <f t="shared" si="107"/>
        <v>3.9941005731933758E-2</v>
      </c>
      <c r="N711" s="21">
        <f t="shared" si="104"/>
        <v>1.5860952799910703E-5</v>
      </c>
    </row>
    <row r="712" spans="1:14" x14ac:dyDescent="0.2">
      <c r="A712" s="7">
        <v>710</v>
      </c>
      <c r="B712" s="2" t="str">
        <f>'Исходные данные'!A962</f>
        <v>27.05.2013</v>
      </c>
      <c r="C712" s="2">
        <f>'Исходные данные'!B962</f>
        <v>859.45</v>
      </c>
      <c r="D712" s="8" t="str">
        <f>'Исходные данные'!A714</f>
        <v>26.05.2014</v>
      </c>
      <c r="E712" s="2">
        <f>'Исходные данные'!B714</f>
        <v>1151.55</v>
      </c>
      <c r="F712" s="15">
        <f t="shared" si="99"/>
        <v>1.3398685205654779</v>
      </c>
      <c r="G712" s="15">
        <f t="shared" si="100"/>
        <v>0.1374612390844529</v>
      </c>
      <c r="H712" s="15">
        <f t="shared" si="101"/>
        <v>3.9600114869352255E-4</v>
      </c>
      <c r="I712" s="15">
        <f t="shared" si="105"/>
        <v>0.29257149016785122</v>
      </c>
      <c r="J712" s="21">
        <f t="shared" si="102"/>
        <v>1.1585864618144472E-4</v>
      </c>
      <c r="K712" s="15">
        <f t="shared" si="106"/>
        <v>1.2260914596644561</v>
      </c>
      <c r="L712" s="15">
        <f t="shared" si="103"/>
        <v>0.20383143478414842</v>
      </c>
      <c r="M712" s="15">
        <f t="shared" si="107"/>
        <v>4.1547253806164537E-2</v>
      </c>
      <c r="N712" s="21">
        <f t="shared" si="104"/>
        <v>1.6452760232302482E-5</v>
      </c>
    </row>
    <row r="713" spans="1:14" x14ac:dyDescent="0.2">
      <c r="A713" s="7">
        <v>711</v>
      </c>
      <c r="B713" s="2" t="str">
        <f>'Исходные данные'!A963</f>
        <v>24.05.2013</v>
      </c>
      <c r="C713" s="2">
        <f>'Исходные данные'!B963</f>
        <v>863.46</v>
      </c>
      <c r="D713" s="8" t="str">
        <f>'Исходные данные'!A715</f>
        <v>23.05.2014</v>
      </c>
      <c r="E713" s="2">
        <f>'Исходные данные'!B715</f>
        <v>1144.78</v>
      </c>
      <c r="F713" s="15">
        <f t="shared" si="99"/>
        <v>1.3258054802770249</v>
      </c>
      <c r="G713" s="15">
        <f t="shared" si="100"/>
        <v>0.13707757843236068</v>
      </c>
      <c r="H713" s="15">
        <f t="shared" si="101"/>
        <v>3.9489589124095672E-4</v>
      </c>
      <c r="I713" s="15">
        <f t="shared" si="105"/>
        <v>0.28202018437900722</v>
      </c>
      <c r="J713" s="21">
        <f t="shared" si="102"/>
        <v>1.11368612058287E-4</v>
      </c>
      <c r="K713" s="15">
        <f t="shared" si="106"/>
        <v>1.2132226047507573</v>
      </c>
      <c r="L713" s="15">
        <f t="shared" si="103"/>
        <v>0.19328012899530433</v>
      </c>
      <c r="M713" s="15">
        <f t="shared" si="107"/>
        <v>3.7357208264441472E-2</v>
      </c>
      <c r="N713" s="21">
        <f t="shared" si="104"/>
        <v>1.4752208051860649E-5</v>
      </c>
    </row>
    <row r="714" spans="1:14" x14ac:dyDescent="0.2">
      <c r="A714" s="7">
        <v>712</v>
      </c>
      <c r="B714" s="2" t="str">
        <f>'Исходные данные'!A964</f>
        <v>23.05.2013</v>
      </c>
      <c r="C714" s="2">
        <f>'Исходные данные'!B964</f>
        <v>860.92</v>
      </c>
      <c r="D714" s="8" t="str">
        <f>'Исходные данные'!A716</f>
        <v>22.05.2014</v>
      </c>
      <c r="E714" s="2">
        <f>'Исходные данные'!B716</f>
        <v>1143.46</v>
      </c>
      <c r="F714" s="15">
        <f t="shared" si="99"/>
        <v>1.3281838033731359</v>
      </c>
      <c r="G714" s="15">
        <f t="shared" si="100"/>
        <v>0.13669498859482634</v>
      </c>
      <c r="H714" s="15">
        <f t="shared" si="101"/>
        <v>3.9379371861286781E-4</v>
      </c>
      <c r="I714" s="15">
        <f t="shared" si="105"/>
        <v>0.28381244763146379</v>
      </c>
      <c r="J714" s="21">
        <f t="shared" si="102"/>
        <v>1.1176355914141394E-4</v>
      </c>
      <c r="K714" s="15">
        <f t="shared" si="106"/>
        <v>1.2153989687683504</v>
      </c>
      <c r="L714" s="15">
        <f t="shared" si="103"/>
        <v>0.19507239224776096</v>
      </c>
      <c r="M714" s="15">
        <f t="shared" si="107"/>
        <v>3.80532382172643E-2</v>
      </c>
      <c r="N714" s="21">
        <f t="shared" si="104"/>
        <v>1.4985126182837806E-5</v>
      </c>
    </row>
    <row r="715" spans="1:14" x14ac:dyDescent="0.2">
      <c r="A715" s="7">
        <v>713</v>
      </c>
      <c r="B715" s="2" t="str">
        <f>'Исходные данные'!A965</f>
        <v>22.05.2013</v>
      </c>
      <c r="C715" s="2">
        <f>'Исходные данные'!B965</f>
        <v>865.79</v>
      </c>
      <c r="D715" s="8" t="str">
        <f>'Исходные данные'!A717</f>
        <v>21.05.2014</v>
      </c>
      <c r="E715" s="2">
        <f>'Исходные данные'!B717</f>
        <v>1128.3599999999999</v>
      </c>
      <c r="F715" s="15">
        <f t="shared" si="99"/>
        <v>1.3032721560655585</v>
      </c>
      <c r="G715" s="15">
        <f t="shared" si="100"/>
        <v>0.13631346658315721</v>
      </c>
      <c r="H715" s="15">
        <f t="shared" si="101"/>
        <v>3.9269462219936892E-4</v>
      </c>
      <c r="I715" s="15">
        <f t="shared" si="105"/>
        <v>0.26487814514735747</v>
      </c>
      <c r="J715" s="21">
        <f t="shared" si="102"/>
        <v>1.0401622313751114E-4</v>
      </c>
      <c r="K715" s="15">
        <f t="shared" si="106"/>
        <v>1.1926027335100557</v>
      </c>
      <c r="L715" s="15">
        <f t="shared" si="103"/>
        <v>0.17613808976365455</v>
      </c>
      <c r="M715" s="15">
        <f t="shared" si="107"/>
        <v>3.1024626665589219E-2</v>
      </c>
      <c r="N715" s="21">
        <f t="shared" si="104"/>
        <v>1.2183204047320026E-5</v>
      </c>
    </row>
    <row r="716" spans="1:14" x14ac:dyDescent="0.2">
      <c r="A716" s="7">
        <v>714</v>
      </c>
      <c r="B716" s="2" t="str">
        <f>'Исходные данные'!A966</f>
        <v>21.05.2013</v>
      </c>
      <c r="C716" s="2">
        <f>'Исходные данные'!B966</f>
        <v>859.9</v>
      </c>
      <c r="D716" s="8" t="str">
        <f>'Исходные данные'!A718</f>
        <v>20.05.2014</v>
      </c>
      <c r="E716" s="2">
        <f>'Исходные данные'!B718</f>
        <v>1122.3399999999999</v>
      </c>
      <c r="F716" s="15">
        <f t="shared" si="99"/>
        <v>1.3051982788696359</v>
      </c>
      <c r="G716" s="15">
        <f t="shared" si="100"/>
        <v>0.13593300941700207</v>
      </c>
      <c r="H716" s="15">
        <f t="shared" si="101"/>
        <v>3.9159859341460321E-4</v>
      </c>
      <c r="I716" s="15">
        <f t="shared" si="105"/>
        <v>0.26635496706441214</v>
      </c>
      <c r="J716" s="21">
        <f t="shared" si="102"/>
        <v>1.0430423045141676E-4</v>
      </c>
      <c r="K716" s="15">
        <f t="shared" si="106"/>
        <v>1.1943652965407534</v>
      </c>
      <c r="L716" s="15">
        <f t="shared" si="103"/>
        <v>0.1776149116807092</v>
      </c>
      <c r="M716" s="15">
        <f t="shared" si="107"/>
        <v>3.1547056851346116E-2</v>
      </c>
      <c r="N716" s="21">
        <f t="shared" si="104"/>
        <v>1.235378308935766E-5</v>
      </c>
    </row>
    <row r="717" spans="1:14" x14ac:dyDescent="0.2">
      <c r="A717" s="7">
        <v>715</v>
      </c>
      <c r="B717" s="2" t="str">
        <f>'Исходные данные'!A967</f>
        <v>20.05.2013</v>
      </c>
      <c r="C717" s="2">
        <f>'Исходные данные'!B967</f>
        <v>858.85</v>
      </c>
      <c r="D717" s="8" t="str">
        <f>'Исходные данные'!A719</f>
        <v>19.05.2014</v>
      </c>
      <c r="E717" s="2">
        <f>'Исходные данные'!B719</f>
        <v>1114.5999999999999</v>
      </c>
      <c r="F717" s="15">
        <f t="shared" si="99"/>
        <v>1.2977819176806193</v>
      </c>
      <c r="G717" s="15">
        <f t="shared" si="100"/>
        <v>0.13555361412432793</v>
      </c>
      <c r="H717" s="15">
        <f t="shared" si="101"/>
        <v>3.9050562369667734E-4</v>
      </c>
      <c r="I717" s="15">
        <f t="shared" si="105"/>
        <v>0.26065659005240149</v>
      </c>
      <c r="J717" s="21">
        <f t="shared" si="102"/>
        <v>1.0178786426906219E-4</v>
      </c>
      <c r="K717" s="15">
        <f t="shared" si="106"/>
        <v>1.1875787074269184</v>
      </c>
      <c r="L717" s="15">
        <f t="shared" si="103"/>
        <v>0.17191653466869875</v>
      </c>
      <c r="M717" s="15">
        <f t="shared" si="107"/>
        <v>2.9555294892493887E-2</v>
      </c>
      <c r="N717" s="21">
        <f t="shared" si="104"/>
        <v>1.1541508865532548E-5</v>
      </c>
    </row>
    <row r="718" spans="1:14" x14ac:dyDescent="0.2">
      <c r="A718" s="7">
        <v>716</v>
      </c>
      <c r="B718" s="2" t="str">
        <f>'Исходные данные'!A968</f>
        <v>17.05.2013</v>
      </c>
      <c r="C718" s="2">
        <f>'Исходные данные'!B968</f>
        <v>862.77</v>
      </c>
      <c r="D718" s="8" t="str">
        <f>'Исходные данные'!A720</f>
        <v>16.05.2014</v>
      </c>
      <c r="E718" s="2">
        <f>'Исходные данные'!B720</f>
        <v>1104.3900000000001</v>
      </c>
      <c r="F718" s="15">
        <f t="shared" si="99"/>
        <v>1.2800514621509789</v>
      </c>
      <c r="G718" s="15">
        <f t="shared" si="100"/>
        <v>0.13517527774139718</v>
      </c>
      <c r="H718" s="15">
        <f t="shared" si="101"/>
        <v>3.8941570450759538E-4</v>
      </c>
      <c r="I718" s="15">
        <f t="shared" si="105"/>
        <v>0.24690028192878652</v>
      </c>
      <c r="J718" s="21">
        <f t="shared" si="102"/>
        <v>9.6146847230422317E-5</v>
      </c>
      <c r="K718" s="15">
        <f t="shared" si="106"/>
        <v>1.1713538616549781</v>
      </c>
      <c r="L718" s="15">
        <f t="shared" si="103"/>
        <v>0.15816022654508372</v>
      </c>
      <c r="M718" s="15">
        <f t="shared" si="107"/>
        <v>2.5014657260792196E-2</v>
      </c>
      <c r="N718" s="21">
        <f t="shared" si="104"/>
        <v>9.7411003802274291E-6</v>
      </c>
    </row>
    <row r="719" spans="1:14" x14ac:dyDescent="0.2">
      <c r="A719" s="7">
        <v>717</v>
      </c>
      <c r="B719" s="2" t="str">
        <f>'Исходные данные'!A969</f>
        <v>16.05.2013</v>
      </c>
      <c r="C719" s="2">
        <f>'Исходные данные'!B969</f>
        <v>860.91</v>
      </c>
      <c r="D719" s="8" t="str">
        <f>'Исходные данные'!A721</f>
        <v>15.05.2014</v>
      </c>
      <c r="E719" s="2">
        <f>'Исходные данные'!B721</f>
        <v>1097.3900000000001</v>
      </c>
      <c r="F719" s="15">
        <f t="shared" si="99"/>
        <v>1.2746860879766759</v>
      </c>
      <c r="G719" s="15">
        <f t="shared" si="100"/>
        <v>0.13479799731274372</v>
      </c>
      <c r="H719" s="15">
        <f t="shared" si="101"/>
        <v>3.8832882733319014E-4</v>
      </c>
      <c r="I719" s="15">
        <f t="shared" si="105"/>
        <v>0.24269994278834811</v>
      </c>
      <c r="J719" s="21">
        <f t="shared" si="102"/>
        <v>9.4247384176831563E-5</v>
      </c>
      <c r="K719" s="15">
        <f t="shared" si="106"/>
        <v>1.1664440967399543</v>
      </c>
      <c r="L719" s="15">
        <f t="shared" si="103"/>
        <v>0.1539598874046452</v>
      </c>
      <c r="M719" s="15">
        <f t="shared" si="107"/>
        <v>2.3703646929651018E-2</v>
      </c>
      <c r="N719" s="21">
        <f t="shared" si="104"/>
        <v>9.204809415711353E-6</v>
      </c>
    </row>
    <row r="720" spans="1:14" x14ac:dyDescent="0.2">
      <c r="A720" s="7">
        <v>718</v>
      </c>
      <c r="B720" s="2" t="str">
        <f>'Исходные данные'!A970</f>
        <v>15.05.2013</v>
      </c>
      <c r="C720" s="2">
        <f>'Исходные данные'!B970</f>
        <v>864</v>
      </c>
      <c r="D720" s="8" t="str">
        <f>'Исходные данные'!A722</f>
        <v>14.05.2014</v>
      </c>
      <c r="E720" s="2">
        <f>'Исходные данные'!B722</f>
        <v>1088.75</v>
      </c>
      <c r="F720" s="15">
        <f t="shared" si="99"/>
        <v>1.2601273148148149</v>
      </c>
      <c r="G720" s="15">
        <f t="shared" si="100"/>
        <v>0.13442176989115062</v>
      </c>
      <c r="H720" s="15">
        <f t="shared" si="101"/>
        <v>3.872449836830588E-4</v>
      </c>
      <c r="I720" s="15">
        <f t="shared" si="105"/>
        <v>0.23121275936265698</v>
      </c>
      <c r="J720" s="21">
        <f t="shared" si="102"/>
        <v>8.9535981226707107E-5</v>
      </c>
      <c r="K720" s="15">
        <f t="shared" si="106"/>
        <v>1.1531216048961903</v>
      </c>
      <c r="L720" s="15">
        <f t="shared" si="103"/>
        <v>0.1424727039789542</v>
      </c>
      <c r="M720" s="15">
        <f t="shared" si="107"/>
        <v>2.0298471379074704E-2</v>
      </c>
      <c r="N720" s="21">
        <f t="shared" si="104"/>
        <v>7.8604812179808204E-6</v>
      </c>
    </row>
    <row r="721" spans="1:14" x14ac:dyDescent="0.2">
      <c r="A721" s="7">
        <v>719</v>
      </c>
      <c r="B721" s="2" t="str">
        <f>'Исходные данные'!A971</f>
        <v>14.05.2013</v>
      </c>
      <c r="C721" s="2">
        <f>'Исходные данные'!B971</f>
        <v>868.27</v>
      </c>
      <c r="D721" s="8" t="str">
        <f>'Исходные данные'!A723</f>
        <v>13.05.2014</v>
      </c>
      <c r="E721" s="2">
        <f>'Исходные данные'!B723</f>
        <v>1088.71</v>
      </c>
      <c r="F721" s="15">
        <f t="shared" si="99"/>
        <v>1.2538841604570008</v>
      </c>
      <c r="G721" s="15">
        <f t="shared" si="100"/>
        <v>0.13404659253762663</v>
      </c>
      <c r="H721" s="15">
        <f t="shared" si="101"/>
        <v>3.861641650904953E-4</v>
      </c>
      <c r="I721" s="15">
        <f t="shared" si="105"/>
        <v>0.22624606191270077</v>
      </c>
      <c r="J721" s="21">
        <f t="shared" si="102"/>
        <v>8.7368121603530598E-5</v>
      </c>
      <c r="K721" s="15">
        <f t="shared" si="106"/>
        <v>1.1474085978943898</v>
      </c>
      <c r="L721" s="15">
        <f t="shared" si="103"/>
        <v>0.13750600652899803</v>
      </c>
      <c r="M721" s="15">
        <f t="shared" si="107"/>
        <v>1.8907901831552842E-2</v>
      </c>
      <c r="N721" s="21">
        <f t="shared" si="104"/>
        <v>7.3015541243946501E-6</v>
      </c>
    </row>
    <row r="722" spans="1:14" x14ac:dyDescent="0.2">
      <c r="A722" s="7">
        <v>720</v>
      </c>
      <c r="B722" s="2" t="str">
        <f>'Исходные данные'!A972</f>
        <v>13.05.2013</v>
      </c>
      <c r="C722" s="2">
        <f>'Исходные данные'!B972</f>
        <v>870.37</v>
      </c>
      <c r="D722" s="8" t="str">
        <f>'Исходные данные'!A724</f>
        <v>12.05.2014</v>
      </c>
      <c r="E722" s="2">
        <f>'Исходные данные'!B724</f>
        <v>1086</v>
      </c>
      <c r="F722" s="15">
        <f t="shared" si="99"/>
        <v>1.2477452118064731</v>
      </c>
      <c r="G722" s="15">
        <f t="shared" si="100"/>
        <v>0.13367246232138338</v>
      </c>
      <c r="H722" s="15">
        <f t="shared" si="101"/>
        <v>3.8508636311242449E-4</v>
      </c>
      <c r="I722" s="15">
        <f t="shared" si="105"/>
        <v>0.22133809189796494</v>
      </c>
      <c r="J722" s="21">
        <f t="shared" si="102"/>
        <v>8.5234280827230913E-5</v>
      </c>
      <c r="K722" s="15">
        <f t="shared" si="106"/>
        <v>1.1417909478069364</v>
      </c>
      <c r="L722" s="15">
        <f t="shared" si="103"/>
        <v>0.13259803651426214</v>
      </c>
      <c r="M722" s="15">
        <f t="shared" si="107"/>
        <v>1.7582239287437587E-2</v>
      </c>
      <c r="N722" s="21">
        <f t="shared" si="104"/>
        <v>6.7706805825717264E-6</v>
      </c>
    </row>
    <row r="723" spans="1:14" x14ac:dyDescent="0.2">
      <c r="A723" s="7">
        <v>721</v>
      </c>
      <c r="B723" s="2" t="str">
        <f>'Исходные данные'!A973</f>
        <v>08.05.2013</v>
      </c>
      <c r="C723" s="2">
        <f>'Исходные данные'!B973</f>
        <v>874.15</v>
      </c>
      <c r="D723" s="8" t="str">
        <f>'Исходные данные'!A725</f>
        <v>08.05.2014</v>
      </c>
      <c r="E723" s="2">
        <f>'Исходные данные'!B725</f>
        <v>1082.72</v>
      </c>
      <c r="F723" s="15">
        <f t="shared" si="99"/>
        <v>1.238597494709146</v>
      </c>
      <c r="G723" s="15">
        <f t="shared" si="100"/>
        <v>0.13329937631981251</v>
      </c>
      <c r="H723" s="15">
        <f t="shared" si="101"/>
        <v>3.8401156932933652E-4</v>
      </c>
      <c r="I723" s="15">
        <f t="shared" si="105"/>
        <v>0.21397968684025748</v>
      </c>
      <c r="J723" s="21">
        <f t="shared" si="102"/>
        <v>8.2170675348127256E-5</v>
      </c>
      <c r="K723" s="15">
        <f t="shared" si="106"/>
        <v>1.1334200236182512</v>
      </c>
      <c r="L723" s="15">
        <f t="shared" si="103"/>
        <v>0.12523963145655465</v>
      </c>
      <c r="M723" s="15">
        <f t="shared" si="107"/>
        <v>1.5684965287373624E-2</v>
      </c>
      <c r="N723" s="21">
        <f t="shared" si="104"/>
        <v>6.023208134880513E-6</v>
      </c>
    </row>
    <row r="724" spans="1:14" x14ac:dyDescent="0.2">
      <c r="A724" s="7">
        <v>722</v>
      </c>
      <c r="B724" s="2" t="str">
        <f>'Исходные данные'!A974</f>
        <v>07.05.2013</v>
      </c>
      <c r="C724" s="2">
        <f>'Исходные данные'!B974</f>
        <v>866.33</v>
      </c>
      <c r="D724" s="8" t="str">
        <f>'Исходные данные'!A726</f>
        <v>07.05.2014</v>
      </c>
      <c r="E724" s="2">
        <f>'Исходные данные'!B726</f>
        <v>1074.45</v>
      </c>
      <c r="F724" s="15">
        <f t="shared" si="99"/>
        <v>1.240231782346219</v>
      </c>
      <c r="G724" s="15">
        <f t="shared" si="100"/>
        <v>0.13292733161846276</v>
      </c>
      <c r="H724" s="15">
        <f t="shared" si="101"/>
        <v>3.8293977534522059E-4</v>
      </c>
      <c r="I724" s="15">
        <f t="shared" si="105"/>
        <v>0.2152982833962967</v>
      </c>
      <c r="J724" s="21">
        <f t="shared" si="102"/>
        <v>8.2446276275989489E-5</v>
      </c>
      <c r="K724" s="15">
        <f t="shared" si="106"/>
        <v>1.1349155331280982</v>
      </c>
      <c r="L724" s="15">
        <f t="shared" si="103"/>
        <v>0.12655822801259384</v>
      </c>
      <c r="M724" s="15">
        <f t="shared" si="107"/>
        <v>1.6016985077687684E-2</v>
      </c>
      <c r="N724" s="21">
        <f t="shared" si="104"/>
        <v>6.1335406673574725E-6</v>
      </c>
    </row>
    <row r="725" spans="1:14" x14ac:dyDescent="0.2">
      <c r="A725" s="7">
        <v>723</v>
      </c>
      <c r="B725" s="2" t="str">
        <f>'Исходные данные'!A975</f>
        <v>06.05.2013</v>
      </c>
      <c r="C725" s="2">
        <f>'Исходные данные'!B975</f>
        <v>863.02</v>
      </c>
      <c r="D725" s="8" t="str">
        <f>'Исходные данные'!A727</f>
        <v>06.05.2014</v>
      </c>
      <c r="E725" s="2">
        <f>'Исходные данные'!B727</f>
        <v>1054.69</v>
      </c>
      <c r="F725" s="15">
        <f t="shared" si="99"/>
        <v>1.2220921878983106</v>
      </c>
      <c r="G725" s="15">
        <f t="shared" si="100"/>
        <v>0.13255632531101708</v>
      </c>
      <c r="H725" s="15">
        <f t="shared" si="101"/>
        <v>3.8187097278749907E-4</v>
      </c>
      <c r="I725" s="15">
        <f t="shared" si="105"/>
        <v>0.20056429808258669</v>
      </c>
      <c r="J725" s="21">
        <f t="shared" si="102"/>
        <v>7.6589683615239308E-5</v>
      </c>
      <c r="K725" s="15">
        <f t="shared" si="106"/>
        <v>1.1183162911181652</v>
      </c>
      <c r="L725" s="15">
        <f t="shared" si="103"/>
        <v>0.11182424269888379</v>
      </c>
      <c r="M725" s="15">
        <f t="shared" si="107"/>
        <v>1.2504661255178857E-2</v>
      </c>
      <c r="N725" s="21">
        <f t="shared" si="104"/>
        <v>4.7751671578932994E-6</v>
      </c>
    </row>
    <row r="726" spans="1:14" x14ac:dyDescent="0.2">
      <c r="A726" s="7">
        <v>724</v>
      </c>
      <c r="B726" s="2" t="str">
        <f>'Исходные данные'!A976</f>
        <v>30.04.2013</v>
      </c>
      <c r="C726" s="2">
        <f>'Исходные данные'!B976</f>
        <v>858.29</v>
      </c>
      <c r="D726" s="8" t="str">
        <f>'Исходные данные'!A728</f>
        <v>05.05.2014</v>
      </c>
      <c r="E726" s="2">
        <f>'Исходные данные'!B728</f>
        <v>1056.47</v>
      </c>
      <c r="F726" s="15">
        <f t="shared" si="99"/>
        <v>1.230900977525079</v>
      </c>
      <c r="G726" s="15">
        <f t="shared" si="100"/>
        <v>0.13218635449927046</v>
      </c>
      <c r="H726" s="15">
        <f t="shared" si="101"/>
        <v>3.8080515330696376E-4</v>
      </c>
      <c r="I726" s="15">
        <f t="shared" si="105"/>
        <v>0.20774640328854543</v>
      </c>
      <c r="J726" s="21">
        <f t="shared" si="102"/>
        <v>7.9110900953264867E-5</v>
      </c>
      <c r="K726" s="15">
        <f t="shared" si="106"/>
        <v>1.1263770684001058</v>
      </c>
      <c r="L726" s="15">
        <f t="shared" si="103"/>
        <v>0.1190063479048425</v>
      </c>
      <c r="M726" s="15">
        <f t="shared" si="107"/>
        <v>1.4162510841648405E-2</v>
      </c>
      <c r="N726" s="21">
        <f t="shared" si="104"/>
        <v>5.3931571122654573E-6</v>
      </c>
    </row>
    <row r="727" spans="1:14" x14ac:dyDescent="0.2">
      <c r="A727" s="7">
        <v>725</v>
      </c>
      <c r="B727" s="2" t="str">
        <f>'Исходные данные'!A977</f>
        <v>29.04.2013</v>
      </c>
      <c r="C727" s="2">
        <f>'Исходные данные'!B977</f>
        <v>857.36</v>
      </c>
      <c r="D727" s="8" t="str">
        <f>'Исходные данные'!A729</f>
        <v>30.04.2014</v>
      </c>
      <c r="E727" s="2">
        <f>'Исходные данные'!B729</f>
        <v>1055.93</v>
      </c>
      <c r="F727" s="15">
        <f t="shared" si="99"/>
        <v>1.2316063263973127</v>
      </c>
      <c r="G727" s="15">
        <f t="shared" si="100"/>
        <v>0.13181741629310656</v>
      </c>
      <c r="H727" s="15">
        <f t="shared" si="101"/>
        <v>3.7974230857770833E-4</v>
      </c>
      <c r="I727" s="15">
        <f t="shared" si="105"/>
        <v>0.20831927378553877</v>
      </c>
      <c r="J727" s="21">
        <f t="shared" si="102"/>
        <v>7.9107641948552177E-5</v>
      </c>
      <c r="K727" s="15">
        <f t="shared" si="106"/>
        <v>1.127022521453936</v>
      </c>
      <c r="L727" s="15">
        <f t="shared" si="103"/>
        <v>0.11957921840183602</v>
      </c>
      <c r="M727" s="15">
        <f t="shared" si="107"/>
        <v>1.4299189473593992E-2</v>
      </c>
      <c r="N727" s="21">
        <f t="shared" si="104"/>
        <v>5.4300072214926483E-6</v>
      </c>
    </row>
    <row r="728" spans="1:14" x14ac:dyDescent="0.2">
      <c r="A728" s="7">
        <v>726</v>
      </c>
      <c r="B728" s="2" t="str">
        <f>'Исходные данные'!A978</f>
        <v>26.04.2013</v>
      </c>
      <c r="C728" s="2">
        <f>'Исходные данные'!B978</f>
        <v>858.13</v>
      </c>
      <c r="D728" s="8" t="str">
        <f>'Исходные данные'!A730</f>
        <v>29.04.2014</v>
      </c>
      <c r="E728" s="2">
        <f>'Исходные данные'!B730</f>
        <v>1054.1600000000001</v>
      </c>
      <c r="F728" s="15">
        <f t="shared" si="99"/>
        <v>1.2284385815668957</v>
      </c>
      <c r="G728" s="15">
        <f t="shared" si="100"/>
        <v>0.13144950781047562</v>
      </c>
      <c r="H728" s="15">
        <f t="shared" si="101"/>
        <v>3.7868243029706488E-4</v>
      </c>
      <c r="I728" s="15">
        <f t="shared" si="105"/>
        <v>0.20574391707478079</v>
      </c>
      <c r="J728" s="21">
        <f t="shared" si="102"/>
        <v>7.791160653671577E-5</v>
      </c>
      <c r="K728" s="15">
        <f t="shared" si="106"/>
        <v>1.1241237707008909</v>
      </c>
      <c r="L728" s="15">
        <f t="shared" si="103"/>
        <v>0.11700386169107797</v>
      </c>
      <c r="M728" s="15">
        <f t="shared" si="107"/>
        <v>1.3689903650624898E-2</v>
      </c>
      <c r="N728" s="21">
        <f t="shared" si="104"/>
        <v>5.1841259849512971E-6</v>
      </c>
    </row>
    <row r="729" spans="1:14" x14ac:dyDescent="0.2">
      <c r="A729" s="7">
        <v>727</v>
      </c>
      <c r="B729" s="2" t="str">
        <f>'Исходные данные'!A979</f>
        <v>25.04.2013</v>
      </c>
      <c r="C729" s="2">
        <f>'Исходные данные'!B979</f>
        <v>863.37</v>
      </c>
      <c r="D729" s="8" t="str">
        <f>'Исходные данные'!A731</f>
        <v>28.04.2014</v>
      </c>
      <c r="E729" s="2">
        <f>'Исходные данные'!B731</f>
        <v>1047.52</v>
      </c>
      <c r="F729" s="15">
        <f t="shared" si="99"/>
        <v>1.2132920995633389</v>
      </c>
      <c r="G729" s="15">
        <f t="shared" si="100"/>
        <v>0.13108262617737185</v>
      </c>
      <c r="H729" s="15">
        <f t="shared" si="101"/>
        <v>3.7762551018553887E-4</v>
      </c>
      <c r="I729" s="15">
        <f t="shared" si="105"/>
        <v>0.19333740852670558</v>
      </c>
      <c r="J729" s="21">
        <f t="shared" si="102"/>
        <v>7.300913753284715E-5</v>
      </c>
      <c r="K729" s="15">
        <f t="shared" si="106"/>
        <v>1.1102634762440253</v>
      </c>
      <c r="L729" s="15">
        <f t="shared" si="103"/>
        <v>0.10459735314300275</v>
      </c>
      <c r="M729" s="15">
        <f t="shared" si="107"/>
        <v>1.0940606284522023E-2</v>
      </c>
      <c r="N729" s="21">
        <f t="shared" si="104"/>
        <v>4.1314520299317419E-6</v>
      </c>
    </row>
    <row r="730" spans="1:14" x14ac:dyDescent="0.2">
      <c r="A730" s="7">
        <v>728</v>
      </c>
      <c r="B730" s="2" t="str">
        <f>'Исходные данные'!A980</f>
        <v>24.04.2013</v>
      </c>
      <c r="C730" s="2">
        <f>'Исходные данные'!B980</f>
        <v>860.33</v>
      </c>
      <c r="D730" s="8" t="str">
        <f>'Исходные данные'!A732</f>
        <v>25.04.2014</v>
      </c>
      <c r="E730" s="2">
        <f>'Исходные данные'!B732</f>
        <v>1061.9000000000001</v>
      </c>
      <c r="F730" s="15">
        <f t="shared" si="99"/>
        <v>1.2342938174886382</v>
      </c>
      <c r="G730" s="15">
        <f t="shared" si="100"/>
        <v>0.13071676852781086</v>
      </c>
      <c r="H730" s="15">
        <f t="shared" si="101"/>
        <v>3.7657153998674371E-4</v>
      </c>
      <c r="I730" s="15">
        <f t="shared" si="105"/>
        <v>0.21049899883406231</v>
      </c>
      <c r="J730" s="21">
        <f t="shared" si="102"/>
        <v>7.926793215661062E-5</v>
      </c>
      <c r="K730" s="15">
        <f t="shared" si="106"/>
        <v>1.1294817999759865</v>
      </c>
      <c r="L730" s="15">
        <f t="shared" si="103"/>
        <v>0.12175894345035942</v>
      </c>
      <c r="M730" s="15">
        <f t="shared" si="107"/>
        <v>1.4825240310147817E-2</v>
      </c>
      <c r="N730" s="21">
        <f t="shared" si="104"/>
        <v>5.5827635742659137E-6</v>
      </c>
    </row>
    <row r="731" spans="1:14" x14ac:dyDescent="0.2">
      <c r="A731" s="7">
        <v>729</v>
      </c>
      <c r="B731" s="2" t="str">
        <f>'Исходные данные'!A981</f>
        <v>23.04.2013</v>
      </c>
      <c r="C731" s="2">
        <f>'Исходные данные'!B981</f>
        <v>848.23</v>
      </c>
      <c r="D731" s="8" t="str">
        <f>'Исходные данные'!A733</f>
        <v>24.04.2014</v>
      </c>
      <c r="E731" s="2">
        <f>'Исходные данные'!B733</f>
        <v>1068.3800000000001</v>
      </c>
      <c r="F731" s="15">
        <f t="shared" si="99"/>
        <v>1.2595404548294684</v>
      </c>
      <c r="G731" s="15">
        <f t="shared" si="100"/>
        <v>0.13035193200380754</v>
      </c>
      <c r="H731" s="15">
        <f t="shared" si="101"/>
        <v>3.7552051146733757E-4</v>
      </c>
      <c r="I731" s="15">
        <f t="shared" si="105"/>
        <v>0.23074693604814811</v>
      </c>
      <c r="J731" s="21">
        <f t="shared" si="102"/>
        <v>8.6650207444321614E-5</v>
      </c>
      <c r="K731" s="15">
        <f t="shared" si="106"/>
        <v>1.1525845790574547</v>
      </c>
      <c r="L731" s="15">
        <f t="shared" si="103"/>
        <v>0.14200688066444533</v>
      </c>
      <c r="M731" s="15">
        <f t="shared" si="107"/>
        <v>2.0165954156046009E-2</v>
      </c>
      <c r="N731" s="21">
        <f t="shared" si="104"/>
        <v>7.5727294189052793E-6</v>
      </c>
    </row>
    <row r="732" spans="1:14" x14ac:dyDescent="0.2">
      <c r="A732" s="7">
        <v>730</v>
      </c>
      <c r="B732" s="2" t="str">
        <f>'Исходные данные'!A982</f>
        <v>22.04.2013</v>
      </c>
      <c r="C732" s="2">
        <f>'Исходные данные'!B982</f>
        <v>849.96</v>
      </c>
      <c r="D732" s="8" t="str">
        <f>'Исходные данные'!A734</f>
        <v>23.04.2014</v>
      </c>
      <c r="E732" s="2">
        <f>'Исходные данные'!B734</f>
        <v>1069.25</v>
      </c>
      <c r="F732" s="15">
        <f t="shared" si="99"/>
        <v>1.2580003764883052</v>
      </c>
      <c r="G732" s="15">
        <f t="shared" si="100"/>
        <v>0.12998811375535321</v>
      </c>
      <c r="H732" s="15">
        <f t="shared" si="101"/>
        <v>3.7447241641695711E-4</v>
      </c>
      <c r="I732" s="15">
        <f t="shared" si="105"/>
        <v>0.22952345755348635</v>
      </c>
      <c r="J732" s="21">
        <f t="shared" si="102"/>
        <v>8.5950203774428919E-5</v>
      </c>
      <c r="K732" s="15">
        <f t="shared" si="106"/>
        <v>1.1511752789117078</v>
      </c>
      <c r="L732" s="15">
        <f t="shared" si="103"/>
        <v>0.14078340216978344</v>
      </c>
      <c r="M732" s="15">
        <f t="shared" si="107"/>
        <v>1.9819966326498975E-2</v>
      </c>
      <c r="N732" s="21">
        <f t="shared" si="104"/>
        <v>7.4220306835867921E-6</v>
      </c>
    </row>
    <row r="733" spans="1:14" x14ac:dyDescent="0.2">
      <c r="A733" s="7">
        <v>731</v>
      </c>
      <c r="B733" s="2" t="str">
        <f>'Исходные данные'!A983</f>
        <v>19.04.2013</v>
      </c>
      <c r="C733" s="2">
        <f>'Исходные данные'!B983</f>
        <v>853.79</v>
      </c>
      <c r="D733" s="8" t="str">
        <f>'Исходные данные'!A735</f>
        <v>22.04.2014</v>
      </c>
      <c r="E733" s="2">
        <f>'Исходные данные'!B735</f>
        <v>1068.51</v>
      </c>
      <c r="F733" s="15">
        <f t="shared" si="99"/>
        <v>1.2514904133334896</v>
      </c>
      <c r="G733" s="15">
        <f t="shared" si="100"/>
        <v>0.12962531094039401</v>
      </c>
      <c r="H733" s="15">
        <f t="shared" si="101"/>
        <v>3.7342724664815547E-4</v>
      </c>
      <c r="I733" s="15">
        <f t="shared" si="105"/>
        <v>0.22433517171931378</v>
      </c>
      <c r="J733" s="21">
        <f t="shared" si="102"/>
        <v>8.3772865501484498E-5</v>
      </c>
      <c r="K733" s="15">
        <f t="shared" si="106"/>
        <v>1.1452181196051507</v>
      </c>
      <c r="L733" s="15">
        <f t="shared" si="103"/>
        <v>0.13559511633561097</v>
      </c>
      <c r="M733" s="15">
        <f t="shared" si="107"/>
        <v>1.8386035574067865E-2</v>
      </c>
      <c r="N733" s="21">
        <f t="shared" si="104"/>
        <v>6.8658466411992015E-6</v>
      </c>
    </row>
    <row r="734" spans="1:14" x14ac:dyDescent="0.2">
      <c r="A734" s="7">
        <v>732</v>
      </c>
      <c r="B734" s="2" t="str">
        <f>'Исходные данные'!A984</f>
        <v>18.04.2013</v>
      </c>
      <c r="C734" s="2">
        <f>'Исходные данные'!B984</f>
        <v>851.93</v>
      </c>
      <c r="D734" s="8" t="str">
        <f>'Исходные данные'!A736</f>
        <v>21.04.2014</v>
      </c>
      <c r="E734" s="2">
        <f>'Исходные данные'!B736</f>
        <v>1071.26</v>
      </c>
      <c r="F734" s="15">
        <f t="shared" si="99"/>
        <v>1.257450729520031</v>
      </c>
      <c r="G734" s="15">
        <f t="shared" si="100"/>
        <v>0.12926352072480823</v>
      </c>
      <c r="H734" s="15">
        <f t="shared" si="101"/>
        <v>3.7238499399633686E-4</v>
      </c>
      <c r="I734" s="15">
        <f t="shared" si="105"/>
        <v>0.22908644092795219</v>
      </c>
      <c r="J734" s="21">
        <f t="shared" si="102"/>
        <v>8.530835292959766E-5</v>
      </c>
      <c r="K734" s="15">
        <f t="shared" si="106"/>
        <v>1.1506723060876676</v>
      </c>
      <c r="L734" s="15">
        <f t="shared" si="103"/>
        <v>0.1403463855442493</v>
      </c>
      <c r="M734" s="15">
        <f t="shared" si="107"/>
        <v>1.9697107935335061E-2</v>
      </c>
      <c r="N734" s="21">
        <f t="shared" si="104"/>
        <v>7.3349074202449459E-6</v>
      </c>
    </row>
    <row r="735" spans="1:14" x14ac:dyDescent="0.2">
      <c r="A735" s="7">
        <v>733</v>
      </c>
      <c r="B735" s="2" t="str">
        <f>'Исходные данные'!A985</f>
        <v>17.04.2013</v>
      </c>
      <c r="C735" s="2">
        <f>'Исходные данные'!B985</f>
        <v>847.95</v>
      </c>
      <c r="D735" s="8" t="str">
        <f>'Исходные данные'!A737</f>
        <v>18.04.2014</v>
      </c>
      <c r="E735" s="2">
        <f>'Исходные данные'!B737</f>
        <v>1073.6099999999999</v>
      </c>
      <c r="F735" s="15">
        <f t="shared" si="99"/>
        <v>1.2661241818503448</v>
      </c>
      <c r="G735" s="15">
        <f t="shared" si="100"/>
        <v>0.12890274028238438</v>
      </c>
      <c r="H735" s="15">
        <f t="shared" si="101"/>
        <v>3.7134565031969336E-4</v>
      </c>
      <c r="I735" s="15">
        <f t="shared" si="105"/>
        <v>0.23596040884066422</v>
      </c>
      <c r="J735" s="21">
        <f t="shared" si="102"/>
        <v>8.7622871470637172E-5</v>
      </c>
      <c r="K735" s="15">
        <f t="shared" si="106"/>
        <v>1.158609238454372</v>
      </c>
      <c r="L735" s="15">
        <f t="shared" si="103"/>
        <v>0.14722035345696136</v>
      </c>
      <c r="M735" s="15">
        <f t="shared" si="107"/>
        <v>2.1673832471992626E-2</v>
      </c>
      <c r="N735" s="21">
        <f t="shared" si="104"/>
        <v>8.048483414232189E-6</v>
      </c>
    </row>
    <row r="736" spans="1:14" x14ac:dyDescent="0.2">
      <c r="A736" s="7">
        <v>734</v>
      </c>
      <c r="B736" s="2" t="str">
        <f>'Исходные данные'!A986</f>
        <v>16.04.2013</v>
      </c>
      <c r="C736" s="2">
        <f>'Исходные данные'!B986</f>
        <v>863.02</v>
      </c>
      <c r="D736" s="8" t="str">
        <f>'Исходные данные'!A738</f>
        <v>17.04.2014</v>
      </c>
      <c r="E736" s="2">
        <f>'Исходные данные'!B738</f>
        <v>1050.79</v>
      </c>
      <c r="F736" s="15">
        <f t="shared" si="99"/>
        <v>1.2175731732752428</v>
      </c>
      <c r="G736" s="15">
        <f t="shared" si="100"/>
        <v>0.12854296679479907</v>
      </c>
      <c r="H736" s="15">
        <f t="shared" si="101"/>
        <v>3.7030920749914139E-4</v>
      </c>
      <c r="I736" s="15">
        <f t="shared" si="105"/>
        <v>0.19685967542136606</v>
      </c>
      <c r="J736" s="21">
        <f t="shared" si="102"/>
        <v>7.2898950393824273E-5</v>
      </c>
      <c r="K736" s="15">
        <f t="shared" si="106"/>
        <v>1.1141810157904759</v>
      </c>
      <c r="L736" s="15">
        <f t="shared" si="103"/>
        <v>0.1081196200376633</v>
      </c>
      <c r="M736" s="15">
        <f t="shared" si="107"/>
        <v>1.1689852237088677E-2</v>
      </c>
      <c r="N736" s="21">
        <f t="shared" si="104"/>
        <v>4.3288599176983731E-6</v>
      </c>
    </row>
    <row r="737" spans="1:14" x14ac:dyDescent="0.2">
      <c r="A737" s="7">
        <v>735</v>
      </c>
      <c r="B737" s="2" t="str">
        <f>'Исходные данные'!A987</f>
        <v>15.04.2013</v>
      </c>
      <c r="C737" s="2">
        <f>'Исходные данные'!B987</f>
        <v>862.67</v>
      </c>
      <c r="D737" s="8" t="str">
        <f>'Исходные данные'!A739</f>
        <v>16.04.2014</v>
      </c>
      <c r="E737" s="2">
        <f>'Исходные данные'!B739</f>
        <v>1035.26</v>
      </c>
      <c r="F737" s="15">
        <f t="shared" si="99"/>
        <v>1.2000649147414424</v>
      </c>
      <c r="G737" s="15">
        <f t="shared" si="100"/>
        <v>0.12818419745159482</v>
      </c>
      <c r="H737" s="15">
        <f t="shared" si="101"/>
        <v>3.6927565743825755E-4</v>
      </c>
      <c r="I737" s="15">
        <f t="shared" si="105"/>
        <v>0.18237565094870811</v>
      </c>
      <c r="J737" s="21">
        <f t="shared" si="102"/>
        <v>6.734688840481437E-5</v>
      </c>
      <c r="K737" s="15">
        <f t="shared" si="106"/>
        <v>1.0981594988039955</v>
      </c>
      <c r="L737" s="15">
        <f t="shared" si="103"/>
        <v>9.3635595565005322E-2</v>
      </c>
      <c r="M737" s="15">
        <f t="shared" si="107"/>
        <v>8.7676247568132387E-3</v>
      </c>
      <c r="N737" s="21">
        <f t="shared" si="104"/>
        <v>3.2376703962441519E-6</v>
      </c>
    </row>
    <row r="738" spans="1:14" x14ac:dyDescent="0.2">
      <c r="A738" s="7">
        <v>736</v>
      </c>
      <c r="B738" s="2" t="str">
        <f>'Исходные данные'!A988</f>
        <v>12.04.2013</v>
      </c>
      <c r="C738" s="2">
        <f>'Исходные данные'!B988</f>
        <v>874.58</v>
      </c>
      <c r="D738" s="8" t="str">
        <f>'Исходные данные'!A740</f>
        <v>15.04.2014</v>
      </c>
      <c r="E738" s="2">
        <f>'Исходные данные'!B740</f>
        <v>1030.32</v>
      </c>
      <c r="F738" s="15">
        <f t="shared" si="99"/>
        <v>1.1780740469711175</v>
      </c>
      <c r="G738" s="15">
        <f t="shared" si="100"/>
        <v>0.1278264294501586</v>
      </c>
      <c r="H738" s="15">
        <f t="shared" si="101"/>
        <v>3.6824499206321694E-4</v>
      </c>
      <c r="I738" s="15">
        <f t="shared" si="105"/>
        <v>0.16388094146367765</v>
      </c>
      <c r="J738" s="21">
        <f t="shared" si="102"/>
        <v>6.0348335988604498E-5</v>
      </c>
      <c r="K738" s="15">
        <f t="shared" si="106"/>
        <v>1.0780360204552197</v>
      </c>
      <c r="L738" s="15">
        <f t="shared" si="103"/>
        <v>7.5140886079974864E-2</v>
      </c>
      <c r="M738" s="15">
        <f t="shared" si="107"/>
        <v>5.6461527608837559E-3</v>
      </c>
      <c r="N738" s="21">
        <f t="shared" si="104"/>
        <v>2.0791674786193491E-6</v>
      </c>
    </row>
    <row r="739" spans="1:14" x14ac:dyDescent="0.2">
      <c r="A739" s="7">
        <v>737</v>
      </c>
      <c r="B739" s="2" t="str">
        <f>'Исходные данные'!A989</f>
        <v>11.04.2013</v>
      </c>
      <c r="C739" s="2">
        <f>'Исходные данные'!B989</f>
        <v>881.8</v>
      </c>
      <c r="D739" s="8" t="str">
        <f>'Исходные данные'!A741</f>
        <v>14.04.2014</v>
      </c>
      <c r="E739" s="2">
        <f>'Исходные данные'!B741</f>
        <v>1040.23</v>
      </c>
      <c r="F739" s="15">
        <f t="shared" si="99"/>
        <v>1.1796665910637334</v>
      </c>
      <c r="G739" s="15">
        <f t="shared" si="100"/>
        <v>0.1274696599956992</v>
      </c>
      <c r="H739" s="15">
        <f t="shared" si="101"/>
        <v>3.6721720332272783E-4</v>
      </c>
      <c r="I739" s="15">
        <f t="shared" si="105"/>
        <v>0.16523184860682807</v>
      </c>
      <c r="J739" s="21">
        <f t="shared" si="102"/>
        <v>6.0675977345243769E-5</v>
      </c>
      <c r="K739" s="15">
        <f t="shared" si="106"/>
        <v>1.0794933311399064</v>
      </c>
      <c r="L739" s="15">
        <f t="shared" si="103"/>
        <v>7.6491793223125298E-2</v>
      </c>
      <c r="M739" s="15">
        <f t="shared" si="107"/>
        <v>5.8509944304893534E-3</v>
      </c>
      <c r="N739" s="21">
        <f t="shared" si="104"/>
        <v>2.148585811421157E-6</v>
      </c>
    </row>
    <row r="740" spans="1:14" x14ac:dyDescent="0.2">
      <c r="A740" s="7">
        <v>738</v>
      </c>
      <c r="B740" s="2" t="str">
        <f>'Исходные данные'!A990</f>
        <v>10.04.2013</v>
      </c>
      <c r="C740" s="2">
        <f>'Исходные данные'!B990</f>
        <v>889.1</v>
      </c>
      <c r="D740" s="8" t="str">
        <f>'Исходные данные'!A742</f>
        <v>11.04.2014</v>
      </c>
      <c r="E740" s="2">
        <f>'Исходные данные'!B742</f>
        <v>1048.95</v>
      </c>
      <c r="F740" s="15">
        <f t="shared" si="99"/>
        <v>1.1797885502193228</v>
      </c>
      <c r="G740" s="15">
        <f t="shared" si="100"/>
        <v>0.12711388630122608</v>
      </c>
      <c r="H740" s="15">
        <f t="shared" si="101"/>
        <v>3.661922831879709E-4</v>
      </c>
      <c r="I740" s="15">
        <f t="shared" si="105"/>
        <v>0.16533522769089215</v>
      </c>
      <c r="J740" s="21">
        <f t="shared" si="102"/>
        <v>6.0544484519530828E-5</v>
      </c>
      <c r="K740" s="15">
        <f t="shared" si="106"/>
        <v>1.0796049339403311</v>
      </c>
      <c r="L740" s="15">
        <f t="shared" si="103"/>
        <v>7.6595172307189263E-2</v>
      </c>
      <c r="M740" s="15">
        <f t="shared" si="107"/>
        <v>5.866820420768009E-3</v>
      </c>
      <c r="N740" s="21">
        <f t="shared" si="104"/>
        <v>2.1483843649348492E-6</v>
      </c>
    </row>
    <row r="741" spans="1:14" x14ac:dyDescent="0.2">
      <c r="A741" s="7">
        <v>739</v>
      </c>
      <c r="B741" s="2" t="str">
        <f>'Исходные данные'!A991</f>
        <v>09.04.2013</v>
      </c>
      <c r="C741" s="2">
        <f>'Исходные данные'!B991</f>
        <v>887.47</v>
      </c>
      <c r="D741" s="8" t="str">
        <f>'Исходные данные'!A743</f>
        <v>10.04.2014</v>
      </c>
      <c r="E741" s="2">
        <f>'Исходные данные'!B743</f>
        <v>1048.68</v>
      </c>
      <c r="F741" s="15">
        <f t="shared" si="99"/>
        <v>1.181651210745152</v>
      </c>
      <c r="G741" s="15">
        <f t="shared" si="100"/>
        <v>0.12675910558752726</v>
      </c>
      <c r="H741" s="15">
        <f t="shared" si="101"/>
        <v>3.651702236525354E-4</v>
      </c>
      <c r="I741" s="15">
        <f t="shared" si="105"/>
        <v>0.16691279146611193</v>
      </c>
      <c r="J741" s="21">
        <f t="shared" si="102"/>
        <v>6.0951581390149097E-5</v>
      </c>
      <c r="K741" s="15">
        <f t="shared" si="106"/>
        <v>1.0813094236928102</v>
      </c>
      <c r="L741" s="15">
        <f t="shared" si="103"/>
        <v>7.8172736082409044E-2</v>
      </c>
      <c r="M741" s="15">
        <f t="shared" si="107"/>
        <v>6.1109766666099727E-3</v>
      </c>
      <c r="N741" s="21">
        <f t="shared" si="104"/>
        <v>2.2315467160813891E-6</v>
      </c>
    </row>
    <row r="742" spans="1:14" x14ac:dyDescent="0.2">
      <c r="A742" s="7">
        <v>740</v>
      </c>
      <c r="B742" s="2" t="str">
        <f>'Исходные данные'!A992</f>
        <v>08.04.2013</v>
      </c>
      <c r="C742" s="2">
        <f>'Исходные данные'!B992</f>
        <v>882.71</v>
      </c>
      <c r="D742" s="8" t="str">
        <f>'Исходные данные'!A744</f>
        <v>09.04.2014</v>
      </c>
      <c r="E742" s="2">
        <f>'Исходные данные'!B744</f>
        <v>1042.52</v>
      </c>
      <c r="F742" s="15">
        <f t="shared" si="99"/>
        <v>1.1810447372296677</v>
      </c>
      <c r="G742" s="15">
        <f t="shared" si="100"/>
        <v>0.12640531508314759</v>
      </c>
      <c r="H742" s="15">
        <f t="shared" si="101"/>
        <v>3.6415101673235671E-4</v>
      </c>
      <c r="I742" s="15">
        <f t="shared" si="105"/>
        <v>0.16639941730188743</v>
      </c>
      <c r="J742" s="21">
        <f t="shared" si="102"/>
        <v>6.0594516994154013E-5</v>
      </c>
      <c r="K742" s="15">
        <f t="shared" si="106"/>
        <v>1.0807544498379622</v>
      </c>
      <c r="L742" s="15">
        <f t="shared" si="103"/>
        <v>7.7659361918184663E-2</v>
      </c>
      <c r="M742" s="15">
        <f t="shared" si="107"/>
        <v>6.0309764935395863E-3</v>
      </c>
      <c r="N742" s="21">
        <f t="shared" si="104"/>
        <v>2.1961862220113837E-6</v>
      </c>
    </row>
    <row r="743" spans="1:14" x14ac:dyDescent="0.2">
      <c r="A743" s="7">
        <v>741</v>
      </c>
      <c r="B743" s="2" t="str">
        <f>'Исходные данные'!A993</f>
        <v>05.04.2013</v>
      </c>
      <c r="C743" s="2">
        <f>'Исходные данные'!B993</f>
        <v>882</v>
      </c>
      <c r="D743" s="8" t="str">
        <f>'Исходные данные'!A745</f>
        <v>08.04.2014</v>
      </c>
      <c r="E743" s="2">
        <f>'Исходные данные'!B745</f>
        <v>1042.76</v>
      </c>
      <c r="F743" s="15">
        <f t="shared" si="99"/>
        <v>1.1822675736961452</v>
      </c>
      <c r="G743" s="15">
        <f t="shared" si="100"/>
        <v>0.12605251202436726</v>
      </c>
      <c r="H743" s="15">
        <f t="shared" si="101"/>
        <v>3.6313465446565429E-4</v>
      </c>
      <c r="I743" s="15">
        <f t="shared" si="105"/>
        <v>0.16743426705065195</v>
      </c>
      <c r="J743" s="21">
        <f t="shared" si="102"/>
        <v>6.0801184711148581E-5</v>
      </c>
      <c r="K743" s="15">
        <f t="shared" si="106"/>
        <v>1.0818734472060632</v>
      </c>
      <c r="L743" s="15">
        <f t="shared" si="103"/>
        <v>7.8694211666949065E-2</v>
      </c>
      <c r="M743" s="15">
        <f t="shared" si="107"/>
        <v>6.1927789498825783E-3</v>
      </c>
      <c r="N743" s="21">
        <f t="shared" si="104"/>
        <v>2.2488126441477874E-6</v>
      </c>
    </row>
    <row r="744" spans="1:14" x14ac:dyDescent="0.2">
      <c r="A744" s="7">
        <v>742</v>
      </c>
      <c r="B744" s="2" t="str">
        <f>'Исходные данные'!A994</f>
        <v>04.04.2013</v>
      </c>
      <c r="C744" s="2">
        <f>'Исходные данные'!B994</f>
        <v>890.59</v>
      </c>
      <c r="D744" s="8" t="str">
        <f>'Исходные данные'!A746</f>
        <v>07.04.2014</v>
      </c>
      <c r="E744" s="2">
        <f>'Исходные данные'!B746</f>
        <v>1062.98</v>
      </c>
      <c r="F744" s="15">
        <f t="shared" si="99"/>
        <v>1.1935683086493223</v>
      </c>
      <c r="G744" s="15">
        <f t="shared" si="100"/>
        <v>0.12570069365518019</v>
      </c>
      <c r="H744" s="15">
        <f t="shared" si="101"/>
        <v>3.6212112891286944E-4</v>
      </c>
      <c r="I744" s="15">
        <f t="shared" si="105"/>
        <v>0.17694739905029777</v>
      </c>
      <c r="J744" s="21">
        <f t="shared" si="102"/>
        <v>6.4076391902289837E-5</v>
      </c>
      <c r="K744" s="15">
        <f t="shared" si="106"/>
        <v>1.0922145623239663</v>
      </c>
      <c r="L744" s="15">
        <f t="shared" si="103"/>
        <v>8.8207343666594981E-2</v>
      </c>
      <c r="M744" s="15">
        <f t="shared" si="107"/>
        <v>7.7805354767167892E-3</v>
      </c>
      <c r="N744" s="21">
        <f t="shared" si="104"/>
        <v>2.8174962903753144E-6</v>
      </c>
    </row>
    <row r="745" spans="1:14" x14ac:dyDescent="0.2">
      <c r="A745" s="7">
        <v>743</v>
      </c>
      <c r="B745" s="2" t="str">
        <f>'Исходные данные'!A995</f>
        <v>03.04.2013</v>
      </c>
      <c r="C745" s="2">
        <f>'Исходные данные'!B995</f>
        <v>886.78</v>
      </c>
      <c r="D745" s="8" t="str">
        <f>'Исходные данные'!A747</f>
        <v>04.04.2014</v>
      </c>
      <c r="E745" s="2">
        <f>'Исходные данные'!B747</f>
        <v>1075.3</v>
      </c>
      <c r="F745" s="15">
        <f t="shared" si="99"/>
        <v>1.2125893682762354</v>
      </c>
      <c r="G745" s="15">
        <f t="shared" si="100"/>
        <v>0.12534985722727215</v>
      </c>
      <c r="H745" s="15">
        <f t="shared" si="101"/>
        <v>3.6111043215660232E-4</v>
      </c>
      <c r="I745" s="15">
        <f t="shared" si="105"/>
        <v>0.19275804690819592</v>
      </c>
      <c r="J745" s="21">
        <f t="shared" si="102"/>
        <v>6.9606941620681246E-5</v>
      </c>
      <c r="K745" s="15">
        <f t="shared" si="106"/>
        <v>1.1096204184989318</v>
      </c>
      <c r="L745" s="15">
        <f t="shared" si="103"/>
        <v>0.10401799152449306</v>
      </c>
      <c r="M745" s="15">
        <f t="shared" si="107"/>
        <v>1.0819742560789505E-2</v>
      </c>
      <c r="N745" s="21">
        <f t="shared" si="104"/>
        <v>3.9071219119498812E-6</v>
      </c>
    </row>
    <row r="746" spans="1:14" x14ac:dyDescent="0.2">
      <c r="A746" s="7">
        <v>744</v>
      </c>
      <c r="B746" s="2" t="str">
        <f>'Исходные данные'!A996</f>
        <v>02.04.2013</v>
      </c>
      <c r="C746" s="2">
        <f>'Исходные данные'!B996</f>
        <v>887.41</v>
      </c>
      <c r="D746" s="8" t="str">
        <f>'Исходные данные'!A748</f>
        <v>03.04.2014</v>
      </c>
      <c r="E746" s="2">
        <f>'Исходные данные'!B748</f>
        <v>1076.99</v>
      </c>
      <c r="F746" s="15">
        <f t="shared" si="99"/>
        <v>1.2136329317902661</v>
      </c>
      <c r="G746" s="15">
        <f t="shared" si="100"/>
        <v>0.125</v>
      </c>
      <c r="H746" s="15">
        <f t="shared" si="101"/>
        <v>3.6010255630155214E-4</v>
      </c>
      <c r="I746" s="15">
        <f t="shared" si="105"/>
        <v>0.19361828430553241</v>
      </c>
      <c r="J746" s="21">
        <f t="shared" si="102"/>
        <v>6.9722439125142913E-5</v>
      </c>
      <c r="K746" s="15">
        <f t="shared" si="106"/>
        <v>1.1105753661617297</v>
      </c>
      <c r="L746" s="15">
        <f t="shared" si="103"/>
        <v>0.1048782289218296</v>
      </c>
      <c r="M746" s="15">
        <f t="shared" si="107"/>
        <v>1.0999442901779689E-2</v>
      </c>
      <c r="N746" s="21">
        <f t="shared" si="104"/>
        <v>3.9609275068238286E-6</v>
      </c>
    </row>
    <row r="747" spans="1:14" x14ac:dyDescent="0.2">
      <c r="A747" s="7">
        <v>745</v>
      </c>
      <c r="B747" s="2" t="str">
        <f>'Исходные данные'!A997</f>
        <v>01.04.2013</v>
      </c>
      <c r="C747" s="2">
        <f>'Исходные данные'!B997</f>
        <v>887.15</v>
      </c>
      <c r="D747" s="8" t="str">
        <f>'Исходные данные'!A749</f>
        <v>02.04.2014</v>
      </c>
      <c r="E747" s="2">
        <f>'Исходные данные'!B749</f>
        <v>1083.69</v>
      </c>
      <c r="F747" s="15">
        <f t="shared" si="99"/>
        <v>1.2215408893648201</v>
      </c>
      <c r="G747" s="15">
        <f t="shared" si="100"/>
        <v>0.12465111924036955</v>
      </c>
      <c r="H747" s="15">
        <f t="shared" si="101"/>
        <v>3.5909749347445331E-4</v>
      </c>
      <c r="I747" s="15">
        <f t="shared" si="105"/>
        <v>0.20011308587075874</v>
      </c>
      <c r="J747" s="21">
        <f t="shared" si="102"/>
        <v>7.1860107547627508E-5</v>
      </c>
      <c r="K747" s="15">
        <f t="shared" si="106"/>
        <v>1.1178118069741889</v>
      </c>
      <c r="L747" s="15">
        <f t="shared" si="103"/>
        <v>0.11137303048705587</v>
      </c>
      <c r="M747" s="15">
        <f t="shared" si="107"/>
        <v>1.2403951919870669E-2</v>
      </c>
      <c r="N747" s="21">
        <f t="shared" si="104"/>
        <v>4.4542280436031906E-6</v>
      </c>
    </row>
    <row r="748" spans="1:14" x14ac:dyDescent="0.2">
      <c r="A748" s="7">
        <v>746</v>
      </c>
      <c r="B748" s="2" t="str">
        <f>'Исходные данные'!A998</f>
        <v>29.03.2013</v>
      </c>
      <c r="C748" s="2">
        <f>'Исходные данные'!B998</f>
        <v>885.97</v>
      </c>
      <c r="D748" s="8" t="str">
        <f>'Исходные данные'!A750</f>
        <v>01.04.2014</v>
      </c>
      <c r="E748" s="2">
        <f>'Исходные данные'!B750</f>
        <v>1082.76</v>
      </c>
      <c r="F748" s="15">
        <f t="shared" si="99"/>
        <v>1.2221181304107362</v>
      </c>
      <c r="G748" s="15">
        <f t="shared" si="100"/>
        <v>0.12430321222301456</v>
      </c>
      <c r="H748" s="15">
        <f t="shared" si="101"/>
        <v>3.5809523582401505E-4</v>
      </c>
      <c r="I748" s="15">
        <f t="shared" si="105"/>
        <v>0.20058552580773967</v>
      </c>
      <c r="J748" s="21">
        <f t="shared" si="102"/>
        <v>7.1828721167006596E-5</v>
      </c>
      <c r="K748" s="15">
        <f t="shared" si="106"/>
        <v>1.1183400306809947</v>
      </c>
      <c r="L748" s="15">
        <f t="shared" si="103"/>
        <v>0.11184547042403677</v>
      </c>
      <c r="M748" s="15">
        <f t="shared" si="107"/>
        <v>1.2509409254374076E-2</v>
      </c>
      <c r="N748" s="21">
        <f t="shared" si="104"/>
        <v>4.4795598569642008E-6</v>
      </c>
    </row>
    <row r="749" spans="1:14" x14ac:dyDescent="0.2">
      <c r="A749" s="7">
        <v>747</v>
      </c>
      <c r="B749" s="2" t="str">
        <f>'Исходные данные'!A999</f>
        <v>28.03.2013</v>
      </c>
      <c r="C749" s="2">
        <f>'Исходные данные'!B999</f>
        <v>882.43</v>
      </c>
      <c r="D749" s="8" t="str">
        <f>'Исходные данные'!A751</f>
        <v>31.03.2014</v>
      </c>
      <c r="E749" s="2">
        <f>'Исходные данные'!B751</f>
        <v>1074.75</v>
      </c>
      <c r="F749" s="15">
        <f t="shared" si="99"/>
        <v>1.2179436329227249</v>
      </c>
      <c r="G749" s="15">
        <f t="shared" si="100"/>
        <v>0.12395627623017558</v>
      </c>
      <c r="H749" s="15">
        <f t="shared" si="101"/>
        <v>3.570957755208604E-4</v>
      </c>
      <c r="I749" s="15">
        <f t="shared" si="105"/>
        <v>0.19716388982826022</v>
      </c>
      <c r="J749" s="21">
        <f t="shared" si="102"/>
        <v>7.0406392142932062E-5</v>
      </c>
      <c r="K749" s="15">
        <f t="shared" si="106"/>
        <v>1.1145200172693197</v>
      </c>
      <c r="L749" s="15">
        <f t="shared" si="103"/>
        <v>0.10842383444455739</v>
      </c>
      <c r="M749" s="15">
        <f t="shared" si="107"/>
        <v>1.1755727875660782E-2</v>
      </c>
      <c r="N749" s="21">
        <f t="shared" si="104"/>
        <v>4.1979207625712837E-6</v>
      </c>
    </row>
    <row r="750" spans="1:14" x14ac:dyDescent="0.2">
      <c r="A750" s="7">
        <v>748</v>
      </c>
      <c r="B750" s="2" t="str">
        <f>'Исходные данные'!A1000</f>
        <v>27.03.2013</v>
      </c>
      <c r="C750" s="2">
        <f>'Исходные данные'!B1000</f>
        <v>879.94</v>
      </c>
      <c r="D750" s="8" t="str">
        <f>'Исходные данные'!A752</f>
        <v>28.03.2014</v>
      </c>
      <c r="E750" s="2">
        <f>'Исходные данные'!B752</f>
        <v>1058.69</v>
      </c>
      <c r="F750" s="15">
        <f t="shared" si="99"/>
        <v>1.203138850376162</v>
      </c>
      <c r="G750" s="15">
        <f t="shared" si="100"/>
        <v>0.12361030855167839</v>
      </c>
      <c r="H750" s="15">
        <f t="shared" si="101"/>
        <v>3.5609910475746395E-4</v>
      </c>
      <c r="I750" s="15">
        <f t="shared" si="105"/>
        <v>0.18493385042871521</v>
      </c>
      <c r="J750" s="21">
        <f t="shared" si="102"/>
        <v>6.5854778577016223E-5</v>
      </c>
      <c r="K750" s="15">
        <f t="shared" si="106"/>
        <v>1.1009724063180084</v>
      </c>
      <c r="L750" s="15">
        <f t="shared" si="103"/>
        <v>9.6193795045012437E-2</v>
      </c>
      <c r="M750" s="15">
        <f t="shared" si="107"/>
        <v>9.2532462051618542E-3</v>
      </c>
      <c r="N750" s="21">
        <f t="shared" si="104"/>
        <v>3.295072689758537E-6</v>
      </c>
    </row>
    <row r="751" spans="1:14" x14ac:dyDescent="0.2">
      <c r="A751" s="7">
        <v>749</v>
      </c>
      <c r="B751" s="2" t="str">
        <f>'Исходные данные'!A1001</f>
        <v>26.03.2013</v>
      </c>
      <c r="C751" s="2">
        <f>'Исходные данные'!B1001</f>
        <v>880.42</v>
      </c>
      <c r="D751" s="8" t="str">
        <f>'Исходные данные'!A753</f>
        <v>27.03.2014</v>
      </c>
      <c r="E751" s="2">
        <f>'Исходные данные'!B753</f>
        <v>1066.1099999999999</v>
      </c>
      <c r="F751" s="15">
        <f t="shared" si="99"/>
        <v>1.2109107017105472</v>
      </c>
      <c r="G751" s="15">
        <f t="shared" si="100"/>
        <v>0.12326530648491309</v>
      </c>
      <c r="H751" s="15">
        <f t="shared" si="101"/>
        <v>3.5510521574809195E-4</v>
      </c>
      <c r="I751" s="15">
        <f t="shared" si="105"/>
        <v>0.19137272255443061</v>
      </c>
      <c r="J751" s="21">
        <f t="shared" si="102"/>
        <v>6.7957451930990826E-5</v>
      </c>
      <c r="K751" s="15">
        <f t="shared" si="106"/>
        <v>1.1080842985675925</v>
      </c>
      <c r="L751" s="15">
        <f t="shared" si="103"/>
        <v>0.10263266717072772</v>
      </c>
      <c r="M751" s="15">
        <f t="shared" si="107"/>
        <v>1.0533464370577367E-2</v>
      </c>
      <c r="N751" s="21">
        <f t="shared" si="104"/>
        <v>3.7404881378887155E-6</v>
      </c>
    </row>
    <row r="752" spans="1:14" x14ac:dyDescent="0.2">
      <c r="A752" s="7">
        <v>750</v>
      </c>
      <c r="B752" s="2" t="str">
        <f>'Исходные данные'!A1002</f>
        <v>25.03.2013</v>
      </c>
      <c r="C752" s="2">
        <f>'Исходные данные'!B1002</f>
        <v>888.21</v>
      </c>
      <c r="D752" s="8" t="str">
        <f>'Исходные данные'!A754</f>
        <v>26.03.2014</v>
      </c>
      <c r="E752" s="2">
        <f>'Исходные данные'!B754</f>
        <v>1064.01</v>
      </c>
      <c r="F752" s="15">
        <f t="shared" si="99"/>
        <v>1.1979261661093659</v>
      </c>
      <c r="G752" s="15">
        <f t="shared" si="100"/>
        <v>0.12292126733481272</v>
      </c>
      <c r="H752" s="15">
        <f t="shared" si="101"/>
        <v>3.5411410072874028E-4</v>
      </c>
      <c r="I752" s="15">
        <f t="shared" si="105"/>
        <v>0.18059186683352937</v>
      </c>
      <c r="J752" s="21">
        <f t="shared" si="102"/>
        <v>6.3950126522679672E-5</v>
      </c>
      <c r="K752" s="15">
        <f t="shared" si="106"/>
        <v>1.0962023654047786</v>
      </c>
      <c r="L752" s="15">
        <f t="shared" si="103"/>
        <v>9.1851811449826529E-2</v>
      </c>
      <c r="M752" s="15">
        <f t="shared" si="107"/>
        <v>8.4367552666144794E-3</v>
      </c>
      <c r="N752" s="21">
        <f t="shared" si="104"/>
        <v>2.9875740043056499E-6</v>
      </c>
    </row>
    <row r="753" spans="1:14" x14ac:dyDescent="0.2">
      <c r="A753" s="7">
        <v>751</v>
      </c>
      <c r="B753" s="2" t="str">
        <f>'Исходные данные'!A1003</f>
        <v>22.03.2013</v>
      </c>
      <c r="C753" s="2">
        <f>'Исходные данные'!B1003</f>
        <v>892.44</v>
      </c>
      <c r="D753" s="8" t="str">
        <f>'Исходные данные'!A755</f>
        <v>25.03.2014</v>
      </c>
      <c r="E753" s="2">
        <f>'Исходные данные'!B755</f>
        <v>1046.5</v>
      </c>
      <c r="F753" s="15">
        <f t="shared" si="99"/>
        <v>1.1726278517323292</v>
      </c>
      <c r="G753" s="15">
        <f t="shared" si="100"/>
        <v>0.12257818841383268</v>
      </c>
      <c r="H753" s="15">
        <f t="shared" si="101"/>
        <v>3.5312575195707558E-4</v>
      </c>
      <c r="I753" s="15">
        <f t="shared" si="105"/>
        <v>0.15924725738284515</v>
      </c>
      <c r="J753" s="21">
        <f t="shared" si="102"/>
        <v>5.6234307510419151E-5</v>
      </c>
      <c r="K753" s="15">
        <f t="shared" si="106"/>
        <v>1.0730522975246104</v>
      </c>
      <c r="L753" s="15">
        <f t="shared" si="103"/>
        <v>7.0507201999142233E-2</v>
      </c>
      <c r="M753" s="15">
        <f t="shared" si="107"/>
        <v>4.9712655337478427E-3</v>
      </c>
      <c r="N753" s="21">
        <f t="shared" si="104"/>
        <v>1.7554818797829996E-6</v>
      </c>
    </row>
    <row r="754" spans="1:14" x14ac:dyDescent="0.2">
      <c r="A754" s="7">
        <v>752</v>
      </c>
      <c r="B754" s="2" t="str">
        <f>'Исходные данные'!A1004</f>
        <v>21.03.2013</v>
      </c>
      <c r="C754" s="2">
        <f>'Исходные данные'!B1004</f>
        <v>897.17</v>
      </c>
      <c r="D754" s="8" t="str">
        <f>'Исходные данные'!A756</f>
        <v>24.03.2014</v>
      </c>
      <c r="E754" s="2">
        <f>'Исходные данные'!B756</f>
        <v>1033.48</v>
      </c>
      <c r="F754" s="15">
        <f t="shared" si="99"/>
        <v>1.1519333013810094</v>
      </c>
      <c r="G754" s="15">
        <f t="shared" si="100"/>
        <v>0.1222360670419291</v>
      </c>
      <c r="H754" s="15">
        <f t="shared" si="101"/>
        <v>3.5214016171237258E-4</v>
      </c>
      <c r="I754" s="15">
        <f t="shared" si="105"/>
        <v>0.14144166249077669</v>
      </c>
      <c r="J754" s="21">
        <f t="shared" si="102"/>
        <v>4.9807289902368929E-5</v>
      </c>
      <c r="K754" s="15">
        <f t="shared" si="106"/>
        <v>1.0541150577448142</v>
      </c>
      <c r="L754" s="15">
        <f t="shared" si="103"/>
        <v>5.2701607107073799E-2</v>
      </c>
      <c r="M754" s="15">
        <f t="shared" si="107"/>
        <v>2.7774593916683687E-3</v>
      </c>
      <c r="N754" s="21">
        <f t="shared" si="104"/>
        <v>9.780549993316472E-7</v>
      </c>
    </row>
    <row r="755" spans="1:14" x14ac:dyDescent="0.2">
      <c r="A755" s="7">
        <v>753</v>
      </c>
      <c r="B755" s="2" t="str">
        <f>'Исходные данные'!A1005</f>
        <v>20.03.2013</v>
      </c>
      <c r="C755" s="2">
        <f>'Исходные данные'!B1005</f>
        <v>894.38</v>
      </c>
      <c r="D755" s="8" t="str">
        <f>'Исходные данные'!A757</f>
        <v>21.03.2014</v>
      </c>
      <c r="E755" s="2">
        <f>'Исходные данные'!B757</f>
        <v>1033.58</v>
      </c>
      <c r="F755" s="15">
        <f t="shared" si="99"/>
        <v>1.1556385429012277</v>
      </c>
      <c r="G755" s="15">
        <f t="shared" si="100"/>
        <v>0.12189490054653844</v>
      </c>
      <c r="H755" s="15">
        <f t="shared" si="101"/>
        <v>3.5115732229545562E-4</v>
      </c>
      <c r="I755" s="15">
        <f t="shared" si="105"/>
        <v>0.14465304220468039</v>
      </c>
      <c r="J755" s="21">
        <f t="shared" si="102"/>
        <v>5.0795974962487097E-5</v>
      </c>
      <c r="K755" s="15">
        <f t="shared" si="106"/>
        <v>1.0575056628035975</v>
      </c>
      <c r="L755" s="15">
        <f t="shared" si="103"/>
        <v>5.5912986820977464E-2</v>
      </c>
      <c r="M755" s="15">
        <f t="shared" si="107"/>
        <v>3.1262620952427966E-3</v>
      </c>
      <c r="N755" s="21">
        <f t="shared" si="104"/>
        <v>1.0978098261592411E-6</v>
      </c>
    </row>
    <row r="756" spans="1:14" x14ac:dyDescent="0.2">
      <c r="A756" s="7">
        <v>754</v>
      </c>
      <c r="B756" s="2" t="str">
        <f>'Исходные данные'!A1006</f>
        <v>19.03.2013</v>
      </c>
      <c r="C756" s="2">
        <f>'Исходные данные'!B1006</f>
        <v>898.82</v>
      </c>
      <c r="D756" s="8" t="str">
        <f>'Исходные данные'!A758</f>
        <v>20.03.2014</v>
      </c>
      <c r="E756" s="2">
        <f>'Исходные данные'!B758</f>
        <v>1042.48</v>
      </c>
      <c r="F756" s="15">
        <f t="shared" si="99"/>
        <v>1.1598317794441602</v>
      </c>
      <c r="G756" s="15">
        <f t="shared" si="100"/>
        <v>0.12155468626255637</v>
      </c>
      <c r="H756" s="15">
        <f t="shared" si="101"/>
        <v>3.5017722602863767E-4</v>
      </c>
      <c r="I756" s="15">
        <f t="shared" si="105"/>
        <v>0.14827497688163535</v>
      </c>
      <c r="J756" s="21">
        <f t="shared" si="102"/>
        <v>5.1922520093871448E-5</v>
      </c>
      <c r="K756" s="15">
        <f t="shared" si="106"/>
        <v>1.0613428240136189</v>
      </c>
      <c r="L756" s="15">
        <f t="shared" si="103"/>
        <v>5.9534921497932602E-2</v>
      </c>
      <c r="M756" s="15">
        <f t="shared" si="107"/>
        <v>3.5444068777649943E-3</v>
      </c>
      <c r="N756" s="21">
        <f t="shared" si="104"/>
        <v>1.2411705683725702E-6</v>
      </c>
    </row>
    <row r="757" spans="1:14" x14ac:dyDescent="0.2">
      <c r="A757" s="7">
        <v>755</v>
      </c>
      <c r="B757" s="2" t="str">
        <f>'Исходные данные'!A1007</f>
        <v>18.03.2013</v>
      </c>
      <c r="C757" s="2">
        <f>'Исходные данные'!B1007</f>
        <v>897.24</v>
      </c>
      <c r="D757" s="8" t="str">
        <f>'Исходные данные'!A759</f>
        <v>19.03.2014</v>
      </c>
      <c r="E757" s="2">
        <f>'Исходные данные'!B759</f>
        <v>1067.76</v>
      </c>
      <c r="F757" s="15">
        <f t="shared" si="99"/>
        <v>1.190049485087602</v>
      </c>
      <c r="G757" s="15">
        <f t="shared" si="100"/>
        <v>0.12121542153231699</v>
      </c>
      <c r="H757" s="15">
        <f t="shared" si="101"/>
        <v>3.4919986525566038E-4</v>
      </c>
      <c r="I757" s="15">
        <f t="shared" si="105"/>
        <v>0.17399489036607158</v>
      </c>
      <c r="J757" s="21">
        <f t="shared" si="102"/>
        <v>6.0758992271005593E-5</v>
      </c>
      <c r="K757" s="15">
        <f t="shared" si="106"/>
        <v>1.0889945452470142</v>
      </c>
      <c r="L757" s="15">
        <f t="shared" si="103"/>
        <v>8.5254834982368757E-2</v>
      </c>
      <c r="M757" s="15">
        <f t="shared" si="107"/>
        <v>7.2683868878709226E-3</v>
      </c>
      <c r="N757" s="21">
        <f t="shared" si="104"/>
        <v>2.5381197218705349E-6</v>
      </c>
    </row>
    <row r="758" spans="1:14" x14ac:dyDescent="0.2">
      <c r="A758" s="7">
        <v>756</v>
      </c>
      <c r="B758" s="2" t="str">
        <f>'Исходные данные'!A1008</f>
        <v>15.03.2013</v>
      </c>
      <c r="C758" s="2">
        <f>'Исходные данные'!B1008</f>
        <v>907.98</v>
      </c>
      <c r="D758" s="8" t="str">
        <f>'Исходные данные'!A760</f>
        <v>18.03.2014</v>
      </c>
      <c r="E758" s="2">
        <f>'Исходные данные'!B760</f>
        <v>1045.48</v>
      </c>
      <c r="F758" s="15">
        <f t="shared" si="99"/>
        <v>1.1514350536355427</v>
      </c>
      <c r="G758" s="15">
        <f t="shared" si="100"/>
        <v>0.12087710370557204</v>
      </c>
      <c r="H758" s="15">
        <f t="shared" si="101"/>
        <v>3.4822523234163451E-4</v>
      </c>
      <c r="I758" s="15">
        <f t="shared" si="105"/>
        <v>0.14100903715566454</v>
      </c>
      <c r="J758" s="21">
        <f t="shared" si="102"/>
        <v>4.9102904725801456E-5</v>
      </c>
      <c r="K758" s="15">
        <f t="shared" si="106"/>
        <v>1.0536591194970406</v>
      </c>
      <c r="L758" s="15">
        <f t="shared" si="103"/>
        <v>5.2268981771961778E-2</v>
      </c>
      <c r="M758" s="15">
        <f t="shared" si="107"/>
        <v>2.7320464554776696E-3</v>
      </c>
      <c r="N758" s="21">
        <f t="shared" si="104"/>
        <v>9.5136751172685051E-7</v>
      </c>
    </row>
    <row r="759" spans="1:14" x14ac:dyDescent="0.2">
      <c r="A759" s="7">
        <v>757</v>
      </c>
      <c r="B759" s="2" t="str">
        <f>'Исходные данные'!A1009</f>
        <v>14.03.2013</v>
      </c>
      <c r="C759" s="2">
        <f>'Исходные данные'!B1009</f>
        <v>908.89</v>
      </c>
      <c r="D759" s="8" t="str">
        <f>'Исходные данные'!A761</f>
        <v>17.03.2014</v>
      </c>
      <c r="E759" s="2">
        <f>'Исходные данные'!B761</f>
        <v>974.32</v>
      </c>
      <c r="F759" s="15">
        <f t="shared" si="99"/>
        <v>1.0719889095490105</v>
      </c>
      <c r="G759" s="15">
        <f t="shared" si="100"/>
        <v>0.12053973013947017</v>
      </c>
      <c r="H759" s="15">
        <f t="shared" si="101"/>
        <v>3.4725331967297966E-4</v>
      </c>
      <c r="I759" s="15">
        <f t="shared" si="105"/>
        <v>6.9515717025141574E-2</v>
      </c>
      <c r="J759" s="21">
        <f t="shared" si="102"/>
        <v>2.4139563506427881E-5</v>
      </c>
      <c r="K759" s="15">
        <f t="shared" si="106"/>
        <v>0.98095927076362988</v>
      </c>
      <c r="L759" s="15">
        <f t="shared" si="103"/>
        <v>-1.9224338358561299E-2</v>
      </c>
      <c r="M759" s="15">
        <f t="shared" si="107"/>
        <v>3.6957518532445242E-4</v>
      </c>
      <c r="N759" s="21">
        <f t="shared" si="104"/>
        <v>1.2833620997267277E-7</v>
      </c>
    </row>
    <row r="760" spans="1:14" x14ac:dyDescent="0.2">
      <c r="A760" s="7">
        <v>758</v>
      </c>
      <c r="B760" s="2" t="str">
        <f>'Исходные данные'!A1010</f>
        <v>13.03.2013</v>
      </c>
      <c r="C760" s="2">
        <f>'Исходные данные'!B1010</f>
        <v>904.78</v>
      </c>
      <c r="D760" s="8" t="str">
        <f>'Исходные данные'!A762</f>
        <v>14.03.2014</v>
      </c>
      <c r="E760" s="2">
        <f>'Исходные данные'!B762</f>
        <v>948.78</v>
      </c>
      <c r="F760" s="15">
        <f t="shared" si="99"/>
        <v>1.0486306063352417</v>
      </c>
      <c r="G760" s="15">
        <f t="shared" si="100"/>
        <v>0.12020329819853648</v>
      </c>
      <c r="H760" s="15">
        <f t="shared" si="101"/>
        <v>3.4628411965736592E-4</v>
      </c>
      <c r="I760" s="15">
        <f t="shared" si="105"/>
        <v>4.7485128538123055E-2</v>
      </c>
      <c r="J760" s="21">
        <f t="shared" si="102"/>
        <v>1.6443345932640804E-5</v>
      </c>
      <c r="K760" s="15">
        <f t="shared" si="106"/>
        <v>0.95958447492129784</v>
      </c>
      <c r="L760" s="15">
        <f t="shared" si="103"/>
        <v>-4.1254926845579722E-2</v>
      </c>
      <c r="M760" s="15">
        <f t="shared" si="107"/>
        <v>1.7019689890341366E-3</v>
      </c>
      <c r="N760" s="21">
        <f t="shared" si="104"/>
        <v>5.893648330518231E-7</v>
      </c>
    </row>
    <row r="761" spans="1:14" x14ac:dyDescent="0.2">
      <c r="A761" s="7">
        <v>759</v>
      </c>
      <c r="B761" s="2" t="str">
        <f>'Исходные данные'!A1011</f>
        <v>12.03.2013</v>
      </c>
      <c r="C761" s="2">
        <f>'Исходные данные'!B1011</f>
        <v>901.58</v>
      </c>
      <c r="D761" s="8" t="str">
        <f>'Исходные данные'!A763</f>
        <v>13.03.2014</v>
      </c>
      <c r="E761" s="2">
        <f>'Исходные данные'!B763</f>
        <v>956.63</v>
      </c>
      <c r="F761" s="15">
        <f t="shared" si="99"/>
        <v>1.0610594733689744</v>
      </c>
      <c r="G761" s="15">
        <f t="shared" si="100"/>
        <v>0.11986780525465172</v>
      </c>
      <c r="H761" s="15">
        <f t="shared" si="101"/>
        <v>3.4531762472365365E-4</v>
      </c>
      <c r="I761" s="15">
        <f t="shared" si="105"/>
        <v>5.9267912131539306E-2</v>
      </c>
      <c r="J761" s="21">
        <f t="shared" si="102"/>
        <v>2.0466254639593371E-5</v>
      </c>
      <c r="K761" s="15">
        <f t="shared" si="106"/>
        <v>0.97095792499454325</v>
      </c>
      <c r="L761" s="15">
        <f t="shared" si="103"/>
        <v>-2.9472143252163539E-2</v>
      </c>
      <c r="M761" s="15">
        <f t="shared" si="107"/>
        <v>8.6860722787605047E-4</v>
      </c>
      <c r="N761" s="21">
        <f t="shared" si="104"/>
        <v>2.999453847479551E-7</v>
      </c>
    </row>
    <row r="762" spans="1:14" x14ac:dyDescent="0.2">
      <c r="A762" s="7">
        <v>760</v>
      </c>
      <c r="B762" s="2" t="str">
        <f>'Исходные данные'!A1012</f>
        <v>11.03.2013</v>
      </c>
      <c r="C762" s="2">
        <f>'Исходные данные'!B1012</f>
        <v>904.97</v>
      </c>
      <c r="D762" s="8" t="str">
        <f>'Исходные данные'!A764</f>
        <v>12.03.2014</v>
      </c>
      <c r="E762" s="2">
        <f>'Исходные данные'!B764</f>
        <v>962.98</v>
      </c>
      <c r="F762" s="15">
        <f t="shared" si="99"/>
        <v>1.0641015724278153</v>
      </c>
      <c r="G762" s="15">
        <f t="shared" si="100"/>
        <v>0.11953324868703187</v>
      </c>
      <c r="H762" s="15">
        <f t="shared" si="101"/>
        <v>3.4435382732183462E-4</v>
      </c>
      <c r="I762" s="15">
        <f t="shared" si="105"/>
        <v>6.2130849171265864E-2</v>
      </c>
      <c r="J762" s="21">
        <f t="shared" si="102"/>
        <v>2.1394995706881037E-5</v>
      </c>
      <c r="K762" s="15">
        <f t="shared" si="106"/>
        <v>0.97374169938602162</v>
      </c>
      <c r="L762" s="15">
        <f t="shared" si="103"/>
        <v>-2.6609206212436922E-2</v>
      </c>
      <c r="M762" s="15">
        <f t="shared" si="107"/>
        <v>7.0804985525599318E-4</v>
      </c>
      <c r="N762" s="21">
        <f t="shared" si="104"/>
        <v>2.4381967759207229E-7</v>
      </c>
    </row>
    <row r="763" spans="1:14" x14ac:dyDescent="0.2">
      <c r="A763" s="7">
        <v>761</v>
      </c>
      <c r="B763" s="2" t="str">
        <f>'Исходные данные'!A1013</f>
        <v>07.03.2013</v>
      </c>
      <c r="C763" s="2">
        <f>'Исходные данные'!B1013</f>
        <v>898.72</v>
      </c>
      <c r="D763" s="8" t="str">
        <f>'Исходные данные'!A765</f>
        <v>11.03.2014</v>
      </c>
      <c r="E763" s="2">
        <f>'Исходные данные'!B765</f>
        <v>972.78</v>
      </c>
      <c r="F763" s="15">
        <f t="shared" si="99"/>
        <v>1.0824060886594267</v>
      </c>
      <c r="G763" s="15">
        <f t="shared" si="100"/>
        <v>0.11919962588220767</v>
      </c>
      <c r="H763" s="15">
        <f t="shared" si="101"/>
        <v>3.433927199229731E-4</v>
      </c>
      <c r="I763" s="15">
        <f t="shared" si="105"/>
        <v>7.9186423005910125E-2</v>
      </c>
      <c r="J763" s="21">
        <f t="shared" si="102"/>
        <v>2.7192041176970569E-5</v>
      </c>
      <c r="K763" s="15">
        <f t="shared" si="106"/>
        <v>0.99049185858477362</v>
      </c>
      <c r="L763" s="15">
        <f t="shared" si="103"/>
        <v>-9.5536323777926594E-3</v>
      </c>
      <c r="M763" s="15">
        <f t="shared" si="107"/>
        <v>9.1271891610008725E-5</v>
      </c>
      <c r="N763" s="21">
        <f t="shared" si="104"/>
        <v>3.1342103112475685E-8</v>
      </c>
    </row>
    <row r="764" spans="1:14" x14ac:dyDescent="0.2">
      <c r="A764" s="7">
        <v>762</v>
      </c>
      <c r="B764" s="2" t="str">
        <f>'Исходные данные'!A1014</f>
        <v>06.03.2013</v>
      </c>
      <c r="C764" s="2">
        <f>'Исходные данные'!B1014</f>
        <v>899.04</v>
      </c>
      <c r="D764" s="8" t="str">
        <f>'Исходные данные'!A766</f>
        <v>07.03.2014</v>
      </c>
      <c r="E764" s="2">
        <f>'Исходные данные'!B766</f>
        <v>989.48</v>
      </c>
      <c r="F764" s="15">
        <f t="shared" si="99"/>
        <v>1.1005961914931484</v>
      </c>
      <c r="G764" s="15">
        <f t="shared" si="100"/>
        <v>0.11886693423400399</v>
      </c>
      <c r="H764" s="15">
        <f t="shared" si="101"/>
        <v>3.424342950191465E-4</v>
      </c>
      <c r="I764" s="15">
        <f t="shared" si="105"/>
        <v>9.5852025246064426E-2</v>
      </c>
      <c r="J764" s="21">
        <f t="shared" si="102"/>
        <v>3.2823020691293508E-5</v>
      </c>
      <c r="K764" s="15">
        <f t="shared" si="106"/>
        <v>1.0071373199808153</v>
      </c>
      <c r="L764" s="15">
        <f t="shared" si="103"/>
        <v>7.1119698623615044E-3</v>
      </c>
      <c r="M764" s="15">
        <f t="shared" si="107"/>
        <v>5.0580115323137934E-5</v>
      </c>
      <c r="N764" s="21">
        <f t="shared" si="104"/>
        <v>1.7320366132665867E-8</v>
      </c>
    </row>
    <row r="765" spans="1:14" x14ac:dyDescent="0.2">
      <c r="A765" s="7">
        <v>763</v>
      </c>
      <c r="B765" s="2" t="str">
        <f>'Исходные данные'!A1015</f>
        <v>05.03.2013</v>
      </c>
      <c r="C765" s="2">
        <f>'Исходные данные'!B1015</f>
        <v>895.89</v>
      </c>
      <c r="D765" s="8" t="str">
        <f>'Исходные данные'!A767</f>
        <v>06.03.2014</v>
      </c>
      <c r="E765" s="2">
        <f>'Исходные данные'!B767</f>
        <v>990.08</v>
      </c>
      <c r="F765" s="15">
        <f t="shared" si="99"/>
        <v>1.1051356751386889</v>
      </c>
      <c r="G765" s="15">
        <f t="shared" si="100"/>
        <v>0.11853517114351994</v>
      </c>
      <c r="H765" s="15">
        <f t="shared" si="101"/>
        <v>3.4147854512338804E-4</v>
      </c>
      <c r="I765" s="15">
        <f t="shared" si="105"/>
        <v>9.9968110363449242E-2</v>
      </c>
      <c r="J765" s="21">
        <f t="shared" si="102"/>
        <v>3.4136964885644934E-5</v>
      </c>
      <c r="K765" s="15">
        <f t="shared" si="106"/>
        <v>1.0112913261714638</v>
      </c>
      <c r="L765" s="15">
        <f t="shared" si="103"/>
        <v>1.1228054979746452E-2</v>
      </c>
      <c r="M765" s="15">
        <f t="shared" si="107"/>
        <v>1.260692186282085E-4</v>
      </c>
      <c r="N765" s="21">
        <f t="shared" si="104"/>
        <v>4.3049933362002969E-8</v>
      </c>
    </row>
    <row r="766" spans="1:14" x14ac:dyDescent="0.2">
      <c r="A766" s="7">
        <v>764</v>
      </c>
      <c r="B766" s="2" t="str">
        <f>'Исходные данные'!A1016</f>
        <v>04.03.2013</v>
      </c>
      <c r="C766" s="2">
        <f>'Исходные данные'!B1016</f>
        <v>891.39</v>
      </c>
      <c r="D766" s="8" t="str">
        <f>'Исходные данные'!A768</f>
        <v>05.03.2014</v>
      </c>
      <c r="E766" s="2">
        <f>'Исходные данные'!B768</f>
        <v>1007.49</v>
      </c>
      <c r="F766" s="15">
        <f t="shared" si="99"/>
        <v>1.130246020260492</v>
      </c>
      <c r="G766" s="15">
        <f t="shared" si="100"/>
        <v>0.11820433401910814</v>
      </c>
      <c r="H766" s="15">
        <f t="shared" si="101"/>
        <v>3.4052546276962687E-4</v>
      </c>
      <c r="I766" s="15">
        <f t="shared" si="105"/>
        <v>0.12243532607201606</v>
      </c>
      <c r="J766" s="21">
        <f t="shared" si="102"/>
        <v>4.1692346070023427E-5</v>
      </c>
      <c r="K766" s="15">
        <f t="shared" si="106"/>
        <v>1.0342693865038881</v>
      </c>
      <c r="L766" s="15">
        <f t="shared" si="103"/>
        <v>3.3695270688313177E-2</v>
      </c>
      <c r="M766" s="15">
        <f t="shared" si="107"/>
        <v>1.1353712667586952E-3</v>
      </c>
      <c r="N766" s="21">
        <f t="shared" si="104"/>
        <v>3.8662282602834218E-7</v>
      </c>
    </row>
    <row r="767" spans="1:14" x14ac:dyDescent="0.2">
      <c r="A767" s="7">
        <v>765</v>
      </c>
      <c r="B767" s="2" t="str">
        <f>'Исходные данные'!A1017</f>
        <v>01.03.2013</v>
      </c>
      <c r="C767" s="2">
        <f>'Исходные данные'!B1017</f>
        <v>896.5</v>
      </c>
      <c r="D767" s="8" t="str">
        <f>'Исходные данные'!A769</f>
        <v>04.03.2014</v>
      </c>
      <c r="E767" s="2">
        <f>'Исходные данные'!B769</f>
        <v>996.05</v>
      </c>
      <c r="F767" s="15">
        <f t="shared" si="99"/>
        <v>1.1110429447852761</v>
      </c>
      <c r="G767" s="15">
        <f t="shared" si="100"/>
        <v>0.11787442027635452</v>
      </c>
      <c r="H767" s="15">
        <f t="shared" si="101"/>
        <v>3.3957504051263014E-4</v>
      </c>
      <c r="I767" s="15">
        <f t="shared" si="105"/>
        <v>0.10529916408260538</v>
      </c>
      <c r="J767" s="21">
        <f t="shared" si="102"/>
        <v>3.5756967909296814E-5</v>
      </c>
      <c r="K767" s="15">
        <f t="shared" si="106"/>
        <v>1.0166969706451161</v>
      </c>
      <c r="L767" s="15">
        <f t="shared" si="103"/>
        <v>1.6559108698902526E-2</v>
      </c>
      <c r="M767" s="15">
        <f t="shared" si="107"/>
        <v>2.7420408090206836E-4</v>
      </c>
      <c r="N767" s="21">
        <f t="shared" si="104"/>
        <v>9.3112861881048381E-8</v>
      </c>
    </row>
    <row r="768" spans="1:14" x14ac:dyDescent="0.2">
      <c r="A768" s="7">
        <v>766</v>
      </c>
      <c r="B768" s="2" t="str">
        <f>'Исходные данные'!A1018</f>
        <v>28.02.2013</v>
      </c>
      <c r="C768" s="2">
        <f>'Исходные данные'!B1018</f>
        <v>896.01</v>
      </c>
      <c r="D768" s="8" t="str">
        <f>'Исходные данные'!A770</f>
        <v>03.03.2014</v>
      </c>
      <c r="E768" s="2">
        <f>'Исходные данные'!B770</f>
        <v>1025.02</v>
      </c>
      <c r="F768" s="15">
        <f t="shared" si="99"/>
        <v>1.1439827680494636</v>
      </c>
      <c r="G768" s="15">
        <f t="shared" si="100"/>
        <v>0.11754542733805839</v>
      </c>
      <c r="H768" s="15">
        <f t="shared" si="101"/>
        <v>3.3862727092794542E-4</v>
      </c>
      <c r="I768" s="15">
        <f t="shared" si="105"/>
        <v>0.13451582995033415</v>
      </c>
      <c r="J768" s="21">
        <f t="shared" si="102"/>
        <v>4.5550728392689239E-5</v>
      </c>
      <c r="K768" s="15">
        <f t="shared" si="106"/>
        <v>1.0468396565633076</v>
      </c>
      <c r="L768" s="15">
        <f t="shared" si="103"/>
        <v>4.5775774566631393E-2</v>
      </c>
      <c r="M768" s="15">
        <f t="shared" si="107"/>
        <v>2.095421537175055E-3</v>
      </c>
      <c r="N768" s="21">
        <f t="shared" si="104"/>
        <v>7.095668765772292E-7</v>
      </c>
    </row>
    <row r="769" spans="1:14" x14ac:dyDescent="0.2">
      <c r="A769" s="7">
        <v>767</v>
      </c>
      <c r="B769" s="2" t="str">
        <f>'Исходные данные'!A1019</f>
        <v>27.02.2013</v>
      </c>
      <c r="C769" s="2">
        <f>'Исходные данные'!B1019</f>
        <v>894.26</v>
      </c>
      <c r="D769" s="8" t="str">
        <f>'Исходные данные'!A771</f>
        <v>28.02.2014</v>
      </c>
      <c r="E769" s="2">
        <f>'Исходные данные'!B771</f>
        <v>1008.09</v>
      </c>
      <c r="F769" s="15">
        <f t="shared" si="99"/>
        <v>1.1272896025764318</v>
      </c>
      <c r="G769" s="15">
        <f t="shared" si="100"/>
        <v>0.11721735263421207</v>
      </c>
      <c r="H769" s="15">
        <f t="shared" si="101"/>
        <v>3.3768214661184193E-4</v>
      </c>
      <c r="I769" s="15">
        <f t="shared" si="105"/>
        <v>0.11981616972805076</v>
      </c>
      <c r="J769" s="21">
        <f t="shared" si="102"/>
        <v>4.0459781392576972E-5</v>
      </c>
      <c r="K769" s="15">
        <f t="shared" si="106"/>
        <v>1.031564017717332</v>
      </c>
      <c r="L769" s="15">
        <f t="shared" si="103"/>
        <v>3.1076114344347993E-2</v>
      </c>
      <c r="M769" s="15">
        <f t="shared" si="107"/>
        <v>9.6572488274298933E-4</v>
      </c>
      <c r="N769" s="21">
        <f t="shared" si="104"/>
        <v>3.2610805144112197E-7</v>
      </c>
    </row>
    <row r="770" spans="1:14" x14ac:dyDescent="0.2">
      <c r="A770" s="7">
        <v>768</v>
      </c>
      <c r="B770" s="2" t="str">
        <f>'Исходные данные'!A1020</f>
        <v>26.02.2013</v>
      </c>
      <c r="C770" s="2">
        <f>'Исходные данные'!B1020</f>
        <v>890.12</v>
      </c>
      <c r="D770" s="8" t="str">
        <f>'Исходные данные'!A772</f>
        <v>27.02.2014</v>
      </c>
      <c r="E770" s="2">
        <f>'Исходные данные'!B772</f>
        <v>1012.71</v>
      </c>
      <c r="F770" s="15">
        <f t="shared" ref="F770:F833" si="108">E770/C770</f>
        <v>1.1377230036399586</v>
      </c>
      <c r="G770" s="15">
        <f t="shared" ref="G770:G833" si="109">1/POWER(2,A770/248)</f>
        <v>0.11689019360198087</v>
      </c>
      <c r="H770" s="15">
        <f t="shared" ref="H770:H833" si="110">G770/SUM(G$2:G$1242)</f>
        <v>3.3673966018125316E-4</v>
      </c>
      <c r="I770" s="15">
        <f t="shared" si="105"/>
        <v>0.12902889978424359</v>
      </c>
      <c r="J770" s="21">
        <f t="shared" ref="J770:J833" si="111">H770*I770</f>
        <v>4.3449147866907158E-5</v>
      </c>
      <c r="K770" s="15">
        <f t="shared" si="106"/>
        <v>1.0411114499787044</v>
      </c>
      <c r="L770" s="15">
        <f t="shared" ref="L770:L833" si="112">LN(K770)</f>
        <v>4.0288844400540834E-2</v>
      </c>
      <c r="M770" s="15">
        <f t="shared" si="107"/>
        <v>1.6231909831309883E-3</v>
      </c>
      <c r="N770" s="21">
        <f t="shared" ref="N770:N833" si="113">M770*H770</f>
        <v>5.4659278006880327E-7</v>
      </c>
    </row>
    <row r="771" spans="1:14" x14ac:dyDescent="0.2">
      <c r="A771" s="7">
        <v>769</v>
      </c>
      <c r="B771" s="2" t="str">
        <f>'Исходные данные'!A1021</f>
        <v>25.02.2013</v>
      </c>
      <c r="C771" s="2">
        <f>'Исходные данные'!B1021</f>
        <v>894.83</v>
      </c>
      <c r="D771" s="8" t="str">
        <f>'Исходные данные'!A773</f>
        <v>26.02.2014</v>
      </c>
      <c r="E771" s="2">
        <f>'Исходные данные'!B773</f>
        <v>1013.13</v>
      </c>
      <c r="F771" s="15">
        <f t="shared" si="108"/>
        <v>1.1322038823016662</v>
      </c>
      <c r="G771" s="15">
        <f t="shared" si="109"/>
        <v>0.11656394768568321</v>
      </c>
      <c r="H771" s="15">
        <f t="shared" si="110"/>
        <v>3.3579980427371931E-4</v>
      </c>
      <c r="I771" s="15">
        <f t="shared" ref="I771:I834" si="114">LN(F771)</f>
        <v>0.12416607160382653</v>
      </c>
      <c r="J771" s="21">
        <f t="shared" si="111"/>
        <v>4.1694942542001564E-5</v>
      </c>
      <c r="K771" s="15">
        <f t="shared" ref="K771:K834" si="115">F771/GEOMEAN(F$2:F$1242)</f>
        <v>1.0360609935840155</v>
      </c>
      <c r="L771" s="15">
        <f t="shared" si="112"/>
        <v>3.5426016220123646E-2</v>
      </c>
      <c r="M771" s="15">
        <f t="shared" ref="M771:M834" si="116">POWER(L771-AVERAGE(L$2:L$1242),2)</f>
        <v>1.2550026252284617E-3</v>
      </c>
      <c r="N771" s="21">
        <f t="shared" si="113"/>
        <v>4.2142963591472134E-7</v>
      </c>
    </row>
    <row r="772" spans="1:14" x14ac:dyDescent="0.2">
      <c r="A772" s="7">
        <v>770</v>
      </c>
      <c r="B772" s="2" t="str">
        <f>'Исходные данные'!A1022</f>
        <v>22.02.2013</v>
      </c>
      <c r="C772" s="2">
        <f>'Исходные данные'!B1022</f>
        <v>893.36</v>
      </c>
      <c r="D772" s="8" t="str">
        <f>'Исходные данные'!A774</f>
        <v>25.02.2014</v>
      </c>
      <c r="E772" s="2">
        <f>'Исходные данные'!B774</f>
        <v>1013.69</v>
      </c>
      <c r="F772" s="15">
        <f t="shared" si="108"/>
        <v>1.1346937404853588</v>
      </c>
      <c r="G772" s="15">
        <f t="shared" si="109"/>
        <v>0.11623861233677028</v>
      </c>
      <c r="H772" s="15">
        <f t="shared" si="110"/>
        <v>3.3486257154732889E-4</v>
      </c>
      <c r="I772" s="15">
        <f t="shared" si="114"/>
        <v>0.12636278235062542</v>
      </c>
      <c r="J772" s="21">
        <f t="shared" si="111"/>
        <v>4.2314166245805854E-5</v>
      </c>
      <c r="K772" s="15">
        <f t="shared" si="115"/>
        <v>1.0383394215102963</v>
      </c>
      <c r="L772" s="15">
        <f t="shared" si="112"/>
        <v>3.7622726966922503E-2</v>
      </c>
      <c r="M772" s="15">
        <f t="shared" si="116"/>
        <v>1.4154695844275957E-3</v>
      </c>
      <c r="N772" s="21">
        <f t="shared" si="113"/>
        <v>4.7398778498845365E-7</v>
      </c>
    </row>
    <row r="773" spans="1:14" x14ac:dyDescent="0.2">
      <c r="A773" s="7">
        <v>771</v>
      </c>
      <c r="B773" s="2" t="str">
        <f>'Исходные данные'!A1023</f>
        <v>21.02.2013</v>
      </c>
      <c r="C773" s="2">
        <f>'Исходные данные'!B1023</f>
        <v>886.88</v>
      </c>
      <c r="D773" s="8" t="str">
        <f>'Исходные данные'!A775</f>
        <v>24.02.2014</v>
      </c>
      <c r="E773" s="2">
        <f>'Исходные данные'!B775</f>
        <v>1017.87</v>
      </c>
      <c r="F773" s="15">
        <f t="shared" si="108"/>
        <v>1.1476975464549883</v>
      </c>
      <c r="G773" s="15">
        <f t="shared" si="109"/>
        <v>0.11591418501380676</v>
      </c>
      <c r="H773" s="15">
        <f t="shared" si="110"/>
        <v>3.3392795468066306E-4</v>
      </c>
      <c r="I773" s="15">
        <f t="shared" si="114"/>
        <v>0.13775780190921311</v>
      </c>
      <c r="J773" s="21">
        <f t="shared" si="111"/>
        <v>4.6001181032847474E-5</v>
      </c>
      <c r="K773" s="15">
        <f t="shared" si="115"/>
        <v>1.0502389886676526</v>
      </c>
      <c r="L773" s="15">
        <f t="shared" si="112"/>
        <v>4.9017746525510213E-2</v>
      </c>
      <c r="M773" s="15">
        <f t="shared" si="116"/>
        <v>2.402739474439166E-3</v>
      </c>
      <c r="N773" s="21">
        <f t="shared" si="113"/>
        <v>8.0234187832996201E-7</v>
      </c>
    </row>
    <row r="774" spans="1:14" x14ac:dyDescent="0.2">
      <c r="A774" s="7">
        <v>772</v>
      </c>
      <c r="B774" s="2" t="str">
        <f>'Исходные данные'!A1024</f>
        <v>20.02.2013</v>
      </c>
      <c r="C774" s="2">
        <f>'Исходные данные'!B1024</f>
        <v>900.18</v>
      </c>
      <c r="D774" s="8" t="str">
        <f>'Исходные данные'!A776</f>
        <v>21.02.2014</v>
      </c>
      <c r="E774" s="2">
        <f>'Исходные данные'!B776</f>
        <v>1017.63</v>
      </c>
      <c r="F774" s="15">
        <f t="shared" si="108"/>
        <v>1.1304739052189563</v>
      </c>
      <c r="G774" s="15">
        <f t="shared" si="109"/>
        <v>0.11559066318245026</v>
      </c>
      <c r="H774" s="15">
        <f t="shared" si="110"/>
        <v>3.3299594637273635E-4</v>
      </c>
      <c r="I774" s="15">
        <f t="shared" si="114"/>
        <v>0.1226369299563962</v>
      </c>
      <c r="J774" s="21">
        <f t="shared" si="111"/>
        <v>4.0837600551077132E-5</v>
      </c>
      <c r="K774" s="15">
        <f t="shared" si="115"/>
        <v>1.0344779202496031</v>
      </c>
      <c r="L774" s="15">
        <f t="shared" si="112"/>
        <v>3.3896874572693338E-2</v>
      </c>
      <c r="M774" s="15">
        <f t="shared" si="116"/>
        <v>1.1489981057969023E-3</v>
      </c>
      <c r="N774" s="21">
        <f t="shared" si="113"/>
        <v>3.8261171162032095E-7</v>
      </c>
    </row>
    <row r="775" spans="1:14" x14ac:dyDescent="0.2">
      <c r="A775" s="7">
        <v>773</v>
      </c>
      <c r="B775" s="2" t="str">
        <f>'Исходные данные'!A1025</f>
        <v>19.02.2013</v>
      </c>
      <c r="C775" s="2">
        <f>'Исходные данные'!B1025</f>
        <v>903.1</v>
      </c>
      <c r="D775" s="8" t="str">
        <f>'Исходные данные'!A777</f>
        <v>20.02.2014</v>
      </c>
      <c r="E775" s="2">
        <f>'Исходные данные'!B777</f>
        <v>1016.62</v>
      </c>
      <c r="F775" s="15">
        <f t="shared" si="108"/>
        <v>1.1257003654080389</v>
      </c>
      <c r="G775" s="15">
        <f t="shared" si="109"/>
        <v>0.11526804431543197</v>
      </c>
      <c r="H775" s="15">
        <f t="shared" si="110"/>
        <v>3.3206653934294119E-4</v>
      </c>
      <c r="I775" s="15">
        <f t="shared" si="114"/>
        <v>0.11840538898373769</v>
      </c>
      <c r="J775" s="21">
        <f t="shared" si="111"/>
        <v>3.931846775938459E-5</v>
      </c>
      <c r="K775" s="15">
        <f t="shared" si="115"/>
        <v>1.0301097331441518</v>
      </c>
      <c r="L775" s="15">
        <f t="shared" si="112"/>
        <v>2.9665333600034784E-2</v>
      </c>
      <c r="M775" s="15">
        <f t="shared" si="116"/>
        <v>8.8003201760135114E-4</v>
      </c>
      <c r="N775" s="21">
        <f t="shared" si="113"/>
        <v>2.9222918659586695E-7</v>
      </c>
    </row>
    <row r="776" spans="1:14" x14ac:dyDescent="0.2">
      <c r="A776" s="7">
        <v>774</v>
      </c>
      <c r="B776" s="2" t="str">
        <f>'Исходные данные'!A1026</f>
        <v>18.02.2013</v>
      </c>
      <c r="C776" s="2">
        <f>'Исходные данные'!B1026</f>
        <v>903.89</v>
      </c>
      <c r="D776" s="8" t="str">
        <f>'Исходные данные'!A778</f>
        <v>19.02.2014</v>
      </c>
      <c r="E776" s="2">
        <f>'Исходные данные'!B778</f>
        <v>1025.33</v>
      </c>
      <c r="F776" s="15">
        <f t="shared" si="108"/>
        <v>1.1343526314042638</v>
      </c>
      <c r="G776" s="15">
        <f t="shared" si="109"/>
        <v>0.11494632589253688</v>
      </c>
      <c r="H776" s="15">
        <f t="shared" si="110"/>
        <v>3.3113972633099057E-4</v>
      </c>
      <c r="I776" s="15">
        <f t="shared" si="114"/>
        <v>0.12606211940438469</v>
      </c>
      <c r="J776" s="21">
        <f t="shared" si="111"/>
        <v>4.1744175720272601E-5</v>
      </c>
      <c r="K776" s="15">
        <f t="shared" si="115"/>
        <v>1.0380272782479352</v>
      </c>
      <c r="L776" s="15">
        <f t="shared" si="112"/>
        <v>3.7322064020681889E-2</v>
      </c>
      <c r="M776" s="15">
        <f t="shared" si="116"/>
        <v>1.3929364627638754E-3</v>
      </c>
      <c r="N776" s="21">
        <f t="shared" si="113"/>
        <v>4.6125659907608774E-7</v>
      </c>
    </row>
    <row r="777" spans="1:14" x14ac:dyDescent="0.2">
      <c r="A777" s="7">
        <v>775</v>
      </c>
      <c r="B777" s="2" t="str">
        <f>'Исходные данные'!A1027</f>
        <v>15.02.2013</v>
      </c>
      <c r="C777" s="2">
        <f>'Исходные данные'!B1027</f>
        <v>900.18</v>
      </c>
      <c r="D777" s="8" t="str">
        <f>'Исходные данные'!A779</f>
        <v>18.02.2014</v>
      </c>
      <c r="E777" s="2">
        <f>'Исходные данные'!B779</f>
        <v>1030.3499999999999</v>
      </c>
      <c r="F777" s="15">
        <f t="shared" si="108"/>
        <v>1.1446044124508432</v>
      </c>
      <c r="G777" s="15">
        <f t="shared" si="109"/>
        <v>0.1146255054005839</v>
      </c>
      <c r="H777" s="15">
        <f t="shared" si="110"/>
        <v>3.3021550009686103E-4</v>
      </c>
      <c r="I777" s="15">
        <f t="shared" si="114"/>
        <v>0.13505908600102334</v>
      </c>
      <c r="J777" s="21">
        <f t="shared" si="111"/>
        <v>4.4598603626452888E-5</v>
      </c>
      <c r="K777" s="15">
        <f t="shared" si="115"/>
        <v>1.047408513044209</v>
      </c>
      <c r="L777" s="15">
        <f t="shared" si="112"/>
        <v>4.6319030617320421E-2</v>
      </c>
      <c r="M777" s="15">
        <f t="shared" si="116"/>
        <v>2.1454525973282641E-3</v>
      </c>
      <c r="N777" s="21">
        <f t="shared" si="113"/>
        <v>7.0846170236086215E-7</v>
      </c>
    </row>
    <row r="778" spans="1:14" x14ac:dyDescent="0.2">
      <c r="A778" s="7">
        <v>776</v>
      </c>
      <c r="B778" s="2" t="str">
        <f>'Исходные данные'!A1028</f>
        <v>14.02.2013</v>
      </c>
      <c r="C778" s="2">
        <f>'Исходные данные'!B1028</f>
        <v>900.46</v>
      </c>
      <c r="D778" s="8" t="str">
        <f>'Исходные данные'!A780</f>
        <v>17.02.2014</v>
      </c>
      <c r="E778" s="2">
        <f>'Исходные данные'!B780</f>
        <v>1028.72</v>
      </c>
      <c r="F778" s="15">
        <f t="shared" si="108"/>
        <v>1.1424383093085757</v>
      </c>
      <c r="G778" s="15">
        <f t="shared" si="109"/>
        <v>0.11430558033340649</v>
      </c>
      <c r="H778" s="15">
        <f t="shared" si="110"/>
        <v>3.2929385342073678E-4</v>
      </c>
      <c r="I778" s="15">
        <f t="shared" si="114"/>
        <v>0.13316484609955612</v>
      </c>
      <c r="J778" s="21">
        <f t="shared" si="111"/>
        <v>4.3850365312302207E-5</v>
      </c>
      <c r="K778" s="15">
        <f t="shared" si="115"/>
        <v>1.0454263479864274</v>
      </c>
      <c r="L778" s="15">
        <f t="shared" si="112"/>
        <v>4.4424790715853285E-2</v>
      </c>
      <c r="M778" s="15">
        <f t="shared" si="116"/>
        <v>1.9735620301473619E-3</v>
      </c>
      <c r="N778" s="21">
        <f t="shared" si="113"/>
        <v>6.4988184587207708E-7</v>
      </c>
    </row>
    <row r="779" spans="1:14" x14ac:dyDescent="0.2">
      <c r="A779" s="7">
        <v>777</v>
      </c>
      <c r="B779" s="2" t="str">
        <f>'Исходные данные'!A1029</f>
        <v>13.02.2013</v>
      </c>
      <c r="C779" s="2">
        <f>'Исходные данные'!B1029</f>
        <v>901.48</v>
      </c>
      <c r="D779" s="8" t="str">
        <f>'Исходные данные'!A781</f>
        <v>14.02.2014</v>
      </c>
      <c r="E779" s="2">
        <f>'Исходные данные'!B781</f>
        <v>1021.91</v>
      </c>
      <c r="F779" s="15">
        <f t="shared" si="108"/>
        <v>1.1335914274304477</v>
      </c>
      <c r="G779" s="15">
        <f t="shared" si="109"/>
        <v>0.11398654819183264</v>
      </c>
      <c r="H779" s="15">
        <f t="shared" si="110"/>
        <v>3.2837477910295195E-4</v>
      </c>
      <c r="I779" s="15">
        <f t="shared" si="114"/>
        <v>0.12539084711313531</v>
      </c>
      <c r="J779" s="21">
        <f t="shared" si="111"/>
        <v>4.1175191722307827E-5</v>
      </c>
      <c r="K779" s="15">
        <f t="shared" si="115"/>
        <v>1.0373307131170784</v>
      </c>
      <c r="L779" s="15">
        <f t="shared" si="112"/>
        <v>3.6650791729432461E-2</v>
      </c>
      <c r="M779" s="15">
        <f t="shared" si="116"/>
        <v>1.3432805343942329E-3</v>
      </c>
      <c r="N779" s="21">
        <f t="shared" si="113"/>
        <v>4.410994487550015E-7</v>
      </c>
    </row>
    <row r="780" spans="1:14" x14ac:dyDescent="0.2">
      <c r="A780" s="7">
        <v>778</v>
      </c>
      <c r="B780" s="2" t="str">
        <f>'Исходные данные'!A1030</f>
        <v>12.02.2013</v>
      </c>
      <c r="C780" s="2">
        <f>'Исходные данные'!B1030</f>
        <v>895.94</v>
      </c>
      <c r="D780" s="8" t="str">
        <f>'Исходные данные'!A782</f>
        <v>13.02.2014</v>
      </c>
      <c r="E780" s="2">
        <f>'Исходные данные'!B782</f>
        <v>1021.66</v>
      </c>
      <c r="F780" s="15">
        <f t="shared" si="108"/>
        <v>1.1403218965555728</v>
      </c>
      <c r="G780" s="15">
        <f t="shared" si="109"/>
        <v>0.11366840648366611</v>
      </c>
      <c r="H780" s="15">
        <f t="shared" si="110"/>
        <v>3.2745826996393671E-4</v>
      </c>
      <c r="I780" s="15">
        <f t="shared" si="114"/>
        <v>0.13131058794842268</v>
      </c>
      <c r="J780" s="21">
        <f t="shared" si="111"/>
        <v>4.2998737957537848E-5</v>
      </c>
      <c r="K780" s="15">
        <f t="shared" si="115"/>
        <v>1.0434896537796805</v>
      </c>
      <c r="L780" s="15">
        <f t="shared" si="112"/>
        <v>4.2570532564719904E-2</v>
      </c>
      <c r="M780" s="15">
        <f t="shared" si="116"/>
        <v>1.8122502428438755E-3</v>
      </c>
      <c r="N780" s="21">
        <f t="shared" si="113"/>
        <v>5.9343632926337968E-7</v>
      </c>
    </row>
    <row r="781" spans="1:14" x14ac:dyDescent="0.2">
      <c r="A781" s="7">
        <v>779</v>
      </c>
      <c r="B781" s="2" t="str">
        <f>'Исходные данные'!A1031</f>
        <v>11.02.2013</v>
      </c>
      <c r="C781" s="2">
        <f>'Исходные данные'!B1031</f>
        <v>895.65</v>
      </c>
      <c r="D781" s="8" t="str">
        <f>'Исходные данные'!A783</f>
        <v>12.02.2014</v>
      </c>
      <c r="E781" s="2">
        <f>'Исходные данные'!B783</f>
        <v>1023.86</v>
      </c>
      <c r="F781" s="15">
        <f t="shared" si="108"/>
        <v>1.143147434823871</v>
      </c>
      <c r="G781" s="15">
        <f t="shared" si="109"/>
        <v>0.11335115272366605</v>
      </c>
      <c r="H781" s="15">
        <f t="shared" si="110"/>
        <v>3.2654431884415828E-4</v>
      </c>
      <c r="I781" s="15">
        <f t="shared" si="114"/>
        <v>0.13378536584148185</v>
      </c>
      <c r="J781" s="21">
        <f t="shared" si="111"/>
        <v>4.3686851160023209E-5</v>
      </c>
      <c r="K781" s="15">
        <f t="shared" si="115"/>
        <v>1.0460752569836824</v>
      </c>
      <c r="L781" s="15">
        <f t="shared" si="112"/>
        <v>4.5045310457778959E-2</v>
      </c>
      <c r="M781" s="15">
        <f t="shared" si="116"/>
        <v>2.0290799942376879E-3</v>
      </c>
      <c r="N781" s="21">
        <f t="shared" si="113"/>
        <v>6.6258454459865437E-7</v>
      </c>
    </row>
    <row r="782" spans="1:14" x14ac:dyDescent="0.2">
      <c r="A782" s="7">
        <v>780</v>
      </c>
      <c r="B782" s="2" t="str">
        <f>'Исходные данные'!A1032</f>
        <v>08.02.2013</v>
      </c>
      <c r="C782" s="2">
        <f>'Исходные данные'!B1032</f>
        <v>888.19</v>
      </c>
      <c r="D782" s="8" t="str">
        <f>'Исходные данные'!A784</f>
        <v>11.02.2014</v>
      </c>
      <c r="E782" s="2">
        <f>'Исходные данные'!B784</f>
        <v>1016.43</v>
      </c>
      <c r="F782" s="15">
        <f t="shared" si="108"/>
        <v>1.1443835215438136</v>
      </c>
      <c r="G782" s="15">
        <f t="shared" si="109"/>
        <v>0.11303478443352827</v>
      </c>
      <c r="H782" s="15">
        <f t="shared" si="110"/>
        <v>3.2563291860406734E-4</v>
      </c>
      <c r="I782" s="15">
        <f t="shared" si="114"/>
        <v>0.13486608287991925</v>
      </c>
      <c r="J782" s="21">
        <f t="shared" si="111"/>
        <v>4.3916836188886143E-5</v>
      </c>
      <c r="K782" s="15">
        <f t="shared" si="115"/>
        <v>1.0472063794389563</v>
      </c>
      <c r="L782" s="15">
        <f t="shared" si="112"/>
        <v>4.6126027496216374E-2</v>
      </c>
      <c r="M782" s="15">
        <f t="shared" si="116"/>
        <v>2.1276104125817065E-3</v>
      </c>
      <c r="N782" s="21">
        <f t="shared" si="113"/>
        <v>6.9281998830138495E-7</v>
      </c>
    </row>
    <row r="783" spans="1:14" x14ac:dyDescent="0.2">
      <c r="A783" s="7">
        <v>781</v>
      </c>
      <c r="B783" s="2" t="str">
        <f>'Исходные данные'!A1033</f>
        <v>07.02.2013</v>
      </c>
      <c r="C783" s="2">
        <f>'Исходные данные'!B1033</f>
        <v>888.76</v>
      </c>
      <c r="D783" s="8" t="str">
        <f>'Исходные данные'!A785</f>
        <v>10.02.2014</v>
      </c>
      <c r="E783" s="2">
        <f>'Исходные данные'!B785</f>
        <v>1009.92</v>
      </c>
      <c r="F783" s="15">
        <f t="shared" si="108"/>
        <v>1.1363247670912282</v>
      </c>
      <c r="G783" s="15">
        <f t="shared" si="109"/>
        <v>0.11271929914186557</v>
      </c>
      <c r="H783" s="15">
        <f t="shared" si="110"/>
        <v>3.2472406212404113E-4</v>
      </c>
      <c r="I783" s="15">
        <f t="shared" si="114"/>
        <v>0.12779916596516275</v>
      </c>
      <c r="J783" s="21">
        <f t="shared" si="111"/>
        <v>4.1499464308272152E-5</v>
      </c>
      <c r="K783" s="15">
        <f t="shared" si="115"/>
        <v>1.0398319469045778</v>
      </c>
      <c r="L783" s="15">
        <f t="shared" si="112"/>
        <v>3.9059110581460013E-2</v>
      </c>
      <c r="M783" s="15">
        <f t="shared" si="116"/>
        <v>1.5256141194147194E-3</v>
      </c>
      <c r="N783" s="21">
        <f t="shared" si="113"/>
        <v>4.9540361409013969E-7</v>
      </c>
    </row>
    <row r="784" spans="1:14" x14ac:dyDescent="0.2">
      <c r="A784" s="7">
        <v>782</v>
      </c>
      <c r="B784" s="2" t="str">
        <f>'Исходные данные'!A1034</f>
        <v>06.02.2013</v>
      </c>
      <c r="C784" s="2">
        <f>'Исходные данные'!B1034</f>
        <v>892.53</v>
      </c>
      <c r="D784" s="8" t="str">
        <f>'Исходные данные'!A786</f>
        <v>07.02.2014</v>
      </c>
      <c r="E784" s="2">
        <f>'Исходные данные'!B786</f>
        <v>1008.46</v>
      </c>
      <c r="F784" s="15">
        <f t="shared" si="108"/>
        <v>1.1298891913997289</v>
      </c>
      <c r="G784" s="15">
        <f t="shared" si="109"/>
        <v>0.11240469438418851</v>
      </c>
      <c r="H784" s="15">
        <f t="shared" si="110"/>
        <v>3.2381774230432804E-4</v>
      </c>
      <c r="I784" s="15">
        <f t="shared" si="114"/>
        <v>0.12211956720777908</v>
      </c>
      <c r="J784" s="21">
        <f t="shared" si="111"/>
        <v>3.9544482544404675E-5</v>
      </c>
      <c r="K784" s="15">
        <f t="shared" si="115"/>
        <v>1.0339428583318859</v>
      </c>
      <c r="L784" s="15">
        <f t="shared" si="112"/>
        <v>3.337951182407619E-2</v>
      </c>
      <c r="M784" s="15">
        <f t="shared" si="116"/>
        <v>1.1141918096136403E-3</v>
      </c>
      <c r="N784" s="21">
        <f t="shared" si="113"/>
        <v>3.6079507628306272E-7</v>
      </c>
    </row>
    <row r="785" spans="1:14" x14ac:dyDescent="0.2">
      <c r="A785" s="7">
        <v>783</v>
      </c>
      <c r="B785" s="2" t="str">
        <f>'Исходные данные'!A1035</f>
        <v>05.02.2013</v>
      </c>
      <c r="C785" s="2">
        <f>'Исходные данные'!B1035</f>
        <v>889.81</v>
      </c>
      <c r="D785" s="8" t="str">
        <f>'Исходные данные'!A787</f>
        <v>06.02.2014</v>
      </c>
      <c r="E785" s="2">
        <f>'Исходные данные'!B787</f>
        <v>1001.42</v>
      </c>
      <c r="F785" s="15">
        <f t="shared" si="108"/>
        <v>1.1254312718445512</v>
      </c>
      <c r="G785" s="15">
        <f t="shared" si="109"/>
        <v>0.11209096770288621</v>
      </c>
      <c r="H785" s="15">
        <f t="shared" si="110"/>
        <v>3.229139520649923E-4</v>
      </c>
      <c r="I785" s="15">
        <f t="shared" si="114"/>
        <v>0.11816631494620355</v>
      </c>
      <c r="J785" s="21">
        <f t="shared" si="111"/>
        <v>3.8157551760235158E-5</v>
      </c>
      <c r="K785" s="15">
        <f t="shared" si="115"/>
        <v>1.0298634900874797</v>
      </c>
      <c r="L785" s="15">
        <f t="shared" si="112"/>
        <v>2.9426259562500789E-2</v>
      </c>
      <c r="M785" s="15">
        <f t="shared" si="116"/>
        <v>8.6590475183966748E-4</v>
      </c>
      <c r="N785" s="21">
        <f t="shared" si="113"/>
        <v>2.7961272552840344E-7</v>
      </c>
    </row>
    <row r="786" spans="1:14" x14ac:dyDescent="0.2">
      <c r="A786" s="7">
        <v>784</v>
      </c>
      <c r="B786" s="2" t="str">
        <f>'Исходные данные'!A1036</f>
        <v>04.02.2013</v>
      </c>
      <c r="C786" s="2">
        <f>'Исходные данные'!B1036</f>
        <v>884.23</v>
      </c>
      <c r="D786" s="8" t="str">
        <f>'Исходные данные'!A788</f>
        <v>05.02.2014</v>
      </c>
      <c r="E786" s="2">
        <f>'Исходные данные'!B788</f>
        <v>995.73</v>
      </c>
      <c r="F786" s="15">
        <f t="shared" si="108"/>
        <v>1.1260984133087546</v>
      </c>
      <c r="G786" s="15">
        <f t="shared" si="109"/>
        <v>0.11177811664720709</v>
      </c>
      <c r="H786" s="15">
        <f t="shared" si="110"/>
        <v>3.2201268434585884E-4</v>
      </c>
      <c r="I786" s="15">
        <f t="shared" si="114"/>
        <v>0.11875892670533511</v>
      </c>
      <c r="J786" s="21">
        <f t="shared" si="111"/>
        <v>3.8241880778418063E-5</v>
      </c>
      <c r="K786" s="15">
        <f t="shared" si="115"/>
        <v>1.0304739801759419</v>
      </c>
      <c r="L786" s="15">
        <f t="shared" si="112"/>
        <v>3.0018871321632303E-2</v>
      </c>
      <c r="M786" s="15">
        <f t="shared" si="116"/>
        <v>9.0113263542471666E-4</v>
      </c>
      <c r="N786" s="21">
        <f t="shared" si="113"/>
        <v>2.9017613888477116E-7</v>
      </c>
    </row>
    <row r="787" spans="1:14" x14ac:dyDescent="0.2">
      <c r="A787" s="7">
        <v>785</v>
      </c>
      <c r="B787" s="2" t="str">
        <f>'Исходные данные'!A1037</f>
        <v>01.02.2013</v>
      </c>
      <c r="C787" s="2">
        <f>'Исходные данные'!B1037</f>
        <v>890.33</v>
      </c>
      <c r="D787" s="8" t="str">
        <f>'Исходные данные'!A789</f>
        <v>04.02.2014</v>
      </c>
      <c r="E787" s="2">
        <f>'Исходные данные'!B789</f>
        <v>984.77</v>
      </c>
      <c r="F787" s="15">
        <f t="shared" si="108"/>
        <v>1.106073029101569</v>
      </c>
      <c r="G787" s="15">
        <f t="shared" si="109"/>
        <v>0.11146613877323948</v>
      </c>
      <c r="H787" s="15">
        <f t="shared" si="110"/>
        <v>3.2111393210645673E-4</v>
      </c>
      <c r="I787" s="15">
        <f t="shared" si="114"/>
        <v>0.10081593084934916</v>
      </c>
      <c r="J787" s="21">
        <f t="shared" si="111"/>
        <v>3.2373399974007145E-5</v>
      </c>
      <c r="K787" s="15">
        <f t="shared" si="115"/>
        <v>1.0121490832356306</v>
      </c>
      <c r="L787" s="15">
        <f t="shared" si="112"/>
        <v>1.2075875465646259E-2</v>
      </c>
      <c r="M787" s="15">
        <f t="shared" si="116"/>
        <v>1.4582676826179662E-4</v>
      </c>
      <c r="N787" s="21">
        <f t="shared" si="113"/>
        <v>4.6827006962922561E-8</v>
      </c>
    </row>
    <row r="788" spans="1:14" x14ac:dyDescent="0.2">
      <c r="A788" s="7">
        <v>786</v>
      </c>
      <c r="B788" s="2" t="str">
        <f>'Исходные данные'!A1038</f>
        <v>31.01.2013</v>
      </c>
      <c r="C788" s="2">
        <f>'Исходные данные'!B1038</f>
        <v>881.38</v>
      </c>
      <c r="D788" s="8" t="str">
        <f>'Исходные данные'!A790</f>
        <v>03.02.2014</v>
      </c>
      <c r="E788" s="2">
        <f>'Исходные данные'!B790</f>
        <v>983.4</v>
      </c>
      <c r="F788" s="15">
        <f t="shared" si="108"/>
        <v>1.1157503006648664</v>
      </c>
      <c r="G788" s="15">
        <f t="shared" si="109"/>
        <v>0.11115503164389325</v>
      </c>
      <c r="H788" s="15">
        <f t="shared" si="110"/>
        <v>3.20217688325967E-4</v>
      </c>
      <c r="I788" s="15">
        <f t="shared" si="114"/>
        <v>0.10952709400053451</v>
      </c>
      <c r="J788" s="21">
        <f t="shared" si="111"/>
        <v>3.5072512849912052E-5</v>
      </c>
      <c r="K788" s="15">
        <f t="shared" si="115"/>
        <v>1.0210045939327586</v>
      </c>
      <c r="L788" s="15">
        <f t="shared" si="112"/>
        <v>2.0787038616831649E-2</v>
      </c>
      <c r="M788" s="15">
        <f t="shared" si="116"/>
        <v>4.3210097445764911E-4</v>
      </c>
      <c r="N788" s="21">
        <f t="shared" si="113"/>
        <v>1.383663751642261E-7</v>
      </c>
    </row>
    <row r="789" spans="1:14" x14ac:dyDescent="0.2">
      <c r="A789" s="7">
        <v>787</v>
      </c>
      <c r="B789" s="2" t="str">
        <f>'Исходные данные'!A1039</f>
        <v>30.01.2013</v>
      </c>
      <c r="C789" s="2">
        <f>'Исходные данные'!B1039</f>
        <v>879.99</v>
      </c>
      <c r="D789" s="8" t="str">
        <f>'Исходные данные'!A791</f>
        <v>31.01.2014</v>
      </c>
      <c r="E789" s="2">
        <f>'Исходные данные'!B791</f>
        <v>972.46</v>
      </c>
      <c r="F789" s="15">
        <f t="shared" si="108"/>
        <v>1.1050807395538587</v>
      </c>
      <c r="G789" s="15">
        <f t="shared" si="109"/>
        <v>0.11084479282887988</v>
      </c>
      <c r="H789" s="15">
        <f t="shared" si="110"/>
        <v>3.1932394600316479E-4</v>
      </c>
      <c r="I789" s="15">
        <f t="shared" si="114"/>
        <v>9.9918399769973965E-2</v>
      </c>
      <c r="J789" s="21">
        <f t="shared" si="111"/>
        <v>3.1906337692869798E-5</v>
      </c>
      <c r="K789" s="15">
        <f t="shared" si="115"/>
        <v>1.0112410555289655</v>
      </c>
      <c r="L789" s="15">
        <f t="shared" si="112"/>
        <v>1.1178344386271173E-2</v>
      </c>
      <c r="M789" s="15">
        <f t="shared" si="116"/>
        <v>1.2495538321807966E-4</v>
      </c>
      <c r="N789" s="21">
        <f t="shared" si="113"/>
        <v>3.9901246043534833E-8</v>
      </c>
    </row>
    <row r="790" spans="1:14" x14ac:dyDescent="0.2">
      <c r="A790" s="7">
        <v>788</v>
      </c>
      <c r="B790" s="2" t="str">
        <f>'Исходные данные'!A1040</f>
        <v>29.01.2013</v>
      </c>
      <c r="C790" s="2">
        <f>'Исходные данные'!B1040</f>
        <v>879.89</v>
      </c>
      <c r="D790" s="8" t="str">
        <f>'Исходные данные'!A792</f>
        <v>30.01.2014</v>
      </c>
      <c r="E790" s="2">
        <f>'Исходные данные'!B792</f>
        <v>967.77</v>
      </c>
      <c r="F790" s="15">
        <f t="shared" si="108"/>
        <v>1.0998761208787462</v>
      </c>
      <c r="G790" s="15">
        <f t="shared" si="109"/>
        <v>0.11053541990469409</v>
      </c>
      <c r="H790" s="15">
        <f t="shared" si="110"/>
        <v>3.1843269815636649E-4</v>
      </c>
      <c r="I790" s="15">
        <f t="shared" si="114"/>
        <v>9.5197556079553255E-2</v>
      </c>
      <c r="J790" s="21">
        <f t="shared" si="111"/>
        <v>3.0314014640304155E-5</v>
      </c>
      <c r="K790" s="15">
        <f t="shared" si="115"/>
        <v>1.0064783953049068</v>
      </c>
      <c r="L790" s="15">
        <f t="shared" si="112"/>
        <v>6.457500695850436E-3</v>
      </c>
      <c r="M790" s="15">
        <f t="shared" si="116"/>
        <v>4.1699315236908519E-5</v>
      </c>
      <c r="N790" s="21">
        <f t="shared" si="113"/>
        <v>1.3278425462161665E-8</v>
      </c>
    </row>
    <row r="791" spans="1:14" x14ac:dyDescent="0.2">
      <c r="A791" s="7">
        <v>789</v>
      </c>
      <c r="B791" s="2" t="str">
        <f>'Исходные данные'!A1041</f>
        <v>28.01.2013</v>
      </c>
      <c r="C791" s="2">
        <f>'Исходные данные'!B1041</f>
        <v>874.44</v>
      </c>
      <c r="D791" s="8" t="str">
        <f>'Исходные данные'!A793</f>
        <v>29.01.2014</v>
      </c>
      <c r="E791" s="2">
        <f>'Исходные данные'!B793</f>
        <v>977.3</v>
      </c>
      <c r="F791" s="15">
        <f t="shared" si="108"/>
        <v>1.1176295686382141</v>
      </c>
      <c r="G791" s="15">
        <f t="shared" si="109"/>
        <v>0.11022691045459469</v>
      </c>
      <c r="H791" s="15">
        <f t="shared" si="110"/>
        <v>3.1754393782337461E-4</v>
      </c>
      <c r="I791" s="15">
        <f t="shared" si="114"/>
        <v>0.11120998587459884</v>
      </c>
      <c r="J791" s="21">
        <f t="shared" si="111"/>
        <v>3.5314056839901981E-5</v>
      </c>
      <c r="K791" s="15">
        <f t="shared" si="115"/>
        <v>1.0227242808850052</v>
      </c>
      <c r="L791" s="15">
        <f t="shared" si="112"/>
        <v>2.2469930490895944E-2</v>
      </c>
      <c r="M791" s="15">
        <f t="shared" si="116"/>
        <v>5.0489777626569401E-4</v>
      </c>
      <c r="N791" s="21">
        <f t="shared" si="113"/>
        <v>1.6032722807367364E-7</v>
      </c>
    </row>
    <row r="792" spans="1:14" x14ac:dyDescent="0.2">
      <c r="A792" s="7">
        <v>790</v>
      </c>
      <c r="B792" s="2" t="str">
        <f>'Исходные данные'!A1042</f>
        <v>25.01.2013</v>
      </c>
      <c r="C792" s="2">
        <f>'Исходные данные'!B1042</f>
        <v>873.11</v>
      </c>
      <c r="D792" s="8" t="str">
        <f>'Исходные данные'!A794</f>
        <v>28.01.2014</v>
      </c>
      <c r="E792" s="2">
        <f>'Исходные данные'!B794</f>
        <v>984.41</v>
      </c>
      <c r="F792" s="15">
        <f t="shared" si="108"/>
        <v>1.1274753467489778</v>
      </c>
      <c r="G792" s="15">
        <f t="shared" si="109"/>
        <v>0.10991926206858575</v>
      </c>
      <c r="H792" s="15">
        <f t="shared" si="110"/>
        <v>3.1665765806142369E-4</v>
      </c>
      <c r="I792" s="15">
        <f t="shared" si="114"/>
        <v>0.11998092674453857</v>
      </c>
      <c r="J792" s="21">
        <f t="shared" si="111"/>
        <v>3.7992879274964821E-5</v>
      </c>
      <c r="K792" s="15">
        <f t="shared" si="115"/>
        <v>1.031733989128814</v>
      </c>
      <c r="L792" s="15">
        <f t="shared" si="112"/>
        <v>3.1240871360835695E-2</v>
      </c>
      <c r="M792" s="15">
        <f t="shared" si="116"/>
        <v>9.7599204338428213E-4</v>
      </c>
      <c r="N792" s="21">
        <f t="shared" si="113"/>
        <v>3.0905535474465019E-7</v>
      </c>
    </row>
    <row r="793" spans="1:14" x14ac:dyDescent="0.2">
      <c r="A793" s="7">
        <v>791</v>
      </c>
      <c r="B793" s="2" t="str">
        <f>'Исходные данные'!A1043</f>
        <v>24.01.2013</v>
      </c>
      <c r="C793" s="2">
        <f>'Исходные данные'!B1043</f>
        <v>871.08</v>
      </c>
      <c r="D793" s="8" t="str">
        <f>'Исходные данные'!A795</f>
        <v>27.01.2014</v>
      </c>
      <c r="E793" s="2">
        <f>'Исходные данные'!B795</f>
        <v>980.68</v>
      </c>
      <c r="F793" s="15">
        <f t="shared" si="108"/>
        <v>1.1258208201313311</v>
      </c>
      <c r="G793" s="15">
        <f t="shared" si="109"/>
        <v>0.1096124723433977</v>
      </c>
      <c r="H793" s="15">
        <f t="shared" si="110"/>
        <v>3.1577385194712557E-4</v>
      </c>
      <c r="I793" s="15">
        <f t="shared" si="114"/>
        <v>0.11851238750916201</v>
      </c>
      <c r="J793" s="21">
        <f t="shared" si="111"/>
        <v>3.7423113107218501E-5</v>
      </c>
      <c r="K793" s="15">
        <f t="shared" si="115"/>
        <v>1.0302199592635344</v>
      </c>
      <c r="L793" s="15">
        <f t="shared" si="112"/>
        <v>2.977233212545909E-2</v>
      </c>
      <c r="M793" s="15">
        <f t="shared" si="116"/>
        <v>8.8639176018864168E-4</v>
      </c>
      <c r="N793" s="21">
        <f t="shared" si="113"/>
        <v>2.7989934044896018E-7</v>
      </c>
    </row>
    <row r="794" spans="1:14" x14ac:dyDescent="0.2">
      <c r="A794" s="7">
        <v>792</v>
      </c>
      <c r="B794" s="2" t="str">
        <f>'Исходные данные'!A1044</f>
        <v>23.01.2013</v>
      </c>
      <c r="C794" s="2">
        <f>'Исходные данные'!B1044</f>
        <v>871.68</v>
      </c>
      <c r="D794" s="8" t="str">
        <f>'Исходные данные'!A796</f>
        <v>24.01.2014</v>
      </c>
      <c r="E794" s="2">
        <f>'Исходные данные'!B796</f>
        <v>997.63</v>
      </c>
      <c r="F794" s="15">
        <f t="shared" si="108"/>
        <v>1.144491097650514</v>
      </c>
      <c r="G794" s="15">
        <f t="shared" si="109"/>
        <v>0.10930653888246858</v>
      </c>
      <c r="H794" s="15">
        <f t="shared" si="110"/>
        <v>3.148925125764155E-4</v>
      </c>
      <c r="I794" s="15">
        <f t="shared" si="114"/>
        <v>0.13496008200584558</v>
      </c>
      <c r="J794" s="21">
        <f t="shared" si="111"/>
        <v>4.2497919320339794E-5</v>
      </c>
      <c r="K794" s="15">
        <f t="shared" si="115"/>
        <v>1.0473048205499049</v>
      </c>
      <c r="L794" s="15">
        <f t="shared" si="112"/>
        <v>4.6220026622142842E-2</v>
      </c>
      <c r="M794" s="15">
        <f t="shared" si="116"/>
        <v>2.1362908609515903E-3</v>
      </c>
      <c r="N794" s="21">
        <f t="shared" si="113"/>
        <v>6.7270199679908016E-7</v>
      </c>
    </row>
    <row r="795" spans="1:14" x14ac:dyDescent="0.2">
      <c r="A795" s="7">
        <v>793</v>
      </c>
      <c r="B795" s="2" t="str">
        <f>'Исходные данные'!A1045</f>
        <v>22.01.2013</v>
      </c>
      <c r="C795" s="2">
        <f>'Исходные данные'!B1045</f>
        <v>867.51</v>
      </c>
      <c r="D795" s="8" t="str">
        <f>'Исходные данные'!A797</f>
        <v>23.01.2014</v>
      </c>
      <c r="E795" s="2">
        <f>'Исходные данные'!B797</f>
        <v>1001.22</v>
      </c>
      <c r="F795" s="15">
        <f t="shared" si="108"/>
        <v>1.1541307881177163</v>
      </c>
      <c r="G795" s="15">
        <f t="shared" si="109"/>
        <v>0.10900145929592543</v>
      </c>
      <c r="H795" s="15">
        <f t="shared" si="110"/>
        <v>3.1401363306449864E-4</v>
      </c>
      <c r="I795" s="15">
        <f t="shared" si="114"/>
        <v>0.14334749625477033</v>
      </c>
      <c r="J795" s="21">
        <f t="shared" si="111"/>
        <v>4.5013068089660047E-5</v>
      </c>
      <c r="K795" s="15">
        <f t="shared" si="115"/>
        <v>1.0561259414093287</v>
      </c>
      <c r="L795" s="15">
        <f t="shared" si="112"/>
        <v>5.4607440871067461E-2</v>
      </c>
      <c r="M795" s="15">
        <f t="shared" si="116"/>
        <v>2.981972598487126E-3</v>
      </c>
      <c r="N795" s="21">
        <f t="shared" si="113"/>
        <v>9.3638004934972592E-7</v>
      </c>
    </row>
    <row r="796" spans="1:14" x14ac:dyDescent="0.2">
      <c r="A796" s="7">
        <v>794</v>
      </c>
      <c r="B796" s="2" t="str">
        <f>'Исходные данные'!A1046</f>
        <v>21.01.2013</v>
      </c>
      <c r="C796" s="2">
        <f>'Исходные данные'!B1046</f>
        <v>875.42</v>
      </c>
      <c r="D796" s="8" t="str">
        <f>'Исходные данные'!A798</f>
        <v>22.01.2014</v>
      </c>
      <c r="E796" s="2">
        <f>'Исходные данные'!B798</f>
        <v>989.93</v>
      </c>
      <c r="F796" s="15">
        <f t="shared" si="108"/>
        <v>1.1308057846519386</v>
      </c>
      <c r="G796" s="15">
        <f t="shared" si="109"/>
        <v>0.10869723120056549</v>
      </c>
      <c r="H796" s="15">
        <f t="shared" si="110"/>
        <v>3.1313720654579567E-4</v>
      </c>
      <c r="I796" s="15">
        <f t="shared" si="114"/>
        <v>0.1229304623636007</v>
      </c>
      <c r="J796" s="21">
        <f t="shared" si="111"/>
        <v>3.8494101583920991E-5</v>
      </c>
      <c r="K796" s="15">
        <f t="shared" si="115"/>
        <v>1.0347816176140625</v>
      </c>
      <c r="L796" s="15">
        <f t="shared" si="112"/>
        <v>3.4190406979897878E-2</v>
      </c>
      <c r="M796" s="15">
        <f t="shared" si="116"/>
        <v>1.1689839294510476E-3</v>
      </c>
      <c r="N796" s="21">
        <f t="shared" si="113"/>
        <v>3.6605236216522851E-7</v>
      </c>
    </row>
    <row r="797" spans="1:14" x14ac:dyDescent="0.2">
      <c r="A797" s="7">
        <v>795</v>
      </c>
      <c r="B797" s="2" t="str">
        <f>'Исходные данные'!A1047</f>
        <v>18.01.2013</v>
      </c>
      <c r="C797" s="2">
        <f>'Исходные данные'!B1047</f>
        <v>875.14</v>
      </c>
      <c r="D797" s="8" t="str">
        <f>'Исходные данные'!A799</f>
        <v>21.01.2014</v>
      </c>
      <c r="E797" s="2">
        <f>'Исходные данные'!B799</f>
        <v>990.4</v>
      </c>
      <c r="F797" s="15">
        <f t="shared" si="108"/>
        <v>1.1317046415430674</v>
      </c>
      <c r="G797" s="15">
        <f t="shared" si="109"/>
        <v>0.10839385221983762</v>
      </c>
      <c r="H797" s="15">
        <f t="shared" si="110"/>
        <v>3.1226322617388958E-4</v>
      </c>
      <c r="I797" s="15">
        <f t="shared" si="114"/>
        <v>0.12372502837135205</v>
      </c>
      <c r="J797" s="21">
        <f t="shared" si="111"/>
        <v>3.8634776517694407E-5</v>
      </c>
      <c r="K797" s="15">
        <f t="shared" si="115"/>
        <v>1.035604146646395</v>
      </c>
      <c r="L797" s="15">
        <f t="shared" si="112"/>
        <v>3.4984972987649174E-2</v>
      </c>
      <c r="M797" s="15">
        <f t="shared" si="116"/>
        <v>1.2239483349465404E-3</v>
      </c>
      <c r="N797" s="21">
        <f t="shared" si="113"/>
        <v>3.821940557405671E-7</v>
      </c>
    </row>
    <row r="798" spans="1:14" x14ac:dyDescent="0.2">
      <c r="A798" s="7">
        <v>796</v>
      </c>
      <c r="B798" s="2" t="str">
        <f>'Исходные данные'!A1048</f>
        <v>17.01.2013</v>
      </c>
      <c r="C798" s="2">
        <f>'Исходные данные'!B1048</f>
        <v>867.08</v>
      </c>
      <c r="D798" s="8" t="str">
        <f>'Исходные данные'!A800</f>
        <v>20.01.2014</v>
      </c>
      <c r="E798" s="2">
        <f>'Исходные данные'!B800</f>
        <v>985.87</v>
      </c>
      <c r="F798" s="15">
        <f t="shared" si="108"/>
        <v>1.1370000461318448</v>
      </c>
      <c r="G798" s="15">
        <f t="shared" si="109"/>
        <v>0.10809131998382382</v>
      </c>
      <c r="H798" s="15">
        <f t="shared" si="110"/>
        <v>3.1139168512147203E-4</v>
      </c>
      <c r="I798" s="15">
        <f t="shared" si="114"/>
        <v>0.12839325534170054</v>
      </c>
      <c r="J798" s="21">
        <f t="shared" si="111"/>
        <v>3.9980592139083575E-5</v>
      </c>
      <c r="K798" s="15">
        <f t="shared" si="115"/>
        <v>1.0404498835542431</v>
      </c>
      <c r="L798" s="15">
        <f t="shared" si="112"/>
        <v>3.9653199957997633E-2</v>
      </c>
      <c r="M798" s="15">
        <f t="shared" si="116"/>
        <v>1.5723762669089412E-3</v>
      </c>
      <c r="N798" s="21">
        <f t="shared" si="113"/>
        <v>4.8962489539778471E-7</v>
      </c>
    </row>
    <row r="799" spans="1:14" x14ac:dyDescent="0.2">
      <c r="A799" s="7">
        <v>797</v>
      </c>
      <c r="B799" s="2" t="str">
        <f>'Исходные данные'!A1049</f>
        <v>16.01.2013</v>
      </c>
      <c r="C799" s="2">
        <f>'Исходные данные'!B1049</f>
        <v>861.99</v>
      </c>
      <c r="D799" s="8" t="str">
        <f>'Исходные данные'!A801</f>
        <v>17.01.2014</v>
      </c>
      <c r="E799" s="2">
        <f>'Исходные данные'!B801</f>
        <v>989.95</v>
      </c>
      <c r="F799" s="15">
        <f t="shared" si="108"/>
        <v>1.1484471977633151</v>
      </c>
      <c r="G799" s="15">
        <f t="shared" si="109"/>
        <v>0.10778963212922042</v>
      </c>
      <c r="H799" s="15">
        <f t="shared" si="110"/>
        <v>3.1052257658028951E-4</v>
      </c>
      <c r="I799" s="15">
        <f t="shared" si="114"/>
        <v>0.13841076713437994</v>
      </c>
      <c r="J799" s="21">
        <f t="shared" si="111"/>
        <v>4.2979668037022113E-5</v>
      </c>
      <c r="K799" s="15">
        <f t="shared" si="115"/>
        <v>1.0509249821459365</v>
      </c>
      <c r="L799" s="15">
        <f t="shared" si="112"/>
        <v>4.9670711750677138E-2</v>
      </c>
      <c r="M799" s="15">
        <f t="shared" si="116"/>
        <v>2.4671796058188533E-3</v>
      </c>
      <c r="N799" s="21">
        <f t="shared" si="113"/>
        <v>7.6611496808521336E-7</v>
      </c>
    </row>
    <row r="800" spans="1:14" x14ac:dyDescent="0.2">
      <c r="A800" s="7">
        <v>798</v>
      </c>
      <c r="B800" s="2" t="str">
        <f>'Исходные данные'!A1050</f>
        <v>15.01.2013</v>
      </c>
      <c r="C800" s="2">
        <f>'Исходные данные'!B1050</f>
        <v>864.31</v>
      </c>
      <c r="D800" s="8" t="str">
        <f>'Исходные данные'!A802</f>
        <v>16.01.2014</v>
      </c>
      <c r="E800" s="2">
        <f>'Исходные данные'!B802</f>
        <v>993.87</v>
      </c>
      <c r="F800" s="15">
        <f t="shared" si="108"/>
        <v>1.1498999201675326</v>
      </c>
      <c r="G800" s="15">
        <f t="shared" si="109"/>
        <v>0.1074887862993202</v>
      </c>
      <c r="H800" s="15">
        <f t="shared" si="110"/>
        <v>3.0965589376109165E-4</v>
      </c>
      <c r="I800" s="15">
        <f t="shared" si="114"/>
        <v>0.13967491264690576</v>
      </c>
      <c r="J800" s="21">
        <f t="shared" si="111"/>
        <v>4.3251159911680011E-5</v>
      </c>
      <c r="K800" s="15">
        <f t="shared" si="115"/>
        <v>1.052254344322699</v>
      </c>
      <c r="L800" s="15">
        <f t="shared" si="112"/>
        <v>5.0934857263203043E-2</v>
      </c>
      <c r="M800" s="15">
        <f t="shared" si="116"/>
        <v>2.5943596844228648E-3</v>
      </c>
      <c r="N800" s="21">
        <f t="shared" si="113"/>
        <v>8.0335876681770585E-7</v>
      </c>
    </row>
    <row r="801" spans="1:14" x14ac:dyDescent="0.2">
      <c r="A801" s="7">
        <v>799</v>
      </c>
      <c r="B801" s="2" t="str">
        <f>'Исходные данные'!A1051</f>
        <v>14.01.2013</v>
      </c>
      <c r="C801" s="2">
        <f>'Исходные данные'!B1051</f>
        <v>865.71</v>
      </c>
      <c r="D801" s="8" t="str">
        <f>'Исходные данные'!A803</f>
        <v>15.01.2014</v>
      </c>
      <c r="E801" s="2">
        <f>'Исходные данные'!B803</f>
        <v>987.2</v>
      </c>
      <c r="F801" s="15">
        <f t="shared" si="108"/>
        <v>1.1403356782294303</v>
      </c>
      <c r="G801" s="15">
        <f t="shared" si="109"/>
        <v>0.10718878014399327</v>
      </c>
      <c r="H801" s="15">
        <f t="shared" si="110"/>
        <v>3.0879162989357625E-4</v>
      </c>
      <c r="I801" s="15">
        <f t="shared" si="114"/>
        <v>0.13132267365037986</v>
      </c>
      <c r="J801" s="21">
        <f t="shared" si="111"/>
        <v>4.0551342438482998E-5</v>
      </c>
      <c r="K801" s="15">
        <f t="shared" si="115"/>
        <v>1.0435022651608399</v>
      </c>
      <c r="L801" s="15">
        <f t="shared" si="112"/>
        <v>4.2582618266676947E-2</v>
      </c>
      <c r="M801" s="15">
        <f t="shared" si="116"/>
        <v>1.8132793784455268E-3</v>
      </c>
      <c r="N801" s="21">
        <f t="shared" si="113"/>
        <v>5.5992549472260505E-7</v>
      </c>
    </row>
    <row r="802" spans="1:14" x14ac:dyDescent="0.2">
      <c r="A802" s="7">
        <v>800</v>
      </c>
      <c r="B802" s="2" t="str">
        <f>'Исходные данные'!A1052</f>
        <v>11.01.2013</v>
      </c>
      <c r="C802" s="2">
        <f>'Исходные данные'!B1052</f>
        <v>858.66</v>
      </c>
      <c r="D802" s="8" t="str">
        <f>'Исходные данные'!A804</f>
        <v>14.01.2014</v>
      </c>
      <c r="E802" s="2">
        <f>'Исходные данные'!B804</f>
        <v>974.99</v>
      </c>
      <c r="F802" s="15">
        <f t="shared" si="108"/>
        <v>1.1354785363240398</v>
      </c>
      <c r="G802" s="15">
        <f t="shared" si="109"/>
        <v>0.10688961131966927</v>
      </c>
      <c r="H802" s="15">
        <f t="shared" si="110"/>
        <v>3.0792977822633784E-4</v>
      </c>
      <c r="I802" s="15">
        <f t="shared" si="114"/>
        <v>0.12705417998415403</v>
      </c>
      <c r="J802" s="21">
        <f t="shared" si="111"/>
        <v>3.9123765465249764E-5</v>
      </c>
      <c r="K802" s="15">
        <f t="shared" si="115"/>
        <v>1.0390575751653885</v>
      </c>
      <c r="L802" s="15">
        <f t="shared" si="112"/>
        <v>3.8314124600451104E-2</v>
      </c>
      <c r="M802" s="15">
        <f t="shared" si="116"/>
        <v>1.4679721438988903E-3</v>
      </c>
      <c r="N802" s="21">
        <f t="shared" si="113"/>
        <v>4.52032336713227E-7</v>
      </c>
    </row>
    <row r="803" spans="1:14" x14ac:dyDescent="0.2">
      <c r="A803" s="7">
        <v>801</v>
      </c>
      <c r="B803" s="2" t="str">
        <f>'Исходные данные'!A1053</f>
        <v>10.01.2013</v>
      </c>
      <c r="C803" s="2">
        <f>'Исходные данные'!B1053</f>
        <v>860.48</v>
      </c>
      <c r="D803" s="8" t="str">
        <f>'Исходные данные'!A805</f>
        <v>13.01.2014</v>
      </c>
      <c r="E803" s="2">
        <f>'Исходные данные'!B805</f>
        <v>977.09</v>
      </c>
      <c r="F803" s="15">
        <f t="shared" si="108"/>
        <v>1.1355173856452212</v>
      </c>
      <c r="G803" s="15">
        <f t="shared" si="109"/>
        <v>0.10659127748931876</v>
      </c>
      <c r="H803" s="15">
        <f t="shared" si="110"/>
        <v>3.0707033202681419E-4</v>
      </c>
      <c r="I803" s="15">
        <f t="shared" si="114"/>
        <v>0.12708839345042169</v>
      </c>
      <c r="J803" s="21">
        <f t="shared" si="111"/>
        <v>3.9025075173575386E-5</v>
      </c>
      <c r="K803" s="15">
        <f t="shared" si="115"/>
        <v>1.0390931255348339</v>
      </c>
      <c r="L803" s="15">
        <f t="shared" si="112"/>
        <v>3.8348338066718828E-2</v>
      </c>
      <c r="M803" s="15">
        <f t="shared" si="116"/>
        <v>1.4705950324793542E-3</v>
      </c>
      <c r="N803" s="21">
        <f t="shared" si="113"/>
        <v>4.5157610490041887E-7</v>
      </c>
    </row>
    <row r="804" spans="1:14" x14ac:dyDescent="0.2">
      <c r="A804" s="7">
        <v>802</v>
      </c>
      <c r="B804" s="2" t="str">
        <f>'Исходные данные'!A1054</f>
        <v>09.01.2013</v>
      </c>
      <c r="C804" s="2">
        <f>'Исходные данные'!B1054</f>
        <v>858.61</v>
      </c>
      <c r="D804" s="8" t="str">
        <f>'Исходные данные'!A806</f>
        <v>10.01.2014</v>
      </c>
      <c r="E804" s="2">
        <f>'Исходные данные'!B806</f>
        <v>980.74</v>
      </c>
      <c r="F804" s="15">
        <f t="shared" si="108"/>
        <v>1.1422415299146293</v>
      </c>
      <c r="G804" s="15">
        <f t="shared" si="109"/>
        <v>0.10629377632243509</v>
      </c>
      <c r="H804" s="15">
        <f t="shared" si="110"/>
        <v>3.0621328458123412E-4</v>
      </c>
      <c r="I804" s="15">
        <f t="shared" si="114"/>
        <v>0.13299258616969228</v>
      </c>
      <c r="J804" s="21">
        <f t="shared" si="111"/>
        <v>4.0724096635974286E-5</v>
      </c>
      <c r="K804" s="15">
        <f t="shared" si="115"/>
        <v>1.0452462784268757</v>
      </c>
      <c r="L804" s="15">
        <f t="shared" si="112"/>
        <v>4.4252530785989529E-2</v>
      </c>
      <c r="M804" s="15">
        <f t="shared" si="116"/>
        <v>1.9582864809649485E-3</v>
      </c>
      <c r="N804" s="21">
        <f t="shared" si="113"/>
        <v>5.9965333548730332E-7</v>
      </c>
    </row>
    <row r="805" spans="1:14" x14ac:dyDescent="0.2">
      <c r="A805" s="7">
        <v>803</v>
      </c>
      <c r="B805" s="2" t="str">
        <f>'Исходные данные'!A1055</f>
        <v>29.12.2012</v>
      </c>
      <c r="C805" s="2">
        <f>'Исходные данные'!B1055</f>
        <v>839.14</v>
      </c>
      <c r="D805" s="8" t="str">
        <f>'Исходные данные'!A807</f>
        <v>09.01.2014</v>
      </c>
      <c r="E805" s="2">
        <f>'Исходные данные'!B807</f>
        <v>987.75</v>
      </c>
      <c r="F805" s="15">
        <f t="shared" si="108"/>
        <v>1.1770979812665348</v>
      </c>
      <c r="G805" s="15">
        <f t="shared" si="109"/>
        <v>0.10599710549501624</v>
      </c>
      <c r="H805" s="15">
        <f t="shared" si="110"/>
        <v>3.053586291945652E-4</v>
      </c>
      <c r="I805" s="15">
        <f t="shared" si="114"/>
        <v>0.16305207142890998</v>
      </c>
      <c r="J805" s="21">
        <f t="shared" si="111"/>
        <v>4.978935701886628E-5</v>
      </c>
      <c r="K805" s="15">
        <f t="shared" si="115"/>
        <v>1.0771428389183064</v>
      </c>
      <c r="L805" s="15">
        <f t="shared" si="112"/>
        <v>7.4312016045207083E-2</v>
      </c>
      <c r="M805" s="15">
        <f t="shared" si="116"/>
        <v>5.522275728703111E-3</v>
      </c>
      <c r="N805" s="21">
        <f t="shared" si="113"/>
        <v>1.6862745465512006E-6</v>
      </c>
    </row>
    <row r="806" spans="1:14" x14ac:dyDescent="0.2">
      <c r="A806" s="7">
        <v>804</v>
      </c>
      <c r="B806" s="2" t="str">
        <f>'Исходные данные'!A1056</f>
        <v>28.12.2012</v>
      </c>
      <c r="C806" s="2">
        <f>'Исходные данные'!B1056</f>
        <v>839.16</v>
      </c>
      <c r="D806" s="8" t="str">
        <f>'Исходные данные'!A808</f>
        <v>31.12.2013</v>
      </c>
      <c r="E806" s="2">
        <f>'Исходные данные'!B808</f>
        <v>995.76</v>
      </c>
      <c r="F806" s="15">
        <f t="shared" si="108"/>
        <v>1.1866151866151866</v>
      </c>
      <c r="G806" s="15">
        <f t="shared" si="109"/>
        <v>0.10570126268954635</v>
      </c>
      <c r="H806" s="15">
        <f t="shared" si="110"/>
        <v>3.0450635919046011E-4</v>
      </c>
      <c r="I806" s="15">
        <f t="shared" si="114"/>
        <v>0.17110487318894638</v>
      </c>
      <c r="J806" s="21">
        <f t="shared" si="111"/>
        <v>5.2102521974511435E-5</v>
      </c>
      <c r="K806" s="15">
        <f t="shared" si="115"/>
        <v>1.0858518756773239</v>
      </c>
      <c r="L806" s="15">
        <f t="shared" si="112"/>
        <v>8.2364817805243601E-2</v>
      </c>
      <c r="M806" s="15">
        <f t="shared" si="116"/>
        <v>6.7839632120909685E-3</v>
      </c>
      <c r="N806" s="21">
        <f t="shared" si="113"/>
        <v>2.0657599385958397E-6</v>
      </c>
    </row>
    <row r="807" spans="1:14" x14ac:dyDescent="0.2">
      <c r="A807" s="7">
        <v>805</v>
      </c>
      <c r="B807" s="2" t="str">
        <f>'Исходные данные'!A1057</f>
        <v>27.12.2012</v>
      </c>
      <c r="C807" s="2">
        <f>'Исходные данные'!B1057</f>
        <v>838.95</v>
      </c>
      <c r="D807" s="8" t="str">
        <f>'Исходные данные'!A809</f>
        <v>30.12.2013</v>
      </c>
      <c r="E807" s="2">
        <f>'Исходные данные'!B809</f>
        <v>992.46</v>
      </c>
      <c r="F807" s="15">
        <f t="shared" si="108"/>
        <v>1.1829787234042553</v>
      </c>
      <c r="G807" s="15">
        <f t="shared" si="109"/>
        <v>0.10540624559497808</v>
      </c>
      <c r="H807" s="15">
        <f t="shared" si="110"/>
        <v>3.036564679112066E-4</v>
      </c>
      <c r="I807" s="15">
        <f t="shared" si="114"/>
        <v>0.16803559954647804</v>
      </c>
      <c r="J807" s="21">
        <f t="shared" si="111"/>
        <v>5.1025096641625468E-5</v>
      </c>
      <c r="K807" s="15">
        <f t="shared" si="115"/>
        <v>1.0825242085085891</v>
      </c>
      <c r="L807" s="15">
        <f t="shared" si="112"/>
        <v>7.9295544162775233E-2</v>
      </c>
      <c r="M807" s="15">
        <f t="shared" si="116"/>
        <v>6.2877833240706331E-3</v>
      </c>
      <c r="N807" s="21">
        <f t="shared" si="113"/>
        <v>1.9093260751782741E-6</v>
      </c>
    </row>
    <row r="808" spans="1:14" x14ac:dyDescent="0.2">
      <c r="A808" s="7">
        <v>806</v>
      </c>
      <c r="B808" s="2" t="str">
        <f>'Исходные данные'!A1058</f>
        <v>26.12.2012</v>
      </c>
      <c r="C808" s="2">
        <f>'Исходные данные'!B1058</f>
        <v>832.87</v>
      </c>
      <c r="D808" s="8" t="str">
        <f>'Исходные данные'!A810</f>
        <v>27.12.2013</v>
      </c>
      <c r="E808" s="2">
        <f>'Исходные данные'!B810</f>
        <v>983.96</v>
      </c>
      <c r="F808" s="15">
        <f t="shared" si="108"/>
        <v>1.1814088633280104</v>
      </c>
      <c r="G808" s="15">
        <f t="shared" si="109"/>
        <v>0.10511205190671434</v>
      </c>
      <c r="H808" s="15">
        <f t="shared" si="110"/>
        <v>3.0280894871767414E-4</v>
      </c>
      <c r="I808" s="15">
        <f t="shared" si="114"/>
        <v>0.16670767825663391</v>
      </c>
      <c r="J808" s="21">
        <f t="shared" si="111"/>
        <v>5.0480576796055577E-5</v>
      </c>
      <c r="K808" s="15">
        <f t="shared" si="115"/>
        <v>1.0810876555910389</v>
      </c>
      <c r="L808" s="15">
        <f t="shared" si="112"/>
        <v>7.7967622872931089E-2</v>
      </c>
      <c r="M808" s="15">
        <f t="shared" si="116"/>
        <v>6.0789502164556031E-3</v>
      </c>
      <c r="N808" s="21">
        <f t="shared" si="113"/>
        <v>1.8407605243519989E-6</v>
      </c>
    </row>
    <row r="809" spans="1:14" x14ac:dyDescent="0.2">
      <c r="A809" s="7">
        <v>807</v>
      </c>
      <c r="B809" s="2" t="str">
        <f>'Исходные данные'!A1059</f>
        <v>25.12.2012</v>
      </c>
      <c r="C809" s="2">
        <f>'Исходные данные'!B1059</f>
        <v>832.1</v>
      </c>
      <c r="D809" s="8" t="str">
        <f>'Исходные данные'!A811</f>
        <v>26.12.2013</v>
      </c>
      <c r="E809" s="2">
        <f>'Исходные данные'!B811</f>
        <v>982.23</v>
      </c>
      <c r="F809" s="15">
        <f t="shared" si="108"/>
        <v>1.1804230260785964</v>
      </c>
      <c r="G809" s="15">
        <f t="shared" si="109"/>
        <v>0.10481867932659007</v>
      </c>
      <c r="H809" s="15">
        <f t="shared" si="110"/>
        <v>3.019637949892619E-4</v>
      </c>
      <c r="I809" s="15">
        <f t="shared" si="114"/>
        <v>0.16587287090977021</v>
      </c>
      <c r="J809" s="21">
        <f t="shared" si="111"/>
        <v>5.0087601585678154E-5</v>
      </c>
      <c r="K809" s="15">
        <f t="shared" si="115"/>
        <v>1.0801855322755247</v>
      </c>
      <c r="L809" s="15">
        <f t="shared" si="112"/>
        <v>7.7132815526067391E-2</v>
      </c>
      <c r="M809" s="15">
        <f t="shared" si="116"/>
        <v>5.9494712309783385E-3</v>
      </c>
      <c r="N809" s="21">
        <f t="shared" si="113"/>
        <v>1.7965249110856546E-6</v>
      </c>
    </row>
    <row r="810" spans="1:14" x14ac:dyDescent="0.2">
      <c r="A810" s="7">
        <v>808</v>
      </c>
      <c r="B810" s="2" t="str">
        <f>'Исходные данные'!A1060</f>
        <v>24.12.2012</v>
      </c>
      <c r="C810" s="2">
        <f>'Исходные данные'!B1060</f>
        <v>834.29</v>
      </c>
      <c r="D810" s="8" t="str">
        <f>'Исходные данные'!A812</f>
        <v>25.12.2013</v>
      </c>
      <c r="E810" s="2">
        <f>'Исходные данные'!B812</f>
        <v>983.94</v>
      </c>
      <c r="F810" s="15">
        <f t="shared" si="108"/>
        <v>1.1793740785578157</v>
      </c>
      <c r="G810" s="15">
        <f t="shared" si="109"/>
        <v>0.10452612556285466</v>
      </c>
      <c r="H810" s="15">
        <f t="shared" si="110"/>
        <v>3.0112100012384782E-4</v>
      </c>
      <c r="I810" s="15">
        <f t="shared" si="114"/>
        <v>0.1649838558433428</v>
      </c>
      <c r="J810" s="21">
        <f t="shared" si="111"/>
        <v>4.9680103675836117E-5</v>
      </c>
      <c r="K810" s="15">
        <f t="shared" si="115"/>
        <v>1.0792256577974508</v>
      </c>
      <c r="L810" s="15">
        <f t="shared" si="112"/>
        <v>7.6243800459639952E-2</v>
      </c>
      <c r="M810" s="15">
        <f t="shared" si="116"/>
        <v>5.8131171085293891E-3</v>
      </c>
      <c r="N810" s="21">
        <f t="shared" si="113"/>
        <v>1.7504516375574201E-6</v>
      </c>
    </row>
    <row r="811" spans="1:14" x14ac:dyDescent="0.2">
      <c r="A811" s="7">
        <v>809</v>
      </c>
      <c r="B811" s="2" t="str">
        <f>'Исходные данные'!A1061</f>
        <v>21.12.2012</v>
      </c>
      <c r="C811" s="2">
        <f>'Исходные данные'!B1061</f>
        <v>840.21</v>
      </c>
      <c r="D811" s="8" t="str">
        <f>'Исходные данные'!A813</f>
        <v>24.12.2013</v>
      </c>
      <c r="E811" s="2">
        <f>'Исходные данные'!B813</f>
        <v>983.91</v>
      </c>
      <c r="F811" s="15">
        <f t="shared" si="108"/>
        <v>1.1710286714035776</v>
      </c>
      <c r="G811" s="15">
        <f t="shared" si="109"/>
        <v>0.10423438833015387</v>
      </c>
      <c r="H811" s="15">
        <f t="shared" si="110"/>
        <v>3.0028055753773667E-4</v>
      </c>
      <c r="I811" s="15">
        <f t="shared" si="114"/>
        <v>0.15788256886201937</v>
      </c>
      <c r="J811" s="21">
        <f t="shared" si="111"/>
        <v>4.740906580337728E-5</v>
      </c>
      <c r="K811" s="15">
        <f t="shared" si="115"/>
        <v>1.0715889141303068</v>
      </c>
      <c r="L811" s="15">
        <f t="shared" si="112"/>
        <v>6.9142513478316472E-2</v>
      </c>
      <c r="M811" s="15">
        <f t="shared" si="116"/>
        <v>4.7806871700991713E-3</v>
      </c>
      <c r="N811" s="21">
        <f t="shared" si="113"/>
        <v>1.4355474088508836E-6</v>
      </c>
    </row>
    <row r="812" spans="1:14" x14ac:dyDescent="0.2">
      <c r="A812" s="7">
        <v>810</v>
      </c>
      <c r="B812" s="2" t="str">
        <f>'Исходные данные'!A1062</f>
        <v>20.12.2012</v>
      </c>
      <c r="C812" s="2">
        <f>'Исходные данные'!B1062</f>
        <v>842.45</v>
      </c>
      <c r="D812" s="8" t="str">
        <f>'Исходные данные'!A814</f>
        <v>23.12.2013</v>
      </c>
      <c r="E812" s="2">
        <f>'Исходные данные'!B814</f>
        <v>979.4</v>
      </c>
      <c r="F812" s="15">
        <f t="shared" si="108"/>
        <v>1.1625615763546797</v>
      </c>
      <c r="G812" s="15">
        <f t="shared" si="109"/>
        <v>0.10394346534951192</v>
      </c>
      <c r="H812" s="15">
        <f t="shared" si="110"/>
        <v>2.9944246066560839E-4</v>
      </c>
      <c r="I812" s="15">
        <f t="shared" si="114"/>
        <v>0.15062582598382265</v>
      </c>
      <c r="J812" s="21">
        <f t="shared" si="111"/>
        <v>4.5103767972385587E-5</v>
      </c>
      <c r="K812" s="15">
        <f t="shared" si="115"/>
        <v>1.0638408158891155</v>
      </c>
      <c r="L812" s="15">
        <f t="shared" si="112"/>
        <v>6.1885770600119731E-2</v>
      </c>
      <c r="M812" s="15">
        <f t="shared" si="116"/>
        <v>3.8298486027706401E-3</v>
      </c>
      <c r="N812" s="21">
        <f t="shared" si="113"/>
        <v>1.1468192895903826E-6</v>
      </c>
    </row>
    <row r="813" spans="1:14" x14ac:dyDescent="0.2">
      <c r="A813" s="7">
        <v>811</v>
      </c>
      <c r="B813" s="2" t="str">
        <f>'Исходные данные'!A1063</f>
        <v>19.12.2012</v>
      </c>
      <c r="C813" s="2">
        <f>'Исходные данные'!B1063</f>
        <v>843.13</v>
      </c>
      <c r="D813" s="8" t="str">
        <f>'Исходные данные'!A815</f>
        <v>20.12.2013</v>
      </c>
      <c r="E813" s="2">
        <f>'Исходные данные'!B815</f>
        <v>975.36</v>
      </c>
      <c r="F813" s="15">
        <f t="shared" si="108"/>
        <v>1.1568322797196162</v>
      </c>
      <c r="G813" s="15">
        <f t="shared" si="109"/>
        <v>0.10365335434831387</v>
      </c>
      <c r="H813" s="15">
        <f t="shared" si="110"/>
        <v>2.9860670296046743E-4</v>
      </c>
      <c r="I813" s="15">
        <f t="shared" si="114"/>
        <v>0.14568547635498141</v>
      </c>
      <c r="J813" s="21">
        <f t="shared" si="111"/>
        <v>4.3502659763586135E-5</v>
      </c>
      <c r="K813" s="15">
        <f t="shared" si="115"/>
        <v>1.058598031566389</v>
      </c>
      <c r="L813" s="15">
        <f t="shared" si="112"/>
        <v>5.6945420971278624E-2</v>
      </c>
      <c r="M813" s="15">
        <f t="shared" si="116"/>
        <v>3.2427809695961362E-3</v>
      </c>
      <c r="N813" s="21">
        <f t="shared" si="113"/>
        <v>9.6831613375404999E-7</v>
      </c>
    </row>
    <row r="814" spans="1:14" x14ac:dyDescent="0.2">
      <c r="A814" s="7">
        <v>812</v>
      </c>
      <c r="B814" s="2" t="str">
        <f>'Исходные данные'!A1064</f>
        <v>18.12.2012</v>
      </c>
      <c r="C814" s="2">
        <f>'Исходные данные'!B1064</f>
        <v>841.82</v>
      </c>
      <c r="D814" s="8" t="str">
        <f>'Исходные данные'!A816</f>
        <v>19.12.2013</v>
      </c>
      <c r="E814" s="2">
        <f>'Исходные данные'!B816</f>
        <v>976.27</v>
      </c>
      <c r="F814" s="15">
        <f t="shared" si="108"/>
        <v>1.1597134779406524</v>
      </c>
      <c r="G814" s="15">
        <f t="shared" si="109"/>
        <v>0.10336405306028752</v>
      </c>
      <c r="H814" s="15">
        <f t="shared" si="110"/>
        <v>2.9777327789359045E-4</v>
      </c>
      <c r="I814" s="15">
        <f t="shared" si="114"/>
        <v>0.14817297283301098</v>
      </c>
      <c r="J814" s="21">
        <f t="shared" si="111"/>
        <v>4.4121951815723609E-5</v>
      </c>
      <c r="K814" s="15">
        <f t="shared" si="115"/>
        <v>1.0612345682699469</v>
      </c>
      <c r="L814" s="15">
        <f t="shared" si="112"/>
        <v>5.9432917449308099E-2</v>
      </c>
      <c r="M814" s="15">
        <f t="shared" si="116"/>
        <v>3.532271676536268E-3</v>
      </c>
      <c r="N814" s="21">
        <f t="shared" si="113"/>
        <v>1.0518161155328927E-6</v>
      </c>
    </row>
    <row r="815" spans="1:14" x14ac:dyDescent="0.2">
      <c r="A815" s="7">
        <v>813</v>
      </c>
      <c r="B815" s="2" t="str">
        <f>'Исходные данные'!A1065</f>
        <v>17.12.2012</v>
      </c>
      <c r="C815" s="2">
        <f>'Исходные данные'!B1065</f>
        <v>831.5</v>
      </c>
      <c r="D815" s="8" t="str">
        <f>'Исходные данные'!A817</f>
        <v>18.12.2013</v>
      </c>
      <c r="E815" s="2">
        <f>'Исходные данные'!B817</f>
        <v>968.96</v>
      </c>
      <c r="F815" s="15">
        <f t="shared" si="108"/>
        <v>1.1653156945279615</v>
      </c>
      <c r="G815" s="15">
        <f t="shared" si="109"/>
        <v>0.10307555922548629</v>
      </c>
      <c r="H815" s="15">
        <f t="shared" si="110"/>
        <v>2.9694217895447718E-4</v>
      </c>
      <c r="I815" s="15">
        <f t="shared" si="114"/>
        <v>0.15299203273599216</v>
      </c>
      <c r="J815" s="21">
        <f t="shared" si="111"/>
        <v>4.5429787563300215E-5</v>
      </c>
      <c r="K815" s="15">
        <f t="shared" si="115"/>
        <v>1.0663610637487655</v>
      </c>
      <c r="L815" s="15">
        <f t="shared" si="112"/>
        <v>6.4251977352289324E-2</v>
      </c>
      <c r="M815" s="15">
        <f t="shared" si="116"/>
        <v>4.1283165936790971E-3</v>
      </c>
      <c r="N815" s="21">
        <f t="shared" si="113"/>
        <v>1.225871324740996E-6</v>
      </c>
    </row>
    <row r="816" spans="1:14" x14ac:dyDescent="0.2">
      <c r="A816" s="7">
        <v>814</v>
      </c>
      <c r="B816" s="2" t="str">
        <f>'Исходные данные'!A1066</f>
        <v>14.12.2012</v>
      </c>
      <c r="C816" s="2">
        <f>'Исходные данные'!B1066</f>
        <v>830.97</v>
      </c>
      <c r="D816" s="8" t="str">
        <f>'Исходные данные'!A818</f>
        <v>17.12.2013</v>
      </c>
      <c r="E816" s="2">
        <f>'Исходные данные'!B818</f>
        <v>962.88</v>
      </c>
      <c r="F816" s="15">
        <f t="shared" si="108"/>
        <v>1.1587421928589479</v>
      </c>
      <c r="G816" s="15">
        <f t="shared" si="109"/>
        <v>0.10278787059027089</v>
      </c>
      <c r="H816" s="15">
        <f t="shared" si="110"/>
        <v>2.961133996507974E-4</v>
      </c>
      <c r="I816" s="15">
        <f t="shared" si="114"/>
        <v>0.14733510032092439</v>
      </c>
      <c r="J816" s="21">
        <f t="shared" si="111"/>
        <v>4.3627897443920211E-5</v>
      </c>
      <c r="K816" s="15">
        <f t="shared" si="115"/>
        <v>1.0603457614017366</v>
      </c>
      <c r="L816" s="15">
        <f t="shared" si="112"/>
        <v>5.8595044937221563E-2</v>
      </c>
      <c r="M816" s="15">
        <f t="shared" si="116"/>
        <v>3.4333792911950111E-3</v>
      </c>
      <c r="N816" s="21">
        <f t="shared" si="113"/>
        <v>1.0166696142063997E-6</v>
      </c>
    </row>
    <row r="817" spans="1:14" x14ac:dyDescent="0.2">
      <c r="A817" s="7">
        <v>815</v>
      </c>
      <c r="B817" s="2" t="str">
        <f>'Исходные данные'!A1067</f>
        <v>13.12.2012</v>
      </c>
      <c r="C817" s="2">
        <f>'Исходные данные'!B1067</f>
        <v>825.29</v>
      </c>
      <c r="D817" s="8" t="str">
        <f>'Исходные данные'!A819</f>
        <v>16.12.2013</v>
      </c>
      <c r="E817" s="2">
        <f>'Исходные данные'!B819</f>
        <v>952.21</v>
      </c>
      <c r="F817" s="15">
        <f t="shared" si="108"/>
        <v>1.1537883653018939</v>
      </c>
      <c r="G817" s="15">
        <f t="shared" si="109"/>
        <v>0.10250098490729223</v>
      </c>
      <c r="H817" s="15">
        <f t="shared" si="110"/>
        <v>2.9528693350834193E-4</v>
      </c>
      <c r="I817" s="15">
        <f t="shared" si="114"/>
        <v>0.14305075898143241</v>
      </c>
      <c r="J817" s="21">
        <f t="shared" si="111"/>
        <v>4.2241019955668077E-5</v>
      </c>
      <c r="K817" s="15">
        <f t="shared" si="115"/>
        <v>1.0558125959701083</v>
      </c>
      <c r="L817" s="15">
        <f t="shared" si="112"/>
        <v>5.4310703597729569E-2</v>
      </c>
      <c r="M817" s="15">
        <f t="shared" si="116"/>
        <v>2.9496525252804325E-3</v>
      </c>
      <c r="N817" s="21">
        <f t="shared" si="113"/>
        <v>8.7099384910519591E-7</v>
      </c>
    </row>
    <row r="818" spans="1:14" x14ac:dyDescent="0.2">
      <c r="A818" s="7">
        <v>816</v>
      </c>
      <c r="B818" s="2" t="str">
        <f>'Исходные данные'!A1068</f>
        <v>12.12.2012</v>
      </c>
      <c r="C818" s="2">
        <f>'Исходные данные'!B1068</f>
        <v>823.3</v>
      </c>
      <c r="D818" s="8" t="str">
        <f>'Исходные данные'!A820</f>
        <v>13.12.2013</v>
      </c>
      <c r="E818" s="2">
        <f>'Исходные данные'!B820</f>
        <v>945.19</v>
      </c>
      <c r="F818" s="15">
        <f t="shared" si="108"/>
        <v>1.1480505283614721</v>
      </c>
      <c r="G818" s="15">
        <f t="shared" si="109"/>
        <v>0.1022148999354736</v>
      </c>
      <c r="H818" s="15">
        <f t="shared" si="110"/>
        <v>2.9446277407097117E-4</v>
      </c>
      <c r="I818" s="15">
        <f t="shared" si="114"/>
        <v>0.13806531118092932</v>
      </c>
      <c r="J818" s="21">
        <f t="shared" si="111"/>
        <v>4.0655094533308322E-5</v>
      </c>
      <c r="K818" s="15">
        <f t="shared" si="115"/>
        <v>1.0505619965556008</v>
      </c>
      <c r="L818" s="15">
        <f t="shared" si="112"/>
        <v>4.9325255797226568E-2</v>
      </c>
      <c r="M818" s="15">
        <f t="shared" si="116"/>
        <v>2.4329808594618302E-3</v>
      </c>
      <c r="N818" s="21">
        <f t="shared" si="113"/>
        <v>7.1642229313870621E-7</v>
      </c>
    </row>
    <row r="819" spans="1:14" x14ac:dyDescent="0.2">
      <c r="A819" s="7">
        <v>817</v>
      </c>
      <c r="B819" s="2" t="str">
        <f>'Исходные данные'!A1069</f>
        <v>11.12.2012</v>
      </c>
      <c r="C819" s="2">
        <f>'Исходные данные'!B1069</f>
        <v>814.95</v>
      </c>
      <c r="D819" s="8" t="str">
        <f>'Исходные данные'!A821</f>
        <v>12.12.2013</v>
      </c>
      <c r="E819" s="2">
        <f>'Исходные данные'!B821</f>
        <v>939.8</v>
      </c>
      <c r="F819" s="15">
        <f t="shared" si="108"/>
        <v>1.1531995827964905</v>
      </c>
      <c r="G819" s="15">
        <f t="shared" si="109"/>
        <v>0.10192961343999327</v>
      </c>
      <c r="H819" s="15">
        <f t="shared" si="110"/>
        <v>2.9364091490056494E-4</v>
      </c>
      <c r="I819" s="15">
        <f t="shared" si="114"/>
        <v>0.14254032500307348</v>
      </c>
      <c r="J819" s="21">
        <f t="shared" si="111"/>
        <v>4.1855671444126371E-5</v>
      </c>
      <c r="K819" s="15">
        <f t="shared" si="115"/>
        <v>1.0552738108651563</v>
      </c>
      <c r="L819" s="15">
        <f t="shared" si="112"/>
        <v>5.3800269619370691E-2</v>
      </c>
      <c r="M819" s="15">
        <f t="shared" si="116"/>
        <v>2.8944690111169782E-3</v>
      </c>
      <c r="N819" s="21">
        <f t="shared" si="113"/>
        <v>8.499345285757229E-7</v>
      </c>
    </row>
    <row r="820" spans="1:14" x14ac:dyDescent="0.2">
      <c r="A820" s="7">
        <v>818</v>
      </c>
      <c r="B820" s="2" t="str">
        <f>'Исходные данные'!A1070</f>
        <v>10.12.2012</v>
      </c>
      <c r="C820" s="2">
        <f>'Исходные данные'!B1070</f>
        <v>812.17</v>
      </c>
      <c r="D820" s="8" t="str">
        <f>'Исходные данные'!A822</f>
        <v>11.12.2013</v>
      </c>
      <c r="E820" s="2">
        <f>'Исходные данные'!B822</f>
        <v>948.28</v>
      </c>
      <c r="F820" s="15">
        <f t="shared" si="108"/>
        <v>1.1675880665377938</v>
      </c>
      <c r="G820" s="15">
        <f t="shared" si="109"/>
        <v>0.10164512319226703</v>
      </c>
      <c r="H820" s="15">
        <f t="shared" si="110"/>
        <v>2.9282134957697232E-4</v>
      </c>
      <c r="I820" s="15">
        <f t="shared" si="114"/>
        <v>0.15494013944010626</v>
      </c>
      <c r="J820" s="21">
        <f t="shared" si="111"/>
        <v>4.536978073449619E-5</v>
      </c>
      <c r="K820" s="15">
        <f t="shared" si="115"/>
        <v>1.0684404736846449</v>
      </c>
      <c r="L820" s="15">
        <f t="shared" si="112"/>
        <v>6.6200084056403374E-2</v>
      </c>
      <c r="M820" s="15">
        <f t="shared" si="116"/>
        <v>4.3824511290748687E-3</v>
      </c>
      <c r="N820" s="21">
        <f t="shared" si="113"/>
        <v>1.2832752540708292E-6</v>
      </c>
    </row>
    <row r="821" spans="1:14" x14ac:dyDescent="0.2">
      <c r="A821" s="7">
        <v>819</v>
      </c>
      <c r="B821" s="2" t="str">
        <f>'Исходные данные'!A1071</f>
        <v>07.12.2012</v>
      </c>
      <c r="C821" s="2">
        <f>'Исходные данные'!B1071</f>
        <v>812.41</v>
      </c>
      <c r="D821" s="8" t="str">
        <f>'Исходные данные'!A823</f>
        <v>10.12.2013</v>
      </c>
      <c r="E821" s="2">
        <f>'Исходные данные'!B823</f>
        <v>945.52</v>
      </c>
      <c r="F821" s="15">
        <f t="shared" si="108"/>
        <v>1.1638458413855073</v>
      </c>
      <c r="G821" s="15">
        <f t="shared" si="109"/>
        <v>0.10136142696993061</v>
      </c>
      <c r="H821" s="15">
        <f t="shared" si="110"/>
        <v>2.9200407169796083E-4</v>
      </c>
      <c r="I821" s="15">
        <f t="shared" si="114"/>
        <v>0.15172990186622612</v>
      </c>
      <c r="J821" s="21">
        <f t="shared" si="111"/>
        <v>4.4305749143270052E-5</v>
      </c>
      <c r="K821" s="15">
        <f t="shared" si="115"/>
        <v>1.0650160255175789</v>
      </c>
      <c r="L821" s="15">
        <f t="shared" si="112"/>
        <v>6.2989846482523315E-2</v>
      </c>
      <c r="M821" s="15">
        <f t="shared" si="116"/>
        <v>3.9677207598918509E-3</v>
      </c>
      <c r="N821" s="21">
        <f t="shared" si="113"/>
        <v>1.1585906172489476E-6</v>
      </c>
    </row>
    <row r="822" spans="1:14" x14ac:dyDescent="0.2">
      <c r="A822" s="7">
        <v>820</v>
      </c>
      <c r="B822" s="2" t="str">
        <f>'Исходные данные'!A1072</f>
        <v>06.12.2012</v>
      </c>
      <c r="C822" s="2">
        <f>'Исходные данные'!B1072</f>
        <v>810.64</v>
      </c>
      <c r="D822" s="8" t="str">
        <f>'Исходные данные'!A824</f>
        <v>09.12.2013</v>
      </c>
      <c r="E822" s="2">
        <f>'Исходные данные'!B824</f>
        <v>944.13</v>
      </c>
      <c r="F822" s="15">
        <f t="shared" si="108"/>
        <v>1.1646723576433435</v>
      </c>
      <c r="G822" s="15">
        <f t="shared" si="109"/>
        <v>0.10107852255682261</v>
      </c>
      <c r="H822" s="15">
        <f t="shared" si="110"/>
        <v>2.9118907487916734E-4</v>
      </c>
      <c r="I822" s="15">
        <f t="shared" si="114"/>
        <v>0.15243980938843701</v>
      </c>
      <c r="J822" s="21">
        <f t="shared" si="111"/>
        <v>4.4388807070575581E-5</v>
      </c>
      <c r="K822" s="15">
        <f t="shared" si="115"/>
        <v>1.0657723568362512</v>
      </c>
      <c r="L822" s="15">
        <f t="shared" si="112"/>
        <v>6.3699754004734127E-2</v>
      </c>
      <c r="M822" s="15">
        <f t="shared" si="116"/>
        <v>4.0576586602636376E-3</v>
      </c>
      <c r="N822" s="21">
        <f t="shared" si="113"/>
        <v>1.1815458714576103E-6</v>
      </c>
    </row>
    <row r="823" spans="1:14" x14ac:dyDescent="0.2">
      <c r="A823" s="7">
        <v>821</v>
      </c>
      <c r="B823" s="2" t="str">
        <f>'Исходные данные'!A1073</f>
        <v>05.12.2012</v>
      </c>
      <c r="C823" s="2">
        <f>'Исходные данные'!B1073</f>
        <v>808.38</v>
      </c>
      <c r="D823" s="8" t="str">
        <f>'Исходные данные'!A825</f>
        <v>06.12.2013</v>
      </c>
      <c r="E823" s="2">
        <f>'Исходные данные'!B825</f>
        <v>939.82</v>
      </c>
      <c r="F823" s="15">
        <f t="shared" si="108"/>
        <v>1.1625967985353423</v>
      </c>
      <c r="G823" s="15">
        <f t="shared" si="109"/>
        <v>0.10079640774296701</v>
      </c>
      <c r="H823" s="15">
        <f t="shared" si="110"/>
        <v>2.9037635275404788E-4</v>
      </c>
      <c r="I823" s="15">
        <f t="shared" si="114"/>
        <v>0.15065612257010738</v>
      </c>
      <c r="J823" s="21">
        <f t="shared" si="111"/>
        <v>4.3746975391974577E-5</v>
      </c>
      <c r="K823" s="15">
        <f t="shared" si="115"/>
        <v>1.0638730471224331</v>
      </c>
      <c r="L823" s="15">
        <f t="shared" si="112"/>
        <v>6.1916067186404584E-2</v>
      </c>
      <c r="M823" s="15">
        <f t="shared" si="116"/>
        <v>3.833599375831363E-3</v>
      </c>
      <c r="N823" s="21">
        <f t="shared" si="113"/>
        <v>1.1131866046741056E-6</v>
      </c>
    </row>
    <row r="824" spans="1:14" x14ac:dyDescent="0.2">
      <c r="A824" s="7">
        <v>822</v>
      </c>
      <c r="B824" s="2" t="str">
        <f>'Исходные данные'!A1074</f>
        <v>04.12.2012</v>
      </c>
      <c r="C824" s="2">
        <f>'Исходные данные'!B1074</f>
        <v>803.04</v>
      </c>
      <c r="D824" s="8" t="str">
        <f>'Исходные данные'!A826</f>
        <v>05.12.2013</v>
      </c>
      <c r="E824" s="2">
        <f>'Исходные данные'!B826</f>
        <v>928.81</v>
      </c>
      <c r="F824" s="15">
        <f t="shared" si="108"/>
        <v>1.1566173540545925</v>
      </c>
      <c r="G824" s="15">
        <f t="shared" si="109"/>
        <v>0.10051508032455589</v>
      </c>
      <c r="H824" s="15">
        <f t="shared" si="110"/>
        <v>2.8956589897382738E-4</v>
      </c>
      <c r="I824" s="15">
        <f t="shared" si="114"/>
        <v>0.14549967099963301</v>
      </c>
      <c r="J824" s="21">
        <f t="shared" si="111"/>
        <v>4.2131743033404858E-5</v>
      </c>
      <c r="K824" s="15">
        <f t="shared" si="115"/>
        <v>1.0584013566551544</v>
      </c>
      <c r="L824" s="15">
        <f t="shared" si="112"/>
        <v>5.6759615615930271E-2</v>
      </c>
      <c r="M824" s="15">
        <f t="shared" si="116"/>
        <v>3.2216539648681525E-3</v>
      </c>
      <c r="N824" s="21">
        <f t="shared" si="113"/>
        <v>9.3288112651964183E-7</v>
      </c>
    </row>
    <row r="825" spans="1:14" x14ac:dyDescent="0.2">
      <c r="A825" s="7">
        <v>823</v>
      </c>
      <c r="B825" s="2" t="str">
        <f>'Исходные данные'!A1075</f>
        <v>03.12.2012</v>
      </c>
      <c r="C825" s="2">
        <f>'Исходные данные'!B1075</f>
        <v>805.79</v>
      </c>
      <c r="D825" s="8" t="str">
        <f>'Исходные данные'!A827</f>
        <v>04.12.2013</v>
      </c>
      <c r="E825" s="2">
        <f>'Исходные данные'!B827</f>
        <v>934.54</v>
      </c>
      <c r="F825" s="15">
        <f t="shared" si="108"/>
        <v>1.1597810844016432</v>
      </c>
      <c r="G825" s="15">
        <f t="shared" si="109"/>
        <v>0.10023453810393232</v>
      </c>
      <c r="H825" s="15">
        <f t="shared" si="110"/>
        <v>2.8875770720745086E-4</v>
      </c>
      <c r="I825" s="15">
        <f t="shared" si="114"/>
        <v>0.14823126696493746</v>
      </c>
      <c r="J825" s="21">
        <f t="shared" si="111"/>
        <v>4.2802920785250897E-5</v>
      </c>
      <c r="K825" s="15">
        <f t="shared" si="115"/>
        <v>1.0612964338210564</v>
      </c>
      <c r="L825" s="15">
        <f t="shared" si="112"/>
        <v>5.9491211581234667E-2</v>
      </c>
      <c r="M825" s="15">
        <f t="shared" si="116"/>
        <v>3.5392042554032266E-3</v>
      </c>
      <c r="N825" s="21">
        <f t="shared" si="113"/>
        <v>1.021972506129089E-6</v>
      </c>
    </row>
    <row r="826" spans="1:14" x14ac:dyDescent="0.2">
      <c r="A826" s="7">
        <v>824</v>
      </c>
      <c r="B826" s="2" t="str">
        <f>'Исходные данные'!A1076</f>
        <v>30.11.2012</v>
      </c>
      <c r="C826" s="2">
        <f>'Исходные данные'!B1076</f>
        <v>805.53</v>
      </c>
      <c r="D826" s="8" t="str">
        <f>'Исходные данные'!A828</f>
        <v>03.12.2013</v>
      </c>
      <c r="E826" s="2">
        <f>'Исходные данные'!B828</f>
        <v>938.03</v>
      </c>
      <c r="F826" s="15">
        <f t="shared" si="108"/>
        <v>1.1644879768599556</v>
      </c>
      <c r="G826" s="15">
        <f t="shared" si="109"/>
        <v>9.9954778889572993E-2</v>
      </c>
      <c r="H826" s="15">
        <f t="shared" si="110"/>
        <v>2.8795177114153322E-4</v>
      </c>
      <c r="I826" s="15">
        <f t="shared" si="114"/>
        <v>0.15228148556586313</v>
      </c>
      <c r="J826" s="21">
        <f t="shared" si="111"/>
        <v>4.3849723480754113E-5</v>
      </c>
      <c r="K826" s="15">
        <f t="shared" si="115"/>
        <v>1.0656036330395739</v>
      </c>
      <c r="L826" s="15">
        <f t="shared" si="112"/>
        <v>6.3541430182160269E-2</v>
      </c>
      <c r="M826" s="15">
        <f t="shared" si="116"/>
        <v>4.0375133495943443E-3</v>
      </c>
      <c r="N826" s="21">
        <f t="shared" si="113"/>
        <v>1.1626091200232758E-6</v>
      </c>
    </row>
    <row r="827" spans="1:14" x14ac:dyDescent="0.2">
      <c r="A827" s="7">
        <v>825</v>
      </c>
      <c r="B827" s="2" t="str">
        <f>'Исходные данные'!A1077</f>
        <v>29.11.2012</v>
      </c>
      <c r="C827" s="2">
        <f>'Исходные данные'!B1077</f>
        <v>799.73</v>
      </c>
      <c r="D827" s="8" t="str">
        <f>'Исходные данные'!A829</f>
        <v>02.12.2013</v>
      </c>
      <c r="E827" s="2">
        <f>'Исходные данные'!B829</f>
        <v>938.51</v>
      </c>
      <c r="F827" s="15">
        <f t="shared" si="108"/>
        <v>1.1735335675790579</v>
      </c>
      <c r="G827" s="15">
        <f t="shared" si="109"/>
        <v>9.9675800496071498E-2</v>
      </c>
      <c r="H827" s="15">
        <f t="shared" si="110"/>
        <v>2.8714808448031091E-4</v>
      </c>
      <c r="I827" s="15">
        <f t="shared" si="114"/>
        <v>0.16001934056882383</v>
      </c>
      <c r="J827" s="21">
        <f t="shared" si="111"/>
        <v>4.5949247124140267E-5</v>
      </c>
      <c r="K827" s="15">
        <f t="shared" si="115"/>
        <v>1.0738811030734476</v>
      </c>
      <c r="L827" s="15">
        <f t="shared" si="112"/>
        <v>7.1279285185121014E-2</v>
      </c>
      <c r="M827" s="15">
        <f t="shared" si="116"/>
        <v>5.0807364965018082E-3</v>
      </c>
      <c r="N827" s="21">
        <f t="shared" si="113"/>
        <v>1.4589237527197001E-6</v>
      </c>
    </row>
    <row r="828" spans="1:14" x14ac:dyDescent="0.2">
      <c r="A828" s="7">
        <v>826</v>
      </c>
      <c r="B828" s="2" t="str">
        <f>'Исходные данные'!A1078</f>
        <v>28.11.2012</v>
      </c>
      <c r="C828" s="2">
        <f>'Исходные данные'!B1078</f>
        <v>797.69</v>
      </c>
      <c r="D828" s="8" t="str">
        <f>'Исходные данные'!A830</f>
        <v>29.11.2013</v>
      </c>
      <c r="E828" s="2">
        <f>'Исходные данные'!B830</f>
        <v>932.13</v>
      </c>
      <c r="F828" s="15">
        <f t="shared" si="108"/>
        <v>1.1685366495756495</v>
      </c>
      <c r="G828" s="15">
        <f t="shared" si="109"/>
        <v>9.939760074412074E-2</v>
      </c>
      <c r="H828" s="15">
        <f t="shared" si="110"/>
        <v>2.8634664094559151E-4</v>
      </c>
      <c r="I828" s="15">
        <f t="shared" si="114"/>
        <v>0.15575223913961792</v>
      </c>
      <c r="J828" s="21">
        <f t="shared" si="111"/>
        <v>4.4599130497384076E-5</v>
      </c>
      <c r="K828" s="15">
        <f t="shared" si="115"/>
        <v>1.0693085062890728</v>
      </c>
      <c r="L828" s="15">
        <f t="shared" si="112"/>
        <v>6.7012183755915E-2</v>
      </c>
      <c r="M828" s="15">
        <f t="shared" si="116"/>
        <v>4.4906327717365146E-3</v>
      </c>
      <c r="N828" s="21">
        <f t="shared" si="113"/>
        <v>1.2858776099069421E-6</v>
      </c>
    </row>
    <row r="829" spans="1:14" x14ac:dyDescent="0.2">
      <c r="A829" s="7">
        <v>827</v>
      </c>
      <c r="B829" s="2" t="str">
        <f>'Исходные данные'!A1079</f>
        <v>27.11.2012</v>
      </c>
      <c r="C829" s="2">
        <f>'Исходные данные'!B1079</f>
        <v>809.98</v>
      </c>
      <c r="D829" s="8" t="str">
        <f>'Исходные данные'!A831</f>
        <v>28.11.2013</v>
      </c>
      <c r="E829" s="2">
        <f>'Исходные данные'!B831</f>
        <v>929.25</v>
      </c>
      <c r="F829" s="15">
        <f t="shared" si="108"/>
        <v>1.1472505493962815</v>
      </c>
      <c r="G829" s="15">
        <f t="shared" si="109"/>
        <v>9.9120177460496284E-2</v>
      </c>
      <c r="H829" s="15">
        <f t="shared" si="110"/>
        <v>2.8554743427670562E-4</v>
      </c>
      <c r="I829" s="15">
        <f t="shared" si="114"/>
        <v>0.13736825317373841</v>
      </c>
      <c r="J829" s="21">
        <f t="shared" si="111"/>
        <v>3.9225152244833925E-5</v>
      </c>
      <c r="K829" s="15">
        <f t="shared" si="115"/>
        <v>1.0498299490732719</v>
      </c>
      <c r="L829" s="15">
        <f t="shared" si="112"/>
        <v>4.8628197790035493E-2</v>
      </c>
      <c r="M829" s="15">
        <f t="shared" si="116"/>
        <v>2.3647016203068101E-3</v>
      </c>
      <c r="N829" s="21">
        <f t="shared" si="113"/>
        <v>6.7523448050857811E-7</v>
      </c>
    </row>
    <row r="830" spans="1:14" x14ac:dyDescent="0.2">
      <c r="A830" s="7">
        <v>828</v>
      </c>
      <c r="B830" s="2" t="str">
        <f>'Исходные данные'!A1080</f>
        <v>26.11.2012</v>
      </c>
      <c r="C830" s="2">
        <f>'Исходные данные'!B1080</f>
        <v>818.4</v>
      </c>
      <c r="D830" s="8" t="str">
        <f>'Исходные данные'!A832</f>
        <v>27.11.2013</v>
      </c>
      <c r="E830" s="2">
        <f>'Исходные данные'!B832</f>
        <v>927.74</v>
      </c>
      <c r="F830" s="15">
        <f t="shared" si="108"/>
        <v>1.1336021505376344</v>
      </c>
      <c r="G830" s="15">
        <f t="shared" si="109"/>
        <v>9.8843528478039275E-2</v>
      </c>
      <c r="H830" s="15">
        <f t="shared" si="110"/>
        <v>2.8475045823045766E-4</v>
      </c>
      <c r="I830" s="15">
        <f t="shared" si="114"/>
        <v>0.12540030647936756</v>
      </c>
      <c r="J830" s="21">
        <f t="shared" si="111"/>
        <v>3.5707794732239743E-5</v>
      </c>
      <c r="K830" s="15">
        <f t="shared" si="115"/>
        <v>1.0373405256546078</v>
      </c>
      <c r="L830" s="15">
        <f t="shared" si="112"/>
        <v>3.6660251095664662E-2</v>
      </c>
      <c r="M830" s="15">
        <f t="shared" si="116"/>
        <v>1.34397401039718E-3</v>
      </c>
      <c r="N830" s="21">
        <f t="shared" si="113"/>
        <v>3.8269721531042287E-7</v>
      </c>
    </row>
    <row r="831" spans="1:14" x14ac:dyDescent="0.2">
      <c r="A831" s="7">
        <v>829</v>
      </c>
      <c r="B831" s="2" t="str">
        <f>'Исходные данные'!A1081</f>
        <v>23.11.2012</v>
      </c>
      <c r="C831" s="2">
        <f>'Исходные данные'!B1081</f>
        <v>819.12</v>
      </c>
      <c r="D831" s="8" t="str">
        <f>'Исходные данные'!A833</f>
        <v>26.11.2013</v>
      </c>
      <c r="E831" s="2">
        <f>'Исходные данные'!B833</f>
        <v>926.88</v>
      </c>
      <c r="F831" s="15">
        <f t="shared" si="108"/>
        <v>1.131555815997656</v>
      </c>
      <c r="G831" s="15">
        <f t="shared" si="109"/>
        <v>9.8567651635639478E-2</v>
      </c>
      <c r="H831" s="15">
        <f t="shared" si="110"/>
        <v>2.8395570658107714E-4</v>
      </c>
      <c r="I831" s="15">
        <f t="shared" si="114"/>
        <v>0.12359351408175268</v>
      </c>
      <c r="J831" s="21">
        <f t="shared" si="111"/>
        <v>3.509508361992239E-5</v>
      </c>
      <c r="K831" s="15">
        <f t="shared" si="115"/>
        <v>1.0354679588582592</v>
      </c>
      <c r="L831" s="15">
        <f t="shared" si="112"/>
        <v>3.485345869804992E-2</v>
      </c>
      <c r="M831" s="15">
        <f t="shared" si="116"/>
        <v>1.2147635832166696E-3</v>
      </c>
      <c r="N831" s="21">
        <f t="shared" si="113"/>
        <v>3.4493905160125052E-7</v>
      </c>
    </row>
    <row r="832" spans="1:14" x14ac:dyDescent="0.2">
      <c r="A832" s="7">
        <v>830</v>
      </c>
      <c r="B832" s="2" t="str">
        <f>'Исходные данные'!A1082</f>
        <v>22.11.2012</v>
      </c>
      <c r="C832" s="2">
        <f>'Исходные данные'!B1082</f>
        <v>819.96</v>
      </c>
      <c r="D832" s="8" t="str">
        <f>'Исходные данные'!A834</f>
        <v>25.11.2013</v>
      </c>
      <c r="E832" s="2">
        <f>'Исходные данные'!B834</f>
        <v>930.56</v>
      </c>
      <c r="F832" s="15">
        <f t="shared" si="108"/>
        <v>1.1348846285184642</v>
      </c>
      <c r="G832" s="15">
        <f t="shared" si="109"/>
        <v>9.8292544778218388E-2</v>
      </c>
      <c r="H832" s="15">
        <f t="shared" si="110"/>
        <v>2.8316317312016974E-4</v>
      </c>
      <c r="I832" s="15">
        <f t="shared" si="114"/>
        <v>0.12653099688435782</v>
      </c>
      <c r="J832" s="21">
        <f t="shared" si="111"/>
        <v>3.582891857583307E-5</v>
      </c>
      <c r="K832" s="15">
        <f t="shared" si="115"/>
        <v>1.0385140999832587</v>
      </c>
      <c r="L832" s="15">
        <f t="shared" si="112"/>
        <v>3.7790941500654908E-2</v>
      </c>
      <c r="M832" s="15">
        <f t="shared" si="116"/>
        <v>1.4281552595059193E-3</v>
      </c>
      <c r="N832" s="21">
        <f t="shared" si="113"/>
        <v>4.0440097498995555E-7</v>
      </c>
    </row>
    <row r="833" spans="1:14" x14ac:dyDescent="0.2">
      <c r="A833" s="7">
        <v>831</v>
      </c>
      <c r="B833" s="2" t="str">
        <f>'Исходные данные'!A1083</f>
        <v>21.11.2012</v>
      </c>
      <c r="C833" s="2">
        <f>'Исходные данные'!B1083</f>
        <v>815.13</v>
      </c>
      <c r="D833" s="8" t="str">
        <f>'Исходные данные'!A835</f>
        <v>22.11.2013</v>
      </c>
      <c r="E833" s="2">
        <f>'Исходные данные'!B835</f>
        <v>919.81</v>
      </c>
      <c r="F833" s="15">
        <f t="shared" si="108"/>
        <v>1.1284212334228896</v>
      </c>
      <c r="G833" s="15">
        <f t="shared" si="109"/>
        <v>9.8018205756712523E-2</v>
      </c>
      <c r="H833" s="15">
        <f t="shared" si="110"/>
        <v>2.8237285165666953E-4</v>
      </c>
      <c r="I833" s="15">
        <f t="shared" si="114"/>
        <v>0.12081951725232808</v>
      </c>
      <c r="J833" s="21">
        <f t="shared" si="111"/>
        <v>3.4116151622322062E-5</v>
      </c>
      <c r="K833" s="15">
        <f t="shared" si="115"/>
        <v>1.0325995543353197</v>
      </c>
      <c r="L833" s="15">
        <f t="shared" si="112"/>
        <v>3.2079461868625238E-2</v>
      </c>
      <c r="M833" s="15">
        <f t="shared" si="116"/>
        <v>1.0290918737805789E-3</v>
      </c>
      <c r="N833" s="21">
        <f t="shared" si="113"/>
        <v>2.9058760701612752E-7</v>
      </c>
    </row>
    <row r="834" spans="1:14" x14ac:dyDescent="0.2">
      <c r="A834" s="7">
        <v>832</v>
      </c>
      <c r="B834" s="2" t="str">
        <f>'Исходные данные'!A1084</f>
        <v>20.11.2012</v>
      </c>
      <c r="C834" s="2">
        <f>'Исходные данные'!B1084</f>
        <v>815.39</v>
      </c>
      <c r="D834" s="8" t="str">
        <f>'Исходные данные'!A836</f>
        <v>21.11.2013</v>
      </c>
      <c r="E834" s="2">
        <f>'Исходные данные'!B836</f>
        <v>917.42</v>
      </c>
      <c r="F834" s="15">
        <f t="shared" ref="F834:F897" si="117">E834/C834</f>
        <v>1.125130305743264</v>
      </c>
      <c r="G834" s="15">
        <f t="shared" ref="G834:G897" si="118">1/POWER(2,A834/248)</f>
        <v>9.7744632428056338E-2</v>
      </c>
      <c r="H834" s="15">
        <f t="shared" ref="H834:H897" si="119">G834/SUM(G$2:G$1242)</f>
        <v>2.8158473601678938E-4</v>
      </c>
      <c r="I834" s="15">
        <f t="shared" si="114"/>
        <v>0.11789885627626229</v>
      </c>
      <c r="J834" s="21">
        <f t="shared" ref="J834:J897" si="120">H834*I834</f>
        <v>3.3198518321232705E-5</v>
      </c>
      <c r="K834" s="15">
        <f t="shared" si="115"/>
        <v>1.0295880810001157</v>
      </c>
      <c r="L834" s="15">
        <f t="shared" ref="L834:L897" si="121">LN(K834)</f>
        <v>2.9158800892559518E-2</v>
      </c>
      <c r="M834" s="15">
        <f t="shared" si="116"/>
        <v>8.5023566949192812E-4</v>
      </c>
      <c r="N834" s="21">
        <f t="shared" ref="N834:N897" si="122">M834*H834</f>
        <v>2.3941338654594275E-7</v>
      </c>
    </row>
    <row r="835" spans="1:14" x14ac:dyDescent="0.2">
      <c r="A835" s="7">
        <v>833</v>
      </c>
      <c r="B835" s="2" t="str">
        <f>'Исходные данные'!A1085</f>
        <v>19.11.2012</v>
      </c>
      <c r="C835" s="2">
        <f>'Исходные данные'!B1085</f>
        <v>818.39</v>
      </c>
      <c r="D835" s="8" t="str">
        <f>'Исходные данные'!A837</f>
        <v>20.11.2013</v>
      </c>
      <c r="E835" s="2">
        <f>'Исходные данные'!B837</f>
        <v>920.27</v>
      </c>
      <c r="F835" s="15">
        <f t="shared" si="117"/>
        <v>1.1244883246373978</v>
      </c>
      <c r="G835" s="15">
        <f t="shared" si="118"/>
        <v>9.7471822655165963E-2</v>
      </c>
      <c r="H835" s="15">
        <f t="shared" si="119"/>
        <v>2.8079882004397442E-4</v>
      </c>
      <c r="I835" s="15">
        <f t="shared" ref="I835:I898" si="123">LN(F835)</f>
        <v>0.11732810964870187</v>
      </c>
      <c r="J835" s="21">
        <f t="shared" si="120"/>
        <v>3.2945594747345533E-5</v>
      </c>
      <c r="K835" s="15">
        <f t="shared" ref="K835:K898" si="124">F835/GEOMEAN(F$2:F$1242)</f>
        <v>1.0290006147382496</v>
      </c>
      <c r="L835" s="15">
        <f t="shared" si="121"/>
        <v>2.8588054264998976E-2</v>
      </c>
      <c r="M835" s="15">
        <f t="shared" ref="M835:M898" si="125">POWER(L835-AVERAGE(L$2:L$1242),2)</f>
        <v>8.1727684665852457E-4</v>
      </c>
      <c r="N835" s="21">
        <f t="shared" si="122"/>
        <v>2.2949037419097391E-7</v>
      </c>
    </row>
    <row r="836" spans="1:14" x14ac:dyDescent="0.2">
      <c r="A836" s="7">
        <v>834</v>
      </c>
      <c r="B836" s="2" t="str">
        <f>'Исходные данные'!A1086</f>
        <v>16.11.2012</v>
      </c>
      <c r="C836" s="2">
        <f>'Исходные данные'!B1086</f>
        <v>809.04</v>
      </c>
      <c r="D836" s="8" t="str">
        <f>'Исходные данные'!A838</f>
        <v>19.11.2013</v>
      </c>
      <c r="E836" s="2">
        <f>'Исходные данные'!B838</f>
        <v>921.01</v>
      </c>
      <c r="F836" s="15">
        <f t="shared" si="117"/>
        <v>1.1383985958667062</v>
      </c>
      <c r="G836" s="15">
        <f t="shared" si="118"/>
        <v>9.7199774306921949E-2</v>
      </c>
      <c r="H836" s="15">
        <f t="shared" si="119"/>
        <v>2.8001509759885217E-4</v>
      </c>
      <c r="I836" s="15">
        <f t="shared" si="123"/>
        <v>0.12962253436574755</v>
      </c>
      <c r="J836" s="21">
        <f t="shared" si="120"/>
        <v>3.6296266611435368E-5</v>
      </c>
      <c r="K836" s="15">
        <f t="shared" si="124"/>
        <v>1.0417296732198036</v>
      </c>
      <c r="L836" s="15">
        <f t="shared" si="121"/>
        <v>4.0882478982044633E-2</v>
      </c>
      <c r="M836" s="15">
        <f t="shared" si="125"/>
        <v>1.6713770877173188E-3</v>
      </c>
      <c r="N836" s="21">
        <f t="shared" si="122"/>
        <v>4.6801081834165034E-7</v>
      </c>
    </row>
    <row r="837" spans="1:14" x14ac:dyDescent="0.2">
      <c r="A837" s="7">
        <v>835</v>
      </c>
      <c r="B837" s="2" t="str">
        <f>'Исходные данные'!A1087</f>
        <v>15.11.2012</v>
      </c>
      <c r="C837" s="2">
        <f>'Исходные данные'!B1087</f>
        <v>804.39</v>
      </c>
      <c r="D837" s="8" t="str">
        <f>'Исходные данные'!A839</f>
        <v>18.11.2013</v>
      </c>
      <c r="E837" s="2">
        <f>'Исходные данные'!B839</f>
        <v>917.16</v>
      </c>
      <c r="F837" s="15">
        <f t="shared" si="117"/>
        <v>1.140193189870585</v>
      </c>
      <c r="G837" s="15">
        <f t="shared" si="118"/>
        <v>9.6928485258153063E-2</v>
      </c>
      <c r="H837" s="15">
        <f t="shared" si="119"/>
        <v>2.792335625591858E-4</v>
      </c>
      <c r="I837" s="15">
        <f t="shared" si="123"/>
        <v>0.13119771284762594</v>
      </c>
      <c r="J837" s="21">
        <f t="shared" si="120"/>
        <v>3.6634804758059652E-5</v>
      </c>
      <c r="K837" s="15">
        <f t="shared" si="124"/>
        <v>1.0433718764270201</v>
      </c>
      <c r="L837" s="15">
        <f t="shared" si="121"/>
        <v>4.2457657463923187E-2</v>
      </c>
      <c r="M837" s="15">
        <f t="shared" si="125"/>
        <v>1.8026526773238299E-3</v>
      </c>
      <c r="N837" s="21">
        <f t="shared" si="122"/>
        <v>5.0336112914598745E-7</v>
      </c>
    </row>
    <row r="838" spans="1:14" x14ac:dyDescent="0.2">
      <c r="A838" s="7">
        <v>836</v>
      </c>
      <c r="B838" s="2" t="str">
        <f>'Исходные данные'!A1088</f>
        <v>14.11.2012</v>
      </c>
      <c r="C838" s="2">
        <f>'Исходные данные'!B1088</f>
        <v>808.79</v>
      </c>
      <c r="D838" s="8" t="str">
        <f>'Исходные данные'!A840</f>
        <v>15.11.2013</v>
      </c>
      <c r="E838" s="2">
        <f>'Исходные данные'!B840</f>
        <v>915.58</v>
      </c>
      <c r="F838" s="15">
        <f t="shared" si="117"/>
        <v>1.132036746250572</v>
      </c>
      <c r="G838" s="15">
        <f t="shared" si="118"/>
        <v>9.665795338961948E-2</v>
      </c>
      <c r="H838" s="15">
        <f t="shared" si="119"/>
        <v>2.7845420881982599E-4</v>
      </c>
      <c r="I838" s="15">
        <f t="shared" si="123"/>
        <v>0.12401844060622835</v>
      </c>
      <c r="J838" s="21">
        <f t="shared" si="120"/>
        <v>3.4533456758075897E-5</v>
      </c>
      <c r="K838" s="15">
        <f t="shared" si="124"/>
        <v>1.0359080501558333</v>
      </c>
      <c r="L838" s="15">
        <f t="shared" si="121"/>
        <v>3.5278385222525438E-2</v>
      </c>
      <c r="M838" s="15">
        <f t="shared" si="125"/>
        <v>1.2445644639088992E-3</v>
      </c>
      <c r="N838" s="21">
        <f t="shared" si="122"/>
        <v>3.4655421312302341E-7</v>
      </c>
    </row>
    <row r="839" spans="1:14" x14ac:dyDescent="0.2">
      <c r="A839" s="7">
        <v>837</v>
      </c>
      <c r="B839" s="2" t="str">
        <f>'Исходные данные'!A1089</f>
        <v>13.11.2012</v>
      </c>
      <c r="C839" s="2">
        <f>'Исходные данные'!B1089</f>
        <v>812.98</v>
      </c>
      <c r="D839" s="8" t="str">
        <f>'Исходные данные'!A841</f>
        <v>14.11.2013</v>
      </c>
      <c r="E839" s="2">
        <f>'Исходные данные'!B841</f>
        <v>912.1</v>
      </c>
      <c r="F839" s="15">
        <f t="shared" si="117"/>
        <v>1.12192181849492</v>
      </c>
      <c r="G839" s="15">
        <f t="shared" si="118"/>
        <v>9.6388176587996283E-2</v>
      </c>
      <c r="H839" s="15">
        <f t="shared" si="119"/>
        <v>2.7767703029266301E-4</v>
      </c>
      <c r="I839" s="15">
        <f t="shared" si="123"/>
        <v>0.1150431241868957</v>
      </c>
      <c r="J839" s="21">
        <f t="shared" si="120"/>
        <v>3.1944833079807231E-5</v>
      </c>
      <c r="K839" s="15">
        <f t="shared" si="124"/>
        <v>1.0266520475361929</v>
      </c>
      <c r="L839" s="15">
        <f t="shared" si="121"/>
        <v>2.6303068803192865E-2</v>
      </c>
      <c r="M839" s="15">
        <f t="shared" si="125"/>
        <v>6.9185142846549632E-4</v>
      </c>
      <c r="N839" s="21">
        <f t="shared" si="122"/>
        <v>1.9211125006003579E-7</v>
      </c>
    </row>
    <row r="840" spans="1:14" x14ac:dyDescent="0.2">
      <c r="A840" s="7">
        <v>838</v>
      </c>
      <c r="B840" s="2" t="str">
        <f>'Исходные данные'!A1090</f>
        <v>12.11.2012</v>
      </c>
      <c r="C840" s="2">
        <f>'Исходные данные'!B1090</f>
        <v>825</v>
      </c>
      <c r="D840" s="8" t="str">
        <f>'Исходные данные'!A842</f>
        <v>13.11.2013</v>
      </c>
      <c r="E840" s="2">
        <f>'Исходные данные'!B842</f>
        <v>911.09</v>
      </c>
      <c r="F840" s="15">
        <f t="shared" si="117"/>
        <v>1.1043515151515151</v>
      </c>
      <c r="G840" s="15">
        <f t="shared" si="118"/>
        <v>9.6119152745857001E-2</v>
      </c>
      <c r="H840" s="15">
        <f t="shared" si="119"/>
        <v>2.7690202090657968E-4</v>
      </c>
      <c r="I840" s="15">
        <f t="shared" si="123"/>
        <v>9.9258298581291191E-2</v>
      </c>
      <c r="J840" s="21">
        <f t="shared" si="120"/>
        <v>2.7484823468908222E-5</v>
      </c>
      <c r="K840" s="15">
        <f t="shared" si="124"/>
        <v>1.0105737543735394</v>
      </c>
      <c r="L840" s="15">
        <f t="shared" si="121"/>
        <v>1.0518243197588355E-2</v>
      </c>
      <c r="M840" s="15">
        <f t="shared" si="125"/>
        <v>1.1063343996361316E-4</v>
      </c>
      <c r="N840" s="21">
        <f t="shared" si="122"/>
        <v>3.0634623105771239E-8</v>
      </c>
    </row>
    <row r="841" spans="1:14" x14ac:dyDescent="0.2">
      <c r="A841" s="7">
        <v>839</v>
      </c>
      <c r="B841" s="2" t="str">
        <f>'Исходные данные'!A1091</f>
        <v>09.11.2012</v>
      </c>
      <c r="C841" s="2">
        <f>'Исходные данные'!B1091</f>
        <v>822.23</v>
      </c>
      <c r="D841" s="8" t="str">
        <f>'Исходные данные'!A843</f>
        <v>12.11.2013</v>
      </c>
      <c r="E841" s="2">
        <f>'Исходные данные'!B843</f>
        <v>904.18</v>
      </c>
      <c r="F841" s="15">
        <f t="shared" si="117"/>
        <v>1.0996679761137393</v>
      </c>
      <c r="G841" s="15">
        <f t="shared" si="118"/>
        <v>9.5850879761656849E-2</v>
      </c>
      <c r="H841" s="15">
        <f t="shared" si="119"/>
        <v>2.7612917460740271E-4</v>
      </c>
      <c r="I841" s="15">
        <f t="shared" si="123"/>
        <v>9.5008294344893995E-2</v>
      </c>
      <c r="J841" s="21">
        <f t="shared" si="120"/>
        <v>2.6234561898312747E-5</v>
      </c>
      <c r="K841" s="15">
        <f t="shared" si="124"/>
        <v>1.0062879254828072</v>
      </c>
      <c r="L841" s="15">
        <f t="shared" si="121"/>
        <v>6.2682389611910519E-3</v>
      </c>
      <c r="M841" s="15">
        <f t="shared" si="125"/>
        <v>3.9290819674593138E-5</v>
      </c>
      <c r="N841" s="21">
        <f t="shared" si="122"/>
        <v>1.0849341606393702E-8</v>
      </c>
    </row>
    <row r="842" spans="1:14" x14ac:dyDescent="0.2">
      <c r="A842" s="7">
        <v>840</v>
      </c>
      <c r="B842" s="2" t="str">
        <f>'Исходные данные'!A1092</f>
        <v>08.11.2012</v>
      </c>
      <c r="C842" s="2">
        <f>'Исходные данные'!B1092</f>
        <v>827.79</v>
      </c>
      <c r="D842" s="8" t="str">
        <f>'Исходные данные'!A844</f>
        <v>11.11.2013</v>
      </c>
      <c r="E842" s="2">
        <f>'Исходные данные'!B844</f>
        <v>899.67</v>
      </c>
      <c r="F842" s="15">
        <f t="shared" si="117"/>
        <v>1.0868336172217592</v>
      </c>
      <c r="G842" s="15">
        <f t="shared" si="118"/>
        <v>9.5583355539716919E-2</v>
      </c>
      <c r="H842" s="15">
        <f t="shared" si="119"/>
        <v>2.7535848535785749E-4</v>
      </c>
      <c r="I842" s="15">
        <f t="shared" si="123"/>
        <v>8.3268530389931358E-2</v>
      </c>
      <c r="J842" s="21">
        <f t="shared" si="120"/>
        <v>2.2928696406146225E-5</v>
      </c>
      <c r="K842" s="15">
        <f t="shared" si="124"/>
        <v>0.99454341653570244</v>
      </c>
      <c r="L842" s="15">
        <f t="shared" si="121"/>
        <v>-5.4715249937714698E-3</v>
      </c>
      <c r="M842" s="15">
        <f t="shared" si="125"/>
        <v>2.9937585757466177E-5</v>
      </c>
      <c r="N842" s="21">
        <f t="shared" si="122"/>
        <v>8.2435682694468538E-9</v>
      </c>
    </row>
    <row r="843" spans="1:14" x14ac:dyDescent="0.2">
      <c r="A843" s="7">
        <v>841</v>
      </c>
      <c r="B843" s="2" t="str">
        <f>'Исходные данные'!A1093</f>
        <v>07.11.2012</v>
      </c>
      <c r="C843" s="2">
        <f>'Исходные данные'!B1093</f>
        <v>841.05</v>
      </c>
      <c r="D843" s="8" t="str">
        <f>'Исходные данные'!A845</f>
        <v>08.11.2013</v>
      </c>
      <c r="E843" s="2">
        <f>'Исходные данные'!B845</f>
        <v>899.35</v>
      </c>
      <c r="F843" s="15">
        <f t="shared" si="117"/>
        <v>1.0693181142619346</v>
      </c>
      <c r="G843" s="15">
        <f t="shared" si="118"/>
        <v>9.5316577990207096E-2</v>
      </c>
      <c r="H843" s="15">
        <f t="shared" si="119"/>
        <v>2.7458994713751869E-4</v>
      </c>
      <c r="I843" s="15">
        <f t="shared" si="123"/>
        <v>6.7021168936188633E-2</v>
      </c>
      <c r="J843" s="21">
        <f t="shared" si="120"/>
        <v>1.8403339235282748E-5</v>
      </c>
      <c r="K843" s="15">
        <f t="shared" si="124"/>
        <v>0.97851527029512586</v>
      </c>
      <c r="L843" s="15">
        <f t="shared" si="121"/>
        <v>-2.1718886447514196E-2</v>
      </c>
      <c r="M843" s="15">
        <f t="shared" si="125"/>
        <v>4.7171002852001699E-4</v>
      </c>
      <c r="N843" s="21">
        <f t="shared" si="122"/>
        <v>1.295268317955489E-7</v>
      </c>
    </row>
    <row r="844" spans="1:14" x14ac:dyDescent="0.2">
      <c r="A844" s="7">
        <v>842</v>
      </c>
      <c r="B844" s="2" t="str">
        <f>'Исходные данные'!A1094</f>
        <v>06.11.2012</v>
      </c>
      <c r="C844" s="2">
        <f>'Исходные данные'!B1094</f>
        <v>845.66</v>
      </c>
      <c r="D844" s="8" t="str">
        <f>'Исходные данные'!A846</f>
        <v>07.11.2013</v>
      </c>
      <c r="E844" s="2">
        <f>'Исходные данные'!B846</f>
        <v>898.68</v>
      </c>
      <c r="F844" s="15">
        <f t="shared" si="117"/>
        <v>1.0626965920109737</v>
      </c>
      <c r="G844" s="15">
        <f t="shared" si="118"/>
        <v>9.5050545029130296E-2</v>
      </c>
      <c r="H844" s="15">
        <f t="shared" si="119"/>
        <v>2.7382355394276484E-4</v>
      </c>
      <c r="I844" s="15">
        <f t="shared" si="123"/>
        <v>6.080963247594131E-2</v>
      </c>
      <c r="J844" s="21">
        <f t="shared" si="120"/>
        <v>1.6651109678515619E-5</v>
      </c>
      <c r="K844" s="15">
        <f t="shared" si="124"/>
        <v>0.97245602511004237</v>
      </c>
      <c r="L844" s="15">
        <f t="shared" si="121"/>
        <v>-2.7930422907761501E-2</v>
      </c>
      <c r="M844" s="15">
        <f t="shared" si="125"/>
        <v>7.8010852380640998E-4</v>
      </c>
      <c r="N844" s="21">
        <f t="shared" si="122"/>
        <v>2.1361208844971515E-7</v>
      </c>
    </row>
    <row r="845" spans="1:14" x14ac:dyDescent="0.2">
      <c r="A845" s="7">
        <v>843</v>
      </c>
      <c r="B845" s="2" t="str">
        <f>'Исходные данные'!A1095</f>
        <v>02.11.2012</v>
      </c>
      <c r="C845" s="2">
        <f>'Исходные данные'!B1095</f>
        <v>842.51</v>
      </c>
      <c r="D845" s="8" t="str">
        <f>'Исходные данные'!A847</f>
        <v>06.11.2013</v>
      </c>
      <c r="E845" s="2">
        <f>'Исходные данные'!B847</f>
        <v>899.6</v>
      </c>
      <c r="F845" s="15">
        <f t="shared" si="117"/>
        <v>1.0677618069815196</v>
      </c>
      <c r="G845" s="15">
        <f t="shared" si="118"/>
        <v>9.4785254578305847E-2</v>
      </c>
      <c r="H845" s="15">
        <f t="shared" si="119"/>
        <v>2.7305929978673068E-4</v>
      </c>
      <c r="I845" s="15">
        <f t="shared" si="123"/>
        <v>6.55646884928833E-2</v>
      </c>
      <c r="J845" s="21">
        <f t="shared" si="120"/>
        <v>1.7903047930601831E-5</v>
      </c>
      <c r="K845" s="15">
        <f t="shared" si="124"/>
        <v>0.97709111931624837</v>
      </c>
      <c r="L845" s="15">
        <f t="shared" si="121"/>
        <v>-2.3175366890819529E-2</v>
      </c>
      <c r="M845" s="15">
        <f t="shared" si="125"/>
        <v>5.3709763052409534E-4</v>
      </c>
      <c r="N845" s="21">
        <f t="shared" si="122"/>
        <v>1.4665950290802166E-7</v>
      </c>
    </row>
    <row r="846" spans="1:14" x14ac:dyDescent="0.2">
      <c r="A846" s="7">
        <v>844</v>
      </c>
      <c r="B846" s="2" t="str">
        <f>'Исходные данные'!A1096</f>
        <v>01.11.2012</v>
      </c>
      <c r="C846" s="2">
        <f>'Исходные данные'!B1096</f>
        <v>835.02</v>
      </c>
      <c r="D846" s="8" t="str">
        <f>'Исходные данные'!A848</f>
        <v>05.11.2013</v>
      </c>
      <c r="E846" s="2">
        <f>'Исходные данные'!B848</f>
        <v>897.58</v>
      </c>
      <c r="F846" s="15">
        <f t="shared" si="117"/>
        <v>1.0749203611889537</v>
      </c>
      <c r="G846" s="15">
        <f t="shared" si="118"/>
        <v>9.4520704565353456E-2</v>
      </c>
      <c r="H846" s="15">
        <f t="shared" si="119"/>
        <v>2.7229717869926053E-4</v>
      </c>
      <c r="I846" s="15">
        <f t="shared" si="123"/>
        <v>7.2246576220446904E-2</v>
      </c>
      <c r="J846" s="21">
        <f t="shared" si="120"/>
        <v>1.9672538875508778E-5</v>
      </c>
      <c r="K846" s="15">
        <f t="shared" si="124"/>
        <v>0.98364179353730985</v>
      </c>
      <c r="L846" s="15">
        <f t="shared" si="121"/>
        <v>-1.6493479163255945E-2</v>
      </c>
      <c r="M846" s="15">
        <f t="shared" si="125"/>
        <v>2.7203485490875896E-4</v>
      </c>
      <c r="N846" s="21">
        <f t="shared" si="122"/>
        <v>7.4074323499517748E-8</v>
      </c>
    </row>
    <row r="847" spans="1:14" x14ac:dyDescent="0.2">
      <c r="A847" s="7">
        <v>845</v>
      </c>
      <c r="B847" s="2" t="str">
        <f>'Исходные данные'!A1097</f>
        <v>31.10.2012</v>
      </c>
      <c r="C847" s="2">
        <f>'Исходные данные'!B1097</f>
        <v>841.56</v>
      </c>
      <c r="D847" s="8" t="str">
        <f>'Исходные данные'!A849</f>
        <v>01.11.2013</v>
      </c>
      <c r="E847" s="2">
        <f>'Исходные данные'!B849</f>
        <v>897.09</v>
      </c>
      <c r="F847" s="15">
        <f t="shared" si="117"/>
        <v>1.0659846000285185</v>
      </c>
      <c r="G847" s="15">
        <f t="shared" si="118"/>
        <v>9.4256892923676949E-2</v>
      </c>
      <c r="H847" s="15">
        <f t="shared" si="119"/>
        <v>2.7153718472686198E-4</v>
      </c>
      <c r="I847" s="15">
        <f t="shared" si="123"/>
        <v>6.3898879136973188E-2</v>
      </c>
      <c r="J847" s="21">
        <f t="shared" si="120"/>
        <v>1.7350921748055715E-5</v>
      </c>
      <c r="K847" s="15">
        <f t="shared" si="124"/>
        <v>0.97546482671090284</v>
      </c>
      <c r="L847" s="15">
        <f t="shared" si="121"/>
        <v>-2.4841176246729605E-2</v>
      </c>
      <c r="M847" s="15">
        <f t="shared" si="125"/>
        <v>6.1708403732108454E-4</v>
      </c>
      <c r="N847" s="21">
        <f t="shared" si="122"/>
        <v>1.6756126223405312E-7</v>
      </c>
    </row>
    <row r="848" spans="1:14" x14ac:dyDescent="0.2">
      <c r="A848" s="7">
        <v>846</v>
      </c>
      <c r="B848" s="2" t="str">
        <f>'Исходные данные'!A1098</f>
        <v>30.10.2012</v>
      </c>
      <c r="C848" s="2">
        <f>'Исходные данные'!B1098</f>
        <v>835.96</v>
      </c>
      <c r="D848" s="8" t="str">
        <f>'Исходные данные'!A850</f>
        <v>31.10.2013</v>
      </c>
      <c r="E848" s="2">
        <f>'Исходные данные'!B850</f>
        <v>890.77</v>
      </c>
      <c r="F848" s="15">
        <f t="shared" si="117"/>
        <v>1.0655653380544523</v>
      </c>
      <c r="G848" s="15">
        <f t="shared" si="118"/>
        <v>9.3993817592447973E-2</v>
      </c>
      <c r="H848" s="15">
        <f t="shared" si="119"/>
        <v>2.7077931193265854E-4</v>
      </c>
      <c r="I848" s="15">
        <f t="shared" si="123"/>
        <v>6.350549217288444E-2</v>
      </c>
      <c r="J848" s="21">
        <f t="shared" si="120"/>
        <v>1.7195973474518481E-5</v>
      </c>
      <c r="K848" s="15">
        <f t="shared" si="124"/>
        <v>0.9750811670324534</v>
      </c>
      <c r="L848" s="15">
        <f t="shared" si="121"/>
        <v>-2.5234563210818434E-2</v>
      </c>
      <c r="M848" s="15">
        <f t="shared" si="125"/>
        <v>6.3678318044079255E-4</v>
      </c>
      <c r="N848" s="21">
        <f t="shared" si="122"/>
        <v>1.7242771145004777E-7</v>
      </c>
    </row>
    <row r="849" spans="1:14" x14ac:dyDescent="0.2">
      <c r="A849" s="7">
        <v>847</v>
      </c>
      <c r="B849" s="2" t="str">
        <f>'Исходные данные'!A1099</f>
        <v>29.10.2012</v>
      </c>
      <c r="C849" s="2">
        <f>'Исходные данные'!B1099</f>
        <v>838.42</v>
      </c>
      <c r="D849" s="8" t="str">
        <f>'Исходные данные'!A851</f>
        <v>30.10.2013</v>
      </c>
      <c r="E849" s="2">
        <f>'Исходные данные'!B851</f>
        <v>895.5</v>
      </c>
      <c r="F849" s="15">
        <f t="shared" si="117"/>
        <v>1.0680804370124759</v>
      </c>
      <c r="G849" s="15">
        <f t="shared" si="118"/>
        <v>9.3731476516590209E-2</v>
      </c>
      <c r="H849" s="15">
        <f t="shared" si="119"/>
        <v>2.700235543963443E-4</v>
      </c>
      <c r="I849" s="15">
        <f t="shared" si="123"/>
        <v>6.5863053256681819E-2</v>
      </c>
      <c r="J849" s="21">
        <f t="shared" si="120"/>
        <v>1.7784575743764944E-5</v>
      </c>
      <c r="K849" s="15">
        <f t="shared" si="124"/>
        <v>0.97738269237267283</v>
      </c>
      <c r="L849" s="15">
        <f t="shared" si="121"/>
        <v>-2.2877002127020998E-2</v>
      </c>
      <c r="M849" s="15">
        <f t="shared" si="125"/>
        <v>5.2335722631972458E-4</v>
      </c>
      <c r="N849" s="21">
        <f t="shared" si="122"/>
        <v>1.4131877846986404E-7</v>
      </c>
    </row>
    <row r="850" spans="1:14" x14ac:dyDescent="0.2">
      <c r="A850" s="7">
        <v>848</v>
      </c>
      <c r="B850" s="2" t="str">
        <f>'Исходные данные'!A1100</f>
        <v>26.10.2012</v>
      </c>
      <c r="C850" s="2">
        <f>'Исходные данные'!B1100</f>
        <v>846.19</v>
      </c>
      <c r="D850" s="8" t="str">
        <f>'Исходные данные'!A852</f>
        <v>29.10.2013</v>
      </c>
      <c r="E850" s="2">
        <f>'Исходные данные'!B852</f>
        <v>896.1</v>
      </c>
      <c r="F850" s="15">
        <f t="shared" si="117"/>
        <v>1.0589820253134639</v>
      </c>
      <c r="G850" s="15">
        <f t="shared" si="118"/>
        <v>9.346986764676303E-2</v>
      </c>
      <c r="H850" s="15">
        <f t="shared" si="119"/>
        <v>2.6926990621413687E-4</v>
      </c>
      <c r="I850" s="15">
        <f t="shared" si="123"/>
        <v>5.730809321125957E-2</v>
      </c>
      <c r="J850" s="21">
        <f t="shared" si="120"/>
        <v>1.5431344884306879E-5</v>
      </c>
      <c r="K850" s="15">
        <f t="shared" si="124"/>
        <v>0.96905688673619006</v>
      </c>
      <c r="L850" s="15">
        <f t="shared" si="121"/>
        <v>-3.143196217244329E-2</v>
      </c>
      <c r="M850" s="15">
        <f t="shared" si="125"/>
        <v>9.8796824600990763E-4</v>
      </c>
      <c r="N850" s="21">
        <f t="shared" si="122"/>
        <v>2.6603011694563315E-7</v>
      </c>
    </row>
    <row r="851" spans="1:14" x14ac:dyDescent="0.2">
      <c r="A851" s="7">
        <v>849</v>
      </c>
      <c r="B851" s="2" t="str">
        <f>'Исходные данные'!A1101</f>
        <v>25.10.2012</v>
      </c>
      <c r="C851" s="2">
        <f>'Исходные данные'!B1101</f>
        <v>853.42</v>
      </c>
      <c r="D851" s="8" t="str">
        <f>'Исходные данные'!A853</f>
        <v>28.10.2013</v>
      </c>
      <c r="E851" s="2">
        <f>'Исходные данные'!B853</f>
        <v>896.57</v>
      </c>
      <c r="F851" s="15">
        <f t="shared" si="117"/>
        <v>1.0505612711209018</v>
      </c>
      <c r="G851" s="15">
        <f t="shared" si="118"/>
        <v>9.3208988939345733E-2</v>
      </c>
      <c r="H851" s="15">
        <f t="shared" si="119"/>
        <v>2.6851836149873197E-4</v>
      </c>
      <c r="I851" s="15">
        <f t="shared" si="123"/>
        <v>4.9324565276389315E-2</v>
      </c>
      <c r="J851" s="21">
        <f t="shared" si="120"/>
        <v>1.3244551449653308E-5</v>
      </c>
      <c r="K851" s="15">
        <f t="shared" si="124"/>
        <v>0.96135119424400695</v>
      </c>
      <c r="L851" s="15">
        <f t="shared" si="121"/>
        <v>-3.9415490107313468E-2</v>
      </c>
      <c r="M851" s="15">
        <f t="shared" si="125"/>
        <v>1.553580860399728E-3</v>
      </c>
      <c r="N851" s="21">
        <f t="shared" si="122"/>
        <v>4.1716498709032521E-7</v>
      </c>
    </row>
    <row r="852" spans="1:14" x14ac:dyDescent="0.2">
      <c r="A852" s="7">
        <v>850</v>
      </c>
      <c r="B852" s="2" t="str">
        <f>'Исходные данные'!A1102</f>
        <v>24.10.2012</v>
      </c>
      <c r="C852" s="2">
        <f>'Исходные данные'!B1102</f>
        <v>852.65</v>
      </c>
      <c r="D852" s="8" t="str">
        <f>'Исходные данные'!A854</f>
        <v>25.10.2013</v>
      </c>
      <c r="E852" s="2">
        <f>'Исходные данные'!B854</f>
        <v>891.98</v>
      </c>
      <c r="F852" s="15">
        <f t="shared" si="117"/>
        <v>1.0461267812115171</v>
      </c>
      <c r="G852" s="15">
        <f t="shared" si="118"/>
        <v>9.2948838356421343E-2</v>
      </c>
      <c r="H852" s="15">
        <f t="shared" si="119"/>
        <v>2.6776891437925665E-4</v>
      </c>
      <c r="I852" s="15">
        <f t="shared" si="123"/>
        <v>4.5094564045056393E-2</v>
      </c>
      <c r="J852" s="21">
        <f t="shared" si="120"/>
        <v>1.207492245875061E-5</v>
      </c>
      <c r="K852" s="15">
        <f t="shared" si="124"/>
        <v>0.95729326607985388</v>
      </c>
      <c r="L852" s="15">
        <f t="shared" si="121"/>
        <v>-4.3645491338646404E-2</v>
      </c>
      <c r="M852" s="15">
        <f t="shared" si="125"/>
        <v>1.9049289141918606E-3</v>
      </c>
      <c r="N852" s="21">
        <f t="shared" si="122"/>
        <v>5.1008074732281064E-7</v>
      </c>
    </row>
    <row r="853" spans="1:14" x14ac:dyDescent="0.2">
      <c r="A853" s="7">
        <v>851</v>
      </c>
      <c r="B853" s="2" t="str">
        <f>'Исходные данные'!A1103</f>
        <v>23.10.2012</v>
      </c>
      <c r="C853" s="2">
        <f>'Исходные данные'!B1103</f>
        <v>859.33</v>
      </c>
      <c r="D853" s="8" t="str">
        <f>'Исходные данные'!A855</f>
        <v>24.10.2013</v>
      </c>
      <c r="E853" s="2">
        <f>'Исходные данные'!B855</f>
        <v>889.67</v>
      </c>
      <c r="F853" s="15">
        <f t="shared" si="117"/>
        <v>1.0353065760534368</v>
      </c>
      <c r="G853" s="15">
        <f t="shared" si="118"/>
        <v>9.2689413865760878E-2</v>
      </c>
      <c r="H853" s="15">
        <f t="shared" si="119"/>
        <v>2.6702155900122415E-4</v>
      </c>
      <c r="I853" s="15">
        <f t="shared" si="123"/>
        <v>3.4697591603464494E-2</v>
      </c>
      <c r="J853" s="21">
        <f t="shared" si="120"/>
        <v>9.2650050035448741E-6</v>
      </c>
      <c r="K853" s="15">
        <f t="shared" si="124"/>
        <v>0.94739187580721684</v>
      </c>
      <c r="L853" s="15">
        <f t="shared" si="121"/>
        <v>-5.4042463780238283E-2</v>
      </c>
      <c r="M853" s="15">
        <f t="shared" si="125"/>
        <v>2.9205878914383698E-3</v>
      </c>
      <c r="N853" s="21">
        <f t="shared" si="122"/>
        <v>7.7985993197197154E-7</v>
      </c>
    </row>
    <row r="854" spans="1:14" x14ac:dyDescent="0.2">
      <c r="A854" s="7">
        <v>852</v>
      </c>
      <c r="B854" s="2" t="str">
        <f>'Исходные данные'!A1104</f>
        <v>22.10.2012</v>
      </c>
      <c r="C854" s="2">
        <f>'Исходные данные'!B1104</f>
        <v>864.62</v>
      </c>
      <c r="D854" s="8" t="str">
        <f>'Исходные данные'!A856</f>
        <v>23.10.2013</v>
      </c>
      <c r="E854" s="2">
        <f>'Исходные данные'!B856</f>
        <v>898.12</v>
      </c>
      <c r="F854" s="15">
        <f t="shared" si="117"/>
        <v>1.0387453447757395</v>
      </c>
      <c r="G854" s="15">
        <f t="shared" si="118"/>
        <v>9.2430713440807347E-2</v>
      </c>
      <c r="H854" s="15">
        <f t="shared" si="119"/>
        <v>2.6627628952648766E-4</v>
      </c>
      <c r="I854" s="15">
        <f t="shared" si="123"/>
        <v>3.8013585613810345E-2</v>
      </c>
      <c r="J854" s="21">
        <f t="shared" si="120"/>
        <v>1.0122116528842889E-5</v>
      </c>
      <c r="K854" s="15">
        <f t="shared" si="124"/>
        <v>0.95053863602843403</v>
      </c>
      <c r="L854" s="15">
        <f t="shared" si="121"/>
        <v>-5.0726469769892507E-2</v>
      </c>
      <c r="M854" s="15">
        <f t="shared" si="125"/>
        <v>2.5731747353158214E-3</v>
      </c>
      <c r="N854" s="21">
        <f t="shared" si="122"/>
        <v>6.8517542082319893E-7</v>
      </c>
    </row>
    <row r="855" spans="1:14" x14ac:dyDescent="0.2">
      <c r="A855" s="7">
        <v>853</v>
      </c>
      <c r="B855" s="2" t="str">
        <f>'Исходные данные'!A1105</f>
        <v>19.10.2012</v>
      </c>
      <c r="C855" s="2">
        <f>'Исходные данные'!B1105</f>
        <v>863.91</v>
      </c>
      <c r="D855" s="8" t="str">
        <f>'Исходные данные'!A857</f>
        <v>22.10.2013</v>
      </c>
      <c r="E855" s="2">
        <f>'Исходные данные'!B857</f>
        <v>903.43</v>
      </c>
      <c r="F855" s="15">
        <f t="shared" si="117"/>
        <v>1.0457455058976051</v>
      </c>
      <c r="G855" s="15">
        <f t="shared" si="118"/>
        <v>9.2172735060660066E-2</v>
      </c>
      <c r="H855" s="15">
        <f t="shared" si="119"/>
        <v>2.6553310013319512E-4</v>
      </c>
      <c r="I855" s="15">
        <f t="shared" si="123"/>
        <v>4.473003383880652E-2</v>
      </c>
      <c r="J855" s="21">
        <f t="shared" si="120"/>
        <v>1.1877304554281018E-5</v>
      </c>
      <c r="K855" s="15">
        <f t="shared" si="124"/>
        <v>0.95694436736405208</v>
      </c>
      <c r="L855" s="15">
        <f t="shared" si="121"/>
        <v>-4.4010021544896319E-2</v>
      </c>
      <c r="M855" s="15">
        <f t="shared" si="125"/>
        <v>1.9368819963822407E-3</v>
      </c>
      <c r="N855" s="21">
        <f t="shared" si="122"/>
        <v>5.1430628109154839E-7</v>
      </c>
    </row>
    <row r="856" spans="1:14" x14ac:dyDescent="0.2">
      <c r="A856" s="7">
        <v>854</v>
      </c>
      <c r="B856" s="2" t="str">
        <f>'Исходные данные'!A1106</f>
        <v>18.10.2012</v>
      </c>
      <c r="C856" s="2">
        <f>'Исходные данные'!B1106</f>
        <v>866.04</v>
      </c>
      <c r="D856" s="8" t="str">
        <f>'Исходные данные'!A858</f>
        <v>21.10.2013</v>
      </c>
      <c r="E856" s="2">
        <f>'Исходные данные'!B858</f>
        <v>903.74</v>
      </c>
      <c r="F856" s="15">
        <f t="shared" si="117"/>
        <v>1.0435314766061614</v>
      </c>
      <c r="G856" s="15">
        <f t="shared" si="118"/>
        <v>9.1915476710058591E-2</v>
      </c>
      <c r="H856" s="15">
        <f t="shared" si="119"/>
        <v>2.6479198501574302E-4</v>
      </c>
      <c r="I856" s="15">
        <f t="shared" si="123"/>
        <v>4.2610611532659035E-2</v>
      </c>
      <c r="J856" s="21">
        <f t="shared" si="120"/>
        <v>1.1282948410467499E-5</v>
      </c>
      <c r="K856" s="15">
        <f t="shared" si="124"/>
        <v>0.95491834588207836</v>
      </c>
      <c r="L856" s="15">
        <f t="shared" si="121"/>
        <v>-4.6129443851043811E-2</v>
      </c>
      <c r="M856" s="15">
        <f t="shared" si="125"/>
        <v>2.1279255900066062E-3</v>
      </c>
      <c r="N856" s="21">
        <f t="shared" si="122"/>
        <v>5.6345764094364537E-7</v>
      </c>
    </row>
    <row r="857" spans="1:14" x14ac:dyDescent="0.2">
      <c r="A857" s="7">
        <v>855</v>
      </c>
      <c r="B857" s="2" t="str">
        <f>'Исходные данные'!A1107</f>
        <v>17.10.2012</v>
      </c>
      <c r="C857" s="2">
        <f>'Исходные данные'!B1107</f>
        <v>866.25</v>
      </c>
      <c r="D857" s="8" t="str">
        <f>'Исходные данные'!A859</f>
        <v>18.10.2013</v>
      </c>
      <c r="E857" s="2">
        <f>'Исходные данные'!B859</f>
        <v>899.05</v>
      </c>
      <c r="F857" s="15">
        <f t="shared" si="117"/>
        <v>1.0378643578643578</v>
      </c>
      <c r="G857" s="15">
        <f t="shared" si="118"/>
        <v>9.1658936379367367E-2</v>
      </c>
      <c r="H857" s="15">
        <f t="shared" si="119"/>
        <v>2.6405293838473219E-4</v>
      </c>
      <c r="I857" s="15">
        <f t="shared" si="123"/>
        <v>3.7165099773533647E-2</v>
      </c>
      <c r="J857" s="21">
        <f t="shared" si="120"/>
        <v>9.8135538005633054E-6</v>
      </c>
      <c r="K857" s="15">
        <f t="shared" si="124"/>
        <v>0.94973245951817065</v>
      </c>
      <c r="L857" s="15">
        <f t="shared" si="121"/>
        <v>-5.1574955610169157E-2</v>
      </c>
      <c r="M857" s="15">
        <f t="shared" si="125"/>
        <v>2.6599760461909218E-3</v>
      </c>
      <c r="N857" s="21">
        <f t="shared" si="122"/>
        <v>7.0237449102971502E-7</v>
      </c>
    </row>
    <row r="858" spans="1:14" x14ac:dyDescent="0.2">
      <c r="A858" s="7">
        <v>856</v>
      </c>
      <c r="B858" s="2" t="str">
        <f>'Исходные данные'!A1108</f>
        <v>16.10.2012</v>
      </c>
      <c r="C858" s="2">
        <f>'Исходные данные'!B1108</f>
        <v>858.56</v>
      </c>
      <c r="D858" s="8" t="str">
        <f>'Исходные данные'!A860</f>
        <v>17.10.2013</v>
      </c>
      <c r="E858" s="2">
        <f>'Исходные данные'!B860</f>
        <v>900.18</v>
      </c>
      <c r="F858" s="15">
        <f t="shared" si="117"/>
        <v>1.048476518822214</v>
      </c>
      <c r="G858" s="15">
        <f t="shared" si="118"/>
        <v>9.1403112064559727E-2</v>
      </c>
      <c r="H858" s="15">
        <f t="shared" si="119"/>
        <v>2.6331595446692159E-4</v>
      </c>
      <c r="I858" s="15">
        <f t="shared" si="123"/>
        <v>4.7338176089717798E-2</v>
      </c>
      <c r="J858" s="21">
        <f t="shared" si="120"/>
        <v>1.2464897019787249E-5</v>
      </c>
      <c r="K858" s="15">
        <f t="shared" si="124"/>
        <v>0.95944347199387292</v>
      </c>
      <c r="L858" s="15">
        <f t="shared" si="121"/>
        <v>-4.1401879293984992E-2</v>
      </c>
      <c r="M858" s="15">
        <f t="shared" si="125"/>
        <v>1.7141156090737055E-3</v>
      </c>
      <c r="N858" s="21">
        <f t="shared" si="122"/>
        <v>4.513539876698914E-7</v>
      </c>
    </row>
    <row r="859" spans="1:14" x14ac:dyDescent="0.2">
      <c r="A859" s="7">
        <v>857</v>
      </c>
      <c r="B859" s="2" t="str">
        <f>'Исходные данные'!A1109</f>
        <v>15.10.2012</v>
      </c>
      <c r="C859" s="2">
        <f>'Исходные данные'!B1109</f>
        <v>860.86</v>
      </c>
      <c r="D859" s="8" t="str">
        <f>'Исходные данные'!A861</f>
        <v>16.10.2013</v>
      </c>
      <c r="E859" s="2">
        <f>'Исходные данные'!B861</f>
        <v>903.77</v>
      </c>
      <c r="F859" s="15">
        <f t="shared" si="117"/>
        <v>1.0498455033338754</v>
      </c>
      <c r="G859" s="15">
        <f t="shared" si="118"/>
        <v>9.1148001767202336E-2</v>
      </c>
      <c r="H859" s="15">
        <f t="shared" si="119"/>
        <v>2.6258102750518364E-4</v>
      </c>
      <c r="I859" s="15">
        <f t="shared" si="123"/>
        <v>4.8643013661303566E-2</v>
      </c>
      <c r="J859" s="21">
        <f t="shared" si="120"/>
        <v>1.2772732508133776E-5</v>
      </c>
      <c r="K859" s="15">
        <f t="shared" si="124"/>
        <v>0.96069620701406166</v>
      </c>
      <c r="L859" s="15">
        <f t="shared" si="121"/>
        <v>-4.0097041722399251E-2</v>
      </c>
      <c r="M859" s="15">
        <f t="shared" si="125"/>
        <v>1.6077727548878286E-3</v>
      </c>
      <c r="N859" s="21">
        <f t="shared" si="122"/>
        <v>4.2217062197328581E-7</v>
      </c>
    </row>
    <row r="860" spans="1:14" x14ac:dyDescent="0.2">
      <c r="A860" s="7">
        <v>858</v>
      </c>
      <c r="B860" s="2" t="str">
        <f>'Исходные данные'!A1110</f>
        <v>12.10.2012</v>
      </c>
      <c r="C860" s="2">
        <f>'Исходные данные'!B1110</f>
        <v>862.7</v>
      </c>
      <c r="D860" s="8" t="str">
        <f>'Исходные данные'!A862</f>
        <v>15.10.2013</v>
      </c>
      <c r="E860" s="2">
        <f>'Исходные данные'!B862</f>
        <v>899.51</v>
      </c>
      <c r="F860" s="15">
        <f t="shared" si="117"/>
        <v>1.042668366755535</v>
      </c>
      <c r="G860" s="15">
        <f t="shared" si="118"/>
        <v>9.0893603494439645E-2</v>
      </c>
      <c r="H860" s="15">
        <f t="shared" si="119"/>
        <v>2.6184815175845928E-4</v>
      </c>
      <c r="I860" s="15">
        <f t="shared" si="123"/>
        <v>4.1783164533640026E-2</v>
      </c>
      <c r="J860" s="21">
        <f t="shared" si="120"/>
        <v>1.0940844407753247E-5</v>
      </c>
      <c r="K860" s="15">
        <f t="shared" si="124"/>
        <v>0.95412852837359718</v>
      </c>
      <c r="L860" s="15">
        <f t="shared" si="121"/>
        <v>-4.6956890850062855E-2</v>
      </c>
      <c r="M860" s="15">
        <f t="shared" si="125"/>
        <v>2.2049495983047195E-3</v>
      </c>
      <c r="N860" s="21">
        <f t="shared" si="122"/>
        <v>5.7736197703664805E-7</v>
      </c>
    </row>
    <row r="861" spans="1:14" x14ac:dyDescent="0.2">
      <c r="A861" s="7">
        <v>859</v>
      </c>
      <c r="B861" s="2" t="str">
        <f>'Исходные данные'!A1111</f>
        <v>11.10.2012</v>
      </c>
      <c r="C861" s="2">
        <f>'Исходные данные'!B1111</f>
        <v>868.38</v>
      </c>
      <c r="D861" s="8" t="str">
        <f>'Исходные данные'!A863</f>
        <v>14.10.2013</v>
      </c>
      <c r="E861" s="2">
        <f>'Исходные данные'!B863</f>
        <v>895.08</v>
      </c>
      <c r="F861" s="15">
        <f t="shared" si="117"/>
        <v>1.0307469080356526</v>
      </c>
      <c r="G861" s="15">
        <f t="shared" si="118"/>
        <v>9.0639915258978063E-2</v>
      </c>
      <c r="H861" s="15">
        <f t="shared" si="119"/>
        <v>2.6111732150171246E-4</v>
      </c>
      <c r="I861" s="15">
        <f t="shared" si="123"/>
        <v>3.0283692877503997E-2</v>
      </c>
      <c r="J861" s="21">
        <f t="shared" si="120"/>
        <v>7.9075967693543316E-6</v>
      </c>
      <c r="K861" s="15">
        <f t="shared" si="124"/>
        <v>0.94321939923231313</v>
      </c>
      <c r="L861" s="15">
        <f t="shared" si="121"/>
        <v>-5.8456362506198789E-2</v>
      </c>
      <c r="M861" s="15">
        <f t="shared" si="125"/>
        <v>3.4171463174561267E-3</v>
      </c>
      <c r="N861" s="21">
        <f t="shared" si="122"/>
        <v>8.9227609359358429E-7</v>
      </c>
    </row>
    <row r="862" spans="1:14" x14ac:dyDescent="0.2">
      <c r="A862" s="7">
        <v>860</v>
      </c>
      <c r="B862" s="2" t="str">
        <f>'Исходные данные'!A1112</f>
        <v>10.10.2012</v>
      </c>
      <c r="C862" s="2">
        <f>'Исходные данные'!B1112</f>
        <v>866.9</v>
      </c>
      <c r="D862" s="8" t="str">
        <f>'Исходные данные'!A864</f>
        <v>11.10.2013</v>
      </c>
      <c r="E862" s="2">
        <f>'Исходные данные'!B864</f>
        <v>897.41</v>
      </c>
      <c r="F862" s="15">
        <f t="shared" si="117"/>
        <v>1.0351943707463376</v>
      </c>
      <c r="G862" s="15">
        <f t="shared" si="118"/>
        <v>9.0386935079070946E-2</v>
      </c>
      <c r="H862" s="15">
        <f t="shared" si="119"/>
        <v>2.6038853102588707E-4</v>
      </c>
      <c r="I862" s="15">
        <f t="shared" si="123"/>
        <v>3.4589206908077146E-2</v>
      </c>
      <c r="J862" s="21">
        <f t="shared" si="120"/>
        <v>9.0066327761446738E-6</v>
      </c>
      <c r="K862" s="15">
        <f t="shared" si="124"/>
        <v>0.94728919859176486</v>
      </c>
      <c r="L862" s="15">
        <f t="shared" si="121"/>
        <v>-5.4150848475625679E-2</v>
      </c>
      <c r="M862" s="15">
        <f t="shared" si="125"/>
        <v>2.932314390630175E-3</v>
      </c>
      <c r="N862" s="21">
        <f t="shared" si="122"/>
        <v>7.6354103668226044E-7</v>
      </c>
    </row>
    <row r="863" spans="1:14" x14ac:dyDescent="0.2">
      <c r="A863" s="7">
        <v>861</v>
      </c>
      <c r="B863" s="2" t="str">
        <f>'Исходные данные'!A1113</f>
        <v>09.10.2012</v>
      </c>
      <c r="C863" s="2">
        <f>'Исходные данные'!B1113</f>
        <v>867.96</v>
      </c>
      <c r="D863" s="8" t="str">
        <f>'Исходные данные'!A865</f>
        <v>10.10.2013</v>
      </c>
      <c r="E863" s="2">
        <f>'Исходные данные'!B865</f>
        <v>893.09</v>
      </c>
      <c r="F863" s="15">
        <f t="shared" si="117"/>
        <v>1.0289529471404213</v>
      </c>
      <c r="G863" s="15">
        <f t="shared" si="118"/>
        <v>9.0134660978502479E-2</v>
      </c>
      <c r="H863" s="15">
        <f t="shared" si="119"/>
        <v>2.5966177463785999E-4</v>
      </c>
      <c r="I863" s="15">
        <f t="shared" si="123"/>
        <v>2.8541729023536022E-2</v>
      </c>
      <c r="J863" s="21">
        <f t="shared" si="120"/>
        <v>7.4111960094842781E-6</v>
      </c>
      <c r="K863" s="15">
        <f t="shared" si="124"/>
        <v>0.94157777537231913</v>
      </c>
      <c r="L863" s="15">
        <f t="shared" si="121"/>
        <v>-6.0198326360166789E-2</v>
      </c>
      <c r="M863" s="15">
        <f t="shared" si="125"/>
        <v>3.6238384965651552E-3</v>
      </c>
      <c r="N863" s="21">
        <f t="shared" si="122"/>
        <v>9.409723350191027E-7</v>
      </c>
    </row>
    <row r="864" spans="1:14" x14ac:dyDescent="0.2">
      <c r="A864" s="7">
        <v>862</v>
      </c>
      <c r="B864" s="2" t="str">
        <f>'Исходные данные'!A1114</f>
        <v>08.10.2012</v>
      </c>
      <c r="C864" s="2">
        <f>'Исходные данные'!B1114</f>
        <v>867.05</v>
      </c>
      <c r="D864" s="8" t="str">
        <f>'Исходные данные'!A866</f>
        <v>09.10.2013</v>
      </c>
      <c r="E864" s="2">
        <f>'Исходные данные'!B866</f>
        <v>888.64</v>
      </c>
      <c r="F864" s="15">
        <f t="shared" si="117"/>
        <v>1.0249005247678911</v>
      </c>
      <c r="G864" s="15">
        <f t="shared" si="118"/>
        <v>8.9883090986572753E-2</v>
      </c>
      <c r="H864" s="15">
        <f t="shared" si="119"/>
        <v>2.5893704666039879E-4</v>
      </c>
      <c r="I864" s="15">
        <f t="shared" si="123"/>
        <v>2.4595558873876371E-2</v>
      </c>
      <c r="J864" s="21">
        <f t="shared" si="120"/>
        <v>6.3687013757635114E-6</v>
      </c>
      <c r="K864" s="15">
        <f t="shared" si="124"/>
        <v>0.93786947087404227</v>
      </c>
      <c r="L864" s="15">
        <f t="shared" si="121"/>
        <v>-6.4144496509826468E-2</v>
      </c>
      <c r="M864" s="15">
        <f t="shared" si="125"/>
        <v>4.1145164324991436E-3</v>
      </c>
      <c r="N864" s="21">
        <f t="shared" si="122"/>
        <v>1.0654007334670082E-6</v>
      </c>
    </row>
    <row r="865" spans="1:14" x14ac:dyDescent="0.2">
      <c r="A865" s="7">
        <v>863</v>
      </c>
      <c r="B865" s="2" t="str">
        <f>'Исходные данные'!A1115</f>
        <v>05.10.2012</v>
      </c>
      <c r="C865" s="2">
        <f>'Исходные данные'!B1115</f>
        <v>873.55</v>
      </c>
      <c r="D865" s="8" t="str">
        <f>'Исходные данные'!A867</f>
        <v>08.10.2013</v>
      </c>
      <c r="E865" s="2">
        <f>'Исходные данные'!B867</f>
        <v>883.28</v>
      </c>
      <c r="F865" s="15">
        <f t="shared" si="117"/>
        <v>1.0111384580161411</v>
      </c>
      <c r="G865" s="15">
        <f t="shared" si="118"/>
        <v>8.9632223138082098E-2</v>
      </c>
      <c r="H865" s="15">
        <f t="shared" si="119"/>
        <v>2.5821434143211592E-4</v>
      </c>
      <c r="I865" s="15">
        <f t="shared" si="123"/>
        <v>1.1076882210428079E-2</v>
      </c>
      <c r="J865" s="21">
        <f t="shared" si="120"/>
        <v>2.8602098450868071E-6</v>
      </c>
      <c r="K865" s="15">
        <f t="shared" si="124"/>
        <v>0.92527603185173324</v>
      </c>
      <c r="L865" s="15">
        <f t="shared" si="121"/>
        <v>-7.7663173173274744E-2</v>
      </c>
      <c r="M865" s="15">
        <f t="shared" si="125"/>
        <v>6.0315684673420663E-3</v>
      </c>
      <c r="N865" s="21">
        <f t="shared" si="122"/>
        <v>1.5574374795974484E-6</v>
      </c>
    </row>
    <row r="866" spans="1:14" x14ac:dyDescent="0.2">
      <c r="A866" s="7">
        <v>864</v>
      </c>
      <c r="B866" s="2" t="str">
        <f>'Исходные данные'!A1116</f>
        <v>04.10.2012</v>
      </c>
      <c r="C866" s="2">
        <f>'Исходные данные'!B1116</f>
        <v>867.15</v>
      </c>
      <c r="D866" s="8" t="str">
        <f>'Исходные данные'!A868</f>
        <v>07.10.2013</v>
      </c>
      <c r="E866" s="2">
        <f>'Исходные данные'!B868</f>
        <v>878.37</v>
      </c>
      <c r="F866" s="15">
        <f t="shared" si="117"/>
        <v>1.0129389379000173</v>
      </c>
      <c r="G866" s="15">
        <f t="shared" si="118"/>
        <v>8.9382055473315833E-2</v>
      </c>
      <c r="H866" s="15">
        <f t="shared" si="119"/>
        <v>2.5749365330742538E-4</v>
      </c>
      <c r="I866" s="15">
        <f t="shared" si="123"/>
        <v>1.2855944969979778E-2</v>
      </c>
      <c r="J866" s="21">
        <f t="shared" si="120"/>
        <v>3.3103242370393121E-6</v>
      </c>
      <c r="K866" s="15">
        <f t="shared" si="124"/>
        <v>0.92692362113011006</v>
      </c>
      <c r="L866" s="15">
        <f t="shared" si="121"/>
        <v>-7.5884110413723019E-2</v>
      </c>
      <c r="M866" s="15">
        <f t="shared" si="125"/>
        <v>5.7583982132821104E-3</v>
      </c>
      <c r="N866" s="21">
        <f t="shared" si="122"/>
        <v>1.4827509931369614E-6</v>
      </c>
    </row>
    <row r="867" spans="1:14" x14ac:dyDescent="0.2">
      <c r="A867" s="7">
        <v>865</v>
      </c>
      <c r="B867" s="2" t="str">
        <f>'Исходные данные'!A1117</f>
        <v>03.10.2012</v>
      </c>
      <c r="C867" s="2">
        <f>'Исходные данные'!B1117</f>
        <v>871.45</v>
      </c>
      <c r="D867" s="8" t="str">
        <f>'Исходные данные'!A869</f>
        <v>04.10.2013</v>
      </c>
      <c r="E867" s="2">
        <f>'Исходные данные'!B869</f>
        <v>873.43</v>
      </c>
      <c r="F867" s="15">
        <f t="shared" si="117"/>
        <v>1.0022720752768373</v>
      </c>
      <c r="G867" s="15">
        <f t="shared" si="118"/>
        <v>8.9132586038028955E-2</v>
      </c>
      <c r="H867" s="15">
        <f t="shared" si="119"/>
        <v>2.5677497665649806E-4</v>
      </c>
      <c r="I867" s="15">
        <f t="shared" si="123"/>
        <v>2.2694980168862767E-3</v>
      </c>
      <c r="J867" s="21">
        <f t="shared" si="120"/>
        <v>5.827503003079423E-7</v>
      </c>
      <c r="K867" s="15">
        <f t="shared" si="124"/>
        <v>0.91716255206776998</v>
      </c>
      <c r="L867" s="15">
        <f t="shared" si="121"/>
        <v>-8.6470557366816525E-2</v>
      </c>
      <c r="M867" s="15">
        <f t="shared" si="125"/>
        <v>7.4771572913279122E-3</v>
      </c>
      <c r="N867" s="21">
        <f t="shared" si="122"/>
        <v>1.9199468889376891E-6</v>
      </c>
    </row>
    <row r="868" spans="1:14" x14ac:dyDescent="0.2">
      <c r="A868" s="7">
        <v>866</v>
      </c>
      <c r="B868" s="2" t="str">
        <f>'Исходные данные'!A1118</f>
        <v>02.10.2012</v>
      </c>
      <c r="C868" s="2">
        <f>'Исходные данные'!B1118</f>
        <v>872.59</v>
      </c>
      <c r="D868" s="8" t="str">
        <f>'Исходные данные'!A870</f>
        <v>03.10.2013</v>
      </c>
      <c r="E868" s="2">
        <f>'Исходные данные'!B870</f>
        <v>872.75</v>
      </c>
      <c r="F868" s="15">
        <f t="shared" si="117"/>
        <v>1.0001833621746754</v>
      </c>
      <c r="G868" s="15">
        <f t="shared" si="118"/>
        <v>8.8883812883430752E-2</v>
      </c>
      <c r="H868" s="15">
        <f t="shared" si="119"/>
        <v>2.5605830586521795E-4</v>
      </c>
      <c r="I868" s="15">
        <f t="shared" si="123"/>
        <v>1.8334536588655398E-4</v>
      </c>
      <c r="J868" s="21">
        <f t="shared" si="120"/>
        <v>4.6947103777149539E-8</v>
      </c>
      <c r="K868" s="15">
        <f t="shared" si="124"/>
        <v>0.91525120535207205</v>
      </c>
      <c r="L868" s="15">
        <f t="shared" si="121"/>
        <v>-8.8556710017816218E-2</v>
      </c>
      <c r="M868" s="15">
        <f t="shared" si="125"/>
        <v>7.8422908891795963E-3</v>
      </c>
      <c r="N868" s="21">
        <f t="shared" si="122"/>
        <v>2.008083719185561E-6</v>
      </c>
    </row>
    <row r="869" spans="1:14" x14ac:dyDescent="0.2">
      <c r="A869" s="7">
        <v>867</v>
      </c>
      <c r="B869" s="2" t="str">
        <f>'Исходные данные'!A1119</f>
        <v>01.10.2012</v>
      </c>
      <c r="C869" s="2">
        <f>'Исходные данные'!B1119</f>
        <v>870.33</v>
      </c>
      <c r="D869" s="8" t="str">
        <f>'Исходные данные'!A871</f>
        <v>02.10.2013</v>
      </c>
      <c r="E869" s="2">
        <f>'Исходные данные'!B871</f>
        <v>873.5</v>
      </c>
      <c r="F869" s="15">
        <f t="shared" si="117"/>
        <v>1.0036422966001401</v>
      </c>
      <c r="G869" s="15">
        <f t="shared" si="118"/>
        <v>8.8635734066169744E-2</v>
      </c>
      <c r="H869" s="15">
        <f t="shared" si="119"/>
        <v>2.5534363533513834E-4</v>
      </c>
      <c r="I869" s="15">
        <f t="shared" si="123"/>
        <v>3.6356795006369982E-3</v>
      </c>
      <c r="J869" s="21">
        <f t="shared" si="120"/>
        <v>9.2834762060609148E-7</v>
      </c>
      <c r="K869" s="15">
        <f t="shared" si="124"/>
        <v>0.91841641887377767</v>
      </c>
      <c r="L869" s="15">
        <f t="shared" si="121"/>
        <v>-8.5104375883065894E-2</v>
      </c>
      <c r="M869" s="15">
        <f t="shared" si="125"/>
        <v>7.2427547944461726E-3</v>
      </c>
      <c r="N869" s="21">
        <f t="shared" si="122"/>
        <v>1.8493913390548884E-6</v>
      </c>
    </row>
    <row r="870" spans="1:14" x14ac:dyDescent="0.2">
      <c r="A870" s="7">
        <v>868</v>
      </c>
      <c r="B870" s="2" t="str">
        <f>'Исходные данные'!A1120</f>
        <v>28.09.2012</v>
      </c>
      <c r="C870" s="2">
        <f>'Исходные данные'!B1120</f>
        <v>863.74</v>
      </c>
      <c r="D870" s="8" t="str">
        <f>'Исходные данные'!A872</f>
        <v>01.10.2013</v>
      </c>
      <c r="E870" s="2">
        <f>'Исходные данные'!B872</f>
        <v>876.36</v>
      </c>
      <c r="F870" s="15">
        <f t="shared" si="117"/>
        <v>1.0146108782735546</v>
      </c>
      <c r="G870" s="15">
        <f t="shared" si="118"/>
        <v>8.8388347648318447E-2</v>
      </c>
      <c r="H870" s="15">
        <f t="shared" si="119"/>
        <v>2.5463095948343806E-4</v>
      </c>
      <c r="I870" s="15">
        <f t="shared" si="123"/>
        <v>1.4505167829181115E-2</v>
      </c>
      <c r="J870" s="21">
        <f t="shared" si="120"/>
        <v>3.6934648018126857E-6</v>
      </c>
      <c r="K870" s="15">
        <f t="shared" si="124"/>
        <v>0.92845358603457473</v>
      </c>
      <c r="L870" s="15">
        <f t="shared" si="121"/>
        <v>-7.423488755452172E-2</v>
      </c>
      <c r="M870" s="15">
        <f t="shared" si="125"/>
        <v>5.5108185302324879E-3</v>
      </c>
      <c r="N870" s="21">
        <f t="shared" si="122"/>
        <v>1.4032250098922083E-6</v>
      </c>
    </row>
    <row r="871" spans="1:14" x14ac:dyDescent="0.2">
      <c r="A871" s="7">
        <v>869</v>
      </c>
      <c r="B871" s="2" t="str">
        <f>'Исходные данные'!A1121</f>
        <v>27.09.2012</v>
      </c>
      <c r="C871" s="2">
        <f>'Исходные данные'!B1121</f>
        <v>854.99</v>
      </c>
      <c r="D871" s="8" t="str">
        <f>'Исходные данные'!A873</f>
        <v>30.09.2013</v>
      </c>
      <c r="E871" s="2">
        <f>'Исходные данные'!B873</f>
        <v>874.51</v>
      </c>
      <c r="F871" s="15">
        <f t="shared" si="117"/>
        <v>1.0228306763821799</v>
      </c>
      <c r="G871" s="15">
        <f t="shared" si="118"/>
        <v>8.8141651697358228E-2</v>
      </c>
      <c r="H871" s="15">
        <f t="shared" si="119"/>
        <v>2.5392027274287791E-4</v>
      </c>
      <c r="I871" s="15">
        <f t="shared" si="123"/>
        <v>2.2573956537121381E-2</v>
      </c>
      <c r="J871" s="21">
        <f t="shared" si="120"/>
        <v>5.7319852007917327E-6</v>
      </c>
      <c r="K871" s="15">
        <f t="shared" si="124"/>
        <v>0.93597538694747195</v>
      </c>
      <c r="L871" s="15">
        <f t="shared" si="121"/>
        <v>-6.6166098846581423E-2</v>
      </c>
      <c r="M871" s="15">
        <f t="shared" si="125"/>
        <v>4.3779526365755874E-3</v>
      </c>
      <c r="N871" s="21">
        <f t="shared" si="122"/>
        <v>1.1116509275346746E-6</v>
      </c>
    </row>
    <row r="872" spans="1:14" x14ac:dyDescent="0.2">
      <c r="A872" s="7">
        <v>870</v>
      </c>
      <c r="B872" s="2" t="str">
        <f>'Исходные данные'!A1122</f>
        <v>26.09.2012</v>
      </c>
      <c r="C872" s="2">
        <f>'Исходные данные'!B1122</f>
        <v>856.99</v>
      </c>
      <c r="D872" s="8" t="str">
        <f>'Исходные данные'!A874</f>
        <v>27.09.2013</v>
      </c>
      <c r="E872" s="2">
        <f>'Исходные данные'!B874</f>
        <v>878.29</v>
      </c>
      <c r="F872" s="15">
        <f t="shared" si="117"/>
        <v>1.0248544323737732</v>
      </c>
      <c r="G872" s="15">
        <f t="shared" si="118"/>
        <v>8.7895644286164157E-2</v>
      </c>
      <c r="H872" s="15">
        <f t="shared" si="119"/>
        <v>2.5321156956175701E-4</v>
      </c>
      <c r="I872" s="15">
        <f t="shared" si="123"/>
        <v>2.4550585308655729E-2</v>
      </c>
      <c r="J872" s="21">
        <f t="shared" si="120"/>
        <v>6.2164922396645296E-6</v>
      </c>
      <c r="K872" s="15">
        <f t="shared" si="124"/>
        <v>0.93782729248868879</v>
      </c>
      <c r="L872" s="15">
        <f t="shared" si="121"/>
        <v>-6.4189470075047078E-2</v>
      </c>
      <c r="M872" s="15">
        <f t="shared" si="125"/>
        <v>4.1202880685153676E-3</v>
      </c>
      <c r="N872" s="21">
        <f t="shared" si="122"/>
        <v>1.0433046088753565E-6</v>
      </c>
    </row>
    <row r="873" spans="1:14" x14ac:dyDescent="0.2">
      <c r="A873" s="7">
        <v>871</v>
      </c>
      <c r="B873" s="2" t="str">
        <f>'Исходные данные'!A1123</f>
        <v>25.09.2012</v>
      </c>
      <c r="C873" s="2">
        <f>'Исходные данные'!B1123</f>
        <v>871.4</v>
      </c>
      <c r="D873" s="8" t="str">
        <f>'Исходные данные'!A875</f>
        <v>26.09.2013</v>
      </c>
      <c r="E873" s="2">
        <f>'Исходные данные'!B875</f>
        <v>879.74</v>
      </c>
      <c r="F873" s="15">
        <f t="shared" si="117"/>
        <v>1.0095708056001838</v>
      </c>
      <c r="G873" s="15">
        <f t="shared" si="118"/>
        <v>8.7650323492990012E-2</v>
      </c>
      <c r="H873" s="15">
        <f t="shared" si="119"/>
        <v>2.5250484440386955E-4</v>
      </c>
      <c r="I873" s="15">
        <f t="shared" si="123"/>
        <v>9.5252955881628132E-3</v>
      </c>
      <c r="J873" s="21">
        <f t="shared" si="120"/>
        <v>2.4051832803899161E-6</v>
      </c>
      <c r="K873" s="15">
        <f t="shared" si="124"/>
        <v>0.92384149912749514</v>
      </c>
      <c r="L873" s="15">
        <f t="shared" si="121"/>
        <v>-7.9214759795540005E-2</v>
      </c>
      <c r="M873" s="15">
        <f t="shared" si="125"/>
        <v>6.2749781694651056E-3</v>
      </c>
      <c r="N873" s="21">
        <f t="shared" si="122"/>
        <v>1.5844623863184647E-6</v>
      </c>
    </row>
    <row r="874" spans="1:14" x14ac:dyDescent="0.2">
      <c r="A874" s="7">
        <v>872</v>
      </c>
      <c r="B874" s="2" t="str">
        <f>'Исходные данные'!A1124</f>
        <v>24.09.2012</v>
      </c>
      <c r="C874" s="2">
        <f>'Исходные данные'!B1124</f>
        <v>870.01</v>
      </c>
      <c r="D874" s="8" t="str">
        <f>'Исходные данные'!A876</f>
        <v>25.09.2013</v>
      </c>
      <c r="E874" s="2">
        <f>'Исходные данные'!B876</f>
        <v>876.97</v>
      </c>
      <c r="F874" s="15">
        <f t="shared" si="117"/>
        <v>1.0079999080470339</v>
      </c>
      <c r="G874" s="15">
        <f t="shared" si="118"/>
        <v>8.7405687401453269E-2</v>
      </c>
      <c r="H874" s="15">
        <f t="shared" si="119"/>
        <v>2.5180009174846152E-4</v>
      </c>
      <c r="I874" s="15">
        <f t="shared" si="123"/>
        <v>7.968078425992035E-3</v>
      </c>
      <c r="J874" s="21">
        <f t="shared" si="120"/>
        <v>2.0063628787237314E-6</v>
      </c>
      <c r="K874" s="15">
        <f t="shared" si="124"/>
        <v>0.92240399683203711</v>
      </c>
      <c r="L874" s="15">
        <f t="shared" si="121"/>
        <v>-8.0771976957710767E-2</v>
      </c>
      <c r="M874" s="15">
        <f t="shared" si="125"/>
        <v>6.5241122616569638E-3</v>
      </c>
      <c r="N874" s="21">
        <f t="shared" si="122"/>
        <v>1.6427720660624863E-6</v>
      </c>
    </row>
    <row r="875" spans="1:14" x14ac:dyDescent="0.2">
      <c r="A875" s="7">
        <v>873</v>
      </c>
      <c r="B875" s="2" t="str">
        <f>'Исходные данные'!A1125</f>
        <v>21.09.2012</v>
      </c>
      <c r="C875" s="2">
        <f>'Исходные данные'!B1125</f>
        <v>878.54</v>
      </c>
      <c r="D875" s="8" t="str">
        <f>'Исходные данные'!A877</f>
        <v>24.09.2013</v>
      </c>
      <c r="E875" s="2">
        <f>'Исходные данные'!B877</f>
        <v>873.08</v>
      </c>
      <c r="F875" s="15">
        <f t="shared" si="117"/>
        <v>0.99378514353358993</v>
      </c>
      <c r="G875" s="15">
        <f t="shared" si="118"/>
        <v>8.7161734100520152E-2</v>
      </c>
      <c r="H875" s="15">
        <f t="shared" si="119"/>
        <v>2.5109730609018779E-4</v>
      </c>
      <c r="I875" s="15">
        <f t="shared" si="123"/>
        <v>-6.2342490768037039E-3</v>
      </c>
      <c r="J875" s="21">
        <f t="shared" si="120"/>
        <v>-1.5654031486806503E-6</v>
      </c>
      <c r="K875" s="15">
        <f t="shared" si="124"/>
        <v>0.90939630159659757</v>
      </c>
      <c r="L875" s="15">
        <f t="shared" si="121"/>
        <v>-9.4974304460506503E-2</v>
      </c>
      <c r="M875" s="15">
        <f t="shared" si="125"/>
        <v>9.0201185077569915E-3</v>
      </c>
      <c r="N875" s="21">
        <f t="shared" si="122"/>
        <v>2.2649274579120254E-6</v>
      </c>
    </row>
    <row r="876" spans="1:14" x14ac:dyDescent="0.2">
      <c r="A876" s="7">
        <v>874</v>
      </c>
      <c r="B876" s="2" t="str">
        <f>'Исходные данные'!A1126</f>
        <v>20.09.2012</v>
      </c>
      <c r="C876" s="2">
        <f>'Исходные данные'!B1126</f>
        <v>873.81</v>
      </c>
      <c r="D876" s="8" t="str">
        <f>'Исходные данные'!A878</f>
        <v>23.09.2013</v>
      </c>
      <c r="E876" s="2">
        <f>'Исходные данные'!B878</f>
        <v>871.81</v>
      </c>
      <c r="F876" s="15">
        <f t="shared" si="117"/>
        <v>0.99771117290944256</v>
      </c>
      <c r="G876" s="15">
        <f t="shared" si="118"/>
        <v>8.6918461684490522E-2</v>
      </c>
      <c r="H876" s="15">
        <f t="shared" si="119"/>
        <v>2.5039648193906841E-4</v>
      </c>
      <c r="I876" s="15">
        <f t="shared" si="123"/>
        <v>-2.291450459004966E-3</v>
      </c>
      <c r="J876" s="21">
        <f t="shared" si="120"/>
        <v>-5.7377113347250697E-7</v>
      </c>
      <c r="K876" s="15">
        <f t="shared" si="124"/>
        <v>0.91298894596001101</v>
      </c>
      <c r="L876" s="15">
        <f t="shared" si="121"/>
        <v>-9.1031505842707763E-2</v>
      </c>
      <c r="M876" s="15">
        <f t="shared" si="125"/>
        <v>8.2867350559909427E-3</v>
      </c>
      <c r="N876" s="21">
        <f t="shared" si="122"/>
        <v>2.0749693047812812E-6</v>
      </c>
    </row>
    <row r="877" spans="1:14" x14ac:dyDescent="0.2">
      <c r="A877" s="7">
        <v>875</v>
      </c>
      <c r="B877" s="2" t="str">
        <f>'Исходные данные'!A1127</f>
        <v>19.09.2012</v>
      </c>
      <c r="C877" s="2">
        <f>'Исходные данные'!B1127</f>
        <v>878.93</v>
      </c>
      <c r="D877" s="8" t="str">
        <f>'Исходные данные'!A879</f>
        <v>20.09.2013</v>
      </c>
      <c r="E877" s="2">
        <f>'Исходные данные'!B879</f>
        <v>874.53</v>
      </c>
      <c r="F877" s="15">
        <f t="shared" si="117"/>
        <v>0.9949939130533717</v>
      </c>
      <c r="G877" s="15">
        <f t="shared" si="118"/>
        <v>8.6675868252983373E-2</v>
      </c>
      <c r="H877" s="15">
        <f t="shared" si="119"/>
        <v>2.496976138204469E-4</v>
      </c>
      <c r="I877" s="15">
        <f t="shared" si="123"/>
        <v>-5.018659376556267E-3</v>
      </c>
      <c r="J877" s="21">
        <f t="shared" si="120"/>
        <v>-1.2531472709037116E-6</v>
      </c>
      <c r="K877" s="15">
        <f t="shared" si="124"/>
        <v>0.9105024265350965</v>
      </c>
      <c r="L877" s="15">
        <f t="shared" si="121"/>
        <v>-9.3758714760259057E-2</v>
      </c>
      <c r="M877" s="15">
        <f t="shared" si="125"/>
        <v>8.7906965934956248E-3</v>
      </c>
      <c r="N877" s="21">
        <f t="shared" si="122"/>
        <v>2.1950159632153888E-6</v>
      </c>
    </row>
    <row r="878" spans="1:14" x14ac:dyDescent="0.2">
      <c r="A878" s="7">
        <v>876</v>
      </c>
      <c r="B878" s="2" t="str">
        <f>'Исходные данные'!A1128</f>
        <v>18.09.2012</v>
      </c>
      <c r="C878" s="2">
        <f>'Исходные данные'!B1128</f>
        <v>889</v>
      </c>
      <c r="D878" s="8" t="str">
        <f>'Исходные данные'!A880</f>
        <v>19.09.2013</v>
      </c>
      <c r="E878" s="2">
        <f>'Исходные данные'!B880</f>
        <v>877.61</v>
      </c>
      <c r="F878" s="15">
        <f t="shared" si="117"/>
        <v>0.98718785151856014</v>
      </c>
      <c r="G878" s="15">
        <f t="shared" si="118"/>
        <v>8.6433951910921514E-2</v>
      </c>
      <c r="H878" s="15">
        <f t="shared" si="119"/>
        <v>2.490006962749461E-4</v>
      </c>
      <c r="I878" s="15">
        <f t="shared" si="123"/>
        <v>-1.2894931904950136E-2</v>
      </c>
      <c r="J878" s="21">
        <f t="shared" si="120"/>
        <v>-3.2108470227506007E-6</v>
      </c>
      <c r="K878" s="15">
        <f t="shared" si="124"/>
        <v>0.90335922909852384</v>
      </c>
      <c r="L878" s="15">
        <f t="shared" si="121"/>
        <v>-0.10163498728865297</v>
      </c>
      <c r="M878" s="15">
        <f t="shared" si="125"/>
        <v>1.0329670641164657E-2</v>
      </c>
      <c r="N878" s="21">
        <f t="shared" si="122"/>
        <v>2.5720951819408686E-6</v>
      </c>
    </row>
    <row r="879" spans="1:14" x14ac:dyDescent="0.2">
      <c r="A879" s="7">
        <v>877</v>
      </c>
      <c r="B879" s="2" t="str">
        <f>'Исходные данные'!A1129</f>
        <v>17.09.2012</v>
      </c>
      <c r="C879" s="2">
        <f>'Исходные данные'!B1129</f>
        <v>895.37</v>
      </c>
      <c r="D879" s="8" t="str">
        <f>'Исходные данные'!A881</f>
        <v>18.09.2013</v>
      </c>
      <c r="E879" s="2">
        <f>'Исходные данные'!B881</f>
        <v>875.39</v>
      </c>
      <c r="F879" s="15">
        <f t="shared" si="117"/>
        <v>0.97768520276533721</v>
      </c>
      <c r="G879" s="15">
        <f t="shared" si="118"/>
        <v>8.6192710768517131E-2</v>
      </c>
      <c r="H879" s="15">
        <f t="shared" si="119"/>
        <v>2.4830572385842669E-4</v>
      </c>
      <c r="I879" s="15">
        <f t="shared" si="123"/>
        <v>-2.2567539324393125E-2</v>
      </c>
      <c r="J879" s="21">
        <f t="shared" si="120"/>
        <v>-5.6036491876469441E-6</v>
      </c>
      <c r="K879" s="15">
        <f t="shared" si="124"/>
        <v>0.89466351283854295</v>
      </c>
      <c r="L879" s="15">
        <f t="shared" si="121"/>
        <v>-0.11130759470809599</v>
      </c>
      <c r="M879" s="15">
        <f t="shared" si="125"/>
        <v>1.2389380639701766E-2</v>
      </c>
      <c r="N879" s="21">
        <f t="shared" si="122"/>
        <v>3.0763541278987244E-6</v>
      </c>
    </row>
    <row r="880" spans="1:14" x14ac:dyDescent="0.2">
      <c r="A880" s="7">
        <v>878</v>
      </c>
      <c r="B880" s="2" t="str">
        <f>'Исходные данные'!A1130</f>
        <v>14.09.2012</v>
      </c>
      <c r="C880" s="2">
        <f>'Исходные данные'!B1130</f>
        <v>891.56</v>
      </c>
      <c r="D880" s="8" t="str">
        <f>'Исходные данные'!A882</f>
        <v>17.09.2013</v>
      </c>
      <c r="E880" s="2">
        <f>'Исходные данные'!B882</f>
        <v>875.56</v>
      </c>
      <c r="F880" s="15">
        <f t="shared" si="117"/>
        <v>0.98205392794652069</v>
      </c>
      <c r="G880" s="15">
        <f t="shared" si="118"/>
        <v>8.5952142941256901E-2</v>
      </c>
      <c r="H880" s="15">
        <f t="shared" si="119"/>
        <v>2.4761269114194416E-4</v>
      </c>
      <c r="I880" s="15">
        <f t="shared" si="123"/>
        <v>-1.8109055693038362E-2</v>
      </c>
      <c r="J880" s="21">
        <f t="shared" si="120"/>
        <v>-4.484032014192573E-6</v>
      </c>
      <c r="K880" s="15">
        <f t="shared" si="124"/>
        <v>0.89866126079071484</v>
      </c>
      <c r="L880" s="15">
        <f t="shared" si="121"/>
        <v>-0.10684911107674114</v>
      </c>
      <c r="M880" s="15">
        <f t="shared" si="125"/>
        <v>1.1416732537889772E-2</v>
      </c>
      <c r="N880" s="21">
        <f t="shared" si="122"/>
        <v>2.8269278677546843E-6</v>
      </c>
    </row>
    <row r="881" spans="1:14" x14ac:dyDescent="0.2">
      <c r="A881" s="7">
        <v>879</v>
      </c>
      <c r="B881" s="2" t="str">
        <f>'Исходные данные'!A1131</f>
        <v>13.09.2012</v>
      </c>
      <c r="C881" s="2">
        <f>'Исходные данные'!B1131</f>
        <v>875.27</v>
      </c>
      <c r="D881" s="8" t="str">
        <f>'Исходные данные'!A883</f>
        <v>16.09.2013</v>
      </c>
      <c r="E881" s="2">
        <f>'Исходные данные'!B883</f>
        <v>876.53</v>
      </c>
      <c r="F881" s="15">
        <f t="shared" si="117"/>
        <v>1.001439555794212</v>
      </c>
      <c r="G881" s="15">
        <f t="shared" si="118"/>
        <v>8.5712246549887183E-2</v>
      </c>
      <c r="H881" s="15">
        <f t="shared" si="119"/>
        <v>2.4692159271170615E-4</v>
      </c>
      <c r="I881" s="15">
        <f t="shared" si="123"/>
        <v>1.4385206271044161E-3</v>
      </c>
      <c r="J881" s="21">
        <f t="shared" si="120"/>
        <v>3.5520180439326473E-7</v>
      </c>
      <c r="K881" s="15">
        <f t="shared" si="124"/>
        <v>0.91640072729766464</v>
      </c>
      <c r="L881" s="15">
        <f t="shared" si="121"/>
        <v>-8.7301534756598395E-2</v>
      </c>
      <c r="M881" s="15">
        <f t="shared" si="125"/>
        <v>7.621557970857562E-3</v>
      </c>
      <c r="N881" s="21">
        <f t="shared" si="122"/>
        <v>1.8819272331087486E-6</v>
      </c>
    </row>
    <row r="882" spans="1:14" x14ac:dyDescent="0.2">
      <c r="A882" s="7">
        <v>880</v>
      </c>
      <c r="B882" s="2" t="str">
        <f>'Исходные данные'!A1132</f>
        <v>12.09.2012</v>
      </c>
      <c r="C882" s="2">
        <f>'Исходные данные'!B1132</f>
        <v>878.37</v>
      </c>
      <c r="D882" s="8" t="str">
        <f>'Исходные данные'!A884</f>
        <v>13.09.2013</v>
      </c>
      <c r="E882" s="2">
        <f>'Исходные данные'!B884</f>
        <v>871.38</v>
      </c>
      <c r="F882" s="15">
        <f t="shared" si="117"/>
        <v>0.99204207793982035</v>
      </c>
      <c r="G882" s="15">
        <f t="shared" si="118"/>
        <v>8.5473019720399543E-2</v>
      </c>
      <c r="H882" s="15">
        <f t="shared" si="119"/>
        <v>2.4623242316903083E-4</v>
      </c>
      <c r="I882" s="15">
        <f t="shared" si="123"/>
        <v>-7.9897553188068467E-3</v>
      </c>
      <c r="J882" s="21">
        <f t="shared" si="120"/>
        <v>-1.9673368126774624E-6</v>
      </c>
      <c r="K882" s="15">
        <f t="shared" si="124"/>
        <v>0.90780125118280475</v>
      </c>
      <c r="L882" s="15">
        <f t="shared" si="121"/>
        <v>-9.672981070250973E-2</v>
      </c>
      <c r="M882" s="15">
        <f t="shared" si="125"/>
        <v>9.356656278543372E-3</v>
      </c>
      <c r="N882" s="21">
        <f t="shared" si="122"/>
        <v>2.3039121482254608E-6</v>
      </c>
    </row>
    <row r="883" spans="1:14" x14ac:dyDescent="0.2">
      <c r="A883" s="7">
        <v>881</v>
      </c>
      <c r="B883" s="2" t="str">
        <f>'Исходные данные'!A1133</f>
        <v>11.09.2012</v>
      </c>
      <c r="C883" s="2">
        <f>'Исходные данные'!B1133</f>
        <v>873.52</v>
      </c>
      <c r="D883" s="8" t="str">
        <f>'Исходные данные'!A885</f>
        <v>12.09.2013</v>
      </c>
      <c r="E883" s="2">
        <f>'Исходные данные'!B885</f>
        <v>872.94</v>
      </c>
      <c r="F883" s="15">
        <f t="shared" si="117"/>
        <v>0.99933601978203146</v>
      </c>
      <c r="G883" s="15">
        <f t="shared" si="118"/>
        <v>8.5234460584015834E-2</v>
      </c>
      <c r="H883" s="15">
        <f t="shared" si="119"/>
        <v>2.4554517713030387E-4</v>
      </c>
      <c r="I883" s="15">
        <f t="shared" si="123"/>
        <v>-6.6420075045834444E-4</v>
      </c>
      <c r="J883" s="21">
        <f t="shared" si="120"/>
        <v>-1.6309129092137495E-7</v>
      </c>
      <c r="K883" s="15">
        <f t="shared" si="124"/>
        <v>0.91447581638286635</v>
      </c>
      <c r="L883" s="15">
        <f t="shared" si="121"/>
        <v>-8.9404256134161156E-2</v>
      </c>
      <c r="M883" s="15">
        <f t="shared" si="125"/>
        <v>7.9931210149026977E-3</v>
      </c>
      <c r="N883" s="21">
        <f t="shared" si="122"/>
        <v>1.9626723154282373E-6</v>
      </c>
    </row>
    <row r="884" spans="1:14" x14ac:dyDescent="0.2">
      <c r="A884" s="7">
        <v>882</v>
      </c>
      <c r="B884" s="2" t="str">
        <f>'Исходные данные'!A1134</f>
        <v>10.09.2012</v>
      </c>
      <c r="C884" s="2">
        <f>'Исходные данные'!B1134</f>
        <v>872.62</v>
      </c>
      <c r="D884" s="8" t="str">
        <f>'Исходные данные'!A886</f>
        <v>11.09.2013</v>
      </c>
      <c r="E884" s="2">
        <f>'Исходные данные'!B886</f>
        <v>870.64</v>
      </c>
      <c r="F884" s="15">
        <f t="shared" si="117"/>
        <v>0.99773097109853082</v>
      </c>
      <c r="G884" s="15">
        <f t="shared" si="118"/>
        <v>8.4996567277173848E-2</v>
      </c>
      <c r="H884" s="15">
        <f t="shared" si="119"/>
        <v>2.4485984922693725E-4</v>
      </c>
      <c r="I884" s="15">
        <f t="shared" si="123"/>
        <v>-2.2716070482116627E-3</v>
      </c>
      <c r="J884" s="21">
        <f t="shared" si="120"/>
        <v>-5.5622535932795564E-7</v>
      </c>
      <c r="K884" s="15">
        <f t="shared" si="124"/>
        <v>0.91300706295446632</v>
      </c>
      <c r="L884" s="15">
        <f t="shared" si="121"/>
        <v>-9.101166243191447E-2</v>
      </c>
      <c r="M884" s="15">
        <f t="shared" si="125"/>
        <v>8.2831226986207571E-3</v>
      </c>
      <c r="N884" s="21">
        <f t="shared" si="122"/>
        <v>2.0282041751125003E-6</v>
      </c>
    </row>
    <row r="885" spans="1:14" x14ac:dyDescent="0.2">
      <c r="A885" s="7">
        <v>883</v>
      </c>
      <c r="B885" s="2" t="str">
        <f>'Исходные данные'!A1135</f>
        <v>07.09.2012</v>
      </c>
      <c r="C885" s="2">
        <f>'Исходные данные'!B1135</f>
        <v>874.74</v>
      </c>
      <c r="D885" s="8" t="str">
        <f>'Исходные данные'!A887</f>
        <v>10.09.2013</v>
      </c>
      <c r="E885" s="2">
        <f>'Исходные данные'!B887</f>
        <v>875.77</v>
      </c>
      <c r="F885" s="15">
        <f t="shared" si="117"/>
        <v>1.0011774927407</v>
      </c>
      <c r="G885" s="15">
        <f t="shared" si="118"/>
        <v>8.4759337941512705E-2</v>
      </c>
      <c r="H885" s="15">
        <f t="shared" si="119"/>
        <v>2.4417643410532691E-4</v>
      </c>
      <c r="I885" s="15">
        <f t="shared" si="123"/>
        <v>1.1768000398363052E-3</v>
      </c>
      <c r="J885" s="21">
        <f t="shared" si="120"/>
        <v>2.8734683738223569E-7</v>
      </c>
      <c r="K885" s="15">
        <f t="shared" si="124"/>
        <v>0.91616091774406083</v>
      </c>
      <c r="L885" s="15">
        <f t="shared" si="121"/>
        <v>-8.7563255343866511E-2</v>
      </c>
      <c r="M885" s="15">
        <f t="shared" si="125"/>
        <v>7.6673236864151723E-3</v>
      </c>
      <c r="N885" s="21">
        <f t="shared" si="122"/>
        <v>1.8721797568801664E-6</v>
      </c>
    </row>
    <row r="886" spans="1:14" x14ac:dyDescent="0.2">
      <c r="A886" s="7">
        <v>884</v>
      </c>
      <c r="B886" s="2" t="str">
        <f>'Исходные данные'!A1136</f>
        <v>06.09.2012</v>
      </c>
      <c r="C886" s="2">
        <f>'Исходные данные'!B1136</f>
        <v>868.39</v>
      </c>
      <c r="D886" s="8" t="str">
        <f>'Исходные данные'!A888</f>
        <v>09.09.2013</v>
      </c>
      <c r="E886" s="2">
        <f>'Исходные данные'!B888</f>
        <v>876.01</v>
      </c>
      <c r="F886" s="15">
        <f t="shared" si="117"/>
        <v>1.0087748592222388</v>
      </c>
      <c r="G886" s="15">
        <f t="shared" si="118"/>
        <v>8.4522770723858207E-2</v>
      </c>
      <c r="H886" s="15">
        <f t="shared" si="119"/>
        <v>2.4349492642681064E-4</v>
      </c>
      <c r="I886" s="15">
        <f t="shared" si="123"/>
        <v>8.7365838891922901E-3</v>
      </c>
      <c r="J886" s="21">
        <f t="shared" si="120"/>
        <v>2.1273138513205358E-6</v>
      </c>
      <c r="K886" s="15">
        <f t="shared" si="124"/>
        <v>0.92311314179886905</v>
      </c>
      <c r="L886" s="15">
        <f t="shared" si="121"/>
        <v>-8.0003471494510564E-2</v>
      </c>
      <c r="M886" s="15">
        <f t="shared" si="125"/>
        <v>6.4005554511729693E-3</v>
      </c>
      <c r="N886" s="21">
        <f t="shared" si="122"/>
        <v>1.558502778674084E-6</v>
      </c>
    </row>
    <row r="887" spans="1:14" x14ac:dyDescent="0.2">
      <c r="A887" s="7">
        <v>885</v>
      </c>
      <c r="B887" s="2" t="str">
        <f>'Исходные данные'!A1137</f>
        <v>05.09.2012</v>
      </c>
      <c r="C887" s="2">
        <f>'Исходные данные'!B1137</f>
        <v>860.31</v>
      </c>
      <c r="D887" s="8" t="str">
        <f>'Исходные данные'!A889</f>
        <v>06.09.2013</v>
      </c>
      <c r="E887" s="2">
        <f>'Исходные данные'!B889</f>
        <v>874.18</v>
      </c>
      <c r="F887" s="15">
        <f t="shared" si="117"/>
        <v>1.0161220955237065</v>
      </c>
      <c r="G887" s="15">
        <f t="shared" si="118"/>
        <v>8.4286863776208545E-2</v>
      </c>
      <c r="H887" s="15">
        <f t="shared" si="119"/>
        <v>2.4281532086762713E-4</v>
      </c>
      <c r="I887" s="15">
        <f t="shared" si="123"/>
        <v>1.5993514695676132E-2</v>
      </c>
      <c r="J887" s="21">
        <f t="shared" si="120"/>
        <v>3.8834704026317097E-6</v>
      </c>
      <c r="K887" s="15">
        <f t="shared" si="124"/>
        <v>0.92983647587463669</v>
      </c>
      <c r="L887" s="15">
        <f t="shared" si="121"/>
        <v>-7.2746540688026703E-2</v>
      </c>
      <c r="M887" s="15">
        <f t="shared" si="125"/>
        <v>5.2920591820747286E-3</v>
      </c>
      <c r="N887" s="21">
        <f t="shared" si="122"/>
        <v>1.2849930483459477E-6</v>
      </c>
    </row>
    <row r="888" spans="1:14" x14ac:dyDescent="0.2">
      <c r="A888" s="7">
        <v>886</v>
      </c>
      <c r="B888" s="2" t="str">
        <f>'Исходные данные'!A1138</f>
        <v>04.09.2012</v>
      </c>
      <c r="C888" s="2">
        <f>'Исходные данные'!B1138</f>
        <v>862.01</v>
      </c>
      <c r="D888" s="8" t="str">
        <f>'Исходные данные'!A890</f>
        <v>05.09.2013</v>
      </c>
      <c r="E888" s="2">
        <f>'Исходные данные'!B890</f>
        <v>862.81</v>
      </c>
      <c r="F888" s="15">
        <f t="shared" si="117"/>
        <v>1.0009280634795419</v>
      </c>
      <c r="G888" s="15">
        <f t="shared" si="118"/>
        <v>8.4051615255719581E-2</v>
      </c>
      <c r="H888" s="15">
        <f t="shared" si="119"/>
        <v>2.4213761211887326E-4</v>
      </c>
      <c r="I888" s="15">
        <f t="shared" si="123"/>
        <v>9.2763309489312155E-4</v>
      </c>
      <c r="J888" s="21">
        <f t="shared" si="120"/>
        <v>2.2461486251986063E-7</v>
      </c>
      <c r="K888" s="15">
        <f t="shared" si="124"/>
        <v>0.91593266916429172</v>
      </c>
      <c r="L888" s="15">
        <f t="shared" si="121"/>
        <v>-8.7812422288809713E-2</v>
      </c>
      <c r="M888" s="15">
        <f t="shared" si="125"/>
        <v>7.7110215082282496E-3</v>
      </c>
      <c r="N888" s="21">
        <f t="shared" si="122"/>
        <v>1.867128334999661E-6</v>
      </c>
    </row>
    <row r="889" spans="1:14" x14ac:dyDescent="0.2">
      <c r="A889" s="7">
        <v>887</v>
      </c>
      <c r="B889" s="2" t="str">
        <f>'Исходные данные'!A1139</f>
        <v>03.09.2012</v>
      </c>
      <c r="C889" s="2">
        <f>'Исходные данные'!B1139</f>
        <v>862.05</v>
      </c>
      <c r="D889" s="8" t="str">
        <f>'Исходные данные'!A891</f>
        <v>04.09.2013</v>
      </c>
      <c r="E889" s="2">
        <f>'Исходные данные'!B891</f>
        <v>854.46</v>
      </c>
      <c r="F889" s="15">
        <f t="shared" si="117"/>
        <v>0.99119540629893865</v>
      </c>
      <c r="G889" s="15">
        <f t="shared" si="118"/>
        <v>8.3817023324690959E-2</v>
      </c>
      <c r="H889" s="15">
        <f t="shared" si="119"/>
        <v>2.4146179488646427E-4</v>
      </c>
      <c r="I889" s="15">
        <f t="shared" si="123"/>
        <v>-8.8435831624687853E-3</v>
      </c>
      <c r="J889" s="21">
        <f t="shared" si="120"/>
        <v>-2.1353874636374269E-6</v>
      </c>
      <c r="K889" s="15">
        <f t="shared" si="124"/>
        <v>0.90702647600741149</v>
      </c>
      <c r="L889" s="15">
        <f t="shared" si="121"/>
        <v>-9.7583638546171567E-2</v>
      </c>
      <c r="M889" s="15">
        <f t="shared" si="125"/>
        <v>9.5225665119098666E-3</v>
      </c>
      <c r="N889" s="21">
        <f t="shared" si="122"/>
        <v>2.2993360018914935E-6</v>
      </c>
    </row>
    <row r="890" spans="1:14" x14ac:dyDescent="0.2">
      <c r="A890" s="7">
        <v>888</v>
      </c>
      <c r="B890" s="2" t="str">
        <f>'Исходные данные'!A1140</f>
        <v>31.08.2012</v>
      </c>
      <c r="C890" s="2">
        <f>'Исходные данные'!B1140</f>
        <v>858.26</v>
      </c>
      <c r="D890" s="8" t="str">
        <f>'Исходные данные'!A892</f>
        <v>03.09.2013</v>
      </c>
      <c r="E890" s="2">
        <f>'Исходные данные'!B892</f>
        <v>852.24</v>
      </c>
      <c r="F890" s="15">
        <f t="shared" si="117"/>
        <v>0.99298580849625995</v>
      </c>
      <c r="G890" s="15">
        <f t="shared" si="118"/>
        <v>8.3583086150551072E-2</v>
      </c>
      <c r="H890" s="15">
        <f t="shared" si="119"/>
        <v>2.407878638910904E-4</v>
      </c>
      <c r="I890" s="15">
        <f t="shared" si="123"/>
        <v>-7.0389065836414721E-3</v>
      </c>
      <c r="J890" s="21">
        <f t="shared" si="120"/>
        <v>-1.6948832804039629E-6</v>
      </c>
      <c r="K890" s="15">
        <f t="shared" si="124"/>
        <v>0.90866484336197373</v>
      </c>
      <c r="L890" s="15">
        <f t="shared" si="121"/>
        <v>-9.5778961967344284E-2</v>
      </c>
      <c r="M890" s="15">
        <f t="shared" si="125"/>
        <v>9.1736095555419884E-3</v>
      </c>
      <c r="N890" s="21">
        <f t="shared" si="122"/>
        <v>2.2088938490498506E-6</v>
      </c>
    </row>
    <row r="891" spans="1:14" x14ac:dyDescent="0.2">
      <c r="A891" s="7">
        <v>889</v>
      </c>
      <c r="B891" s="2" t="str">
        <f>'Исходные данные'!A1141</f>
        <v>30.08.2012</v>
      </c>
      <c r="C891" s="2">
        <f>'Исходные данные'!B1141</f>
        <v>856.81</v>
      </c>
      <c r="D891" s="8" t="str">
        <f>'Исходные данные'!A893</f>
        <v>02.09.2013</v>
      </c>
      <c r="E891" s="2">
        <f>'Исходные данные'!B893</f>
        <v>850.05</v>
      </c>
      <c r="F891" s="15">
        <f t="shared" si="117"/>
        <v>0.99211026948798453</v>
      </c>
      <c r="G891" s="15">
        <f t="shared" si="118"/>
        <v>8.334980190584336E-2</v>
      </c>
      <c r="H891" s="15">
        <f t="shared" si="119"/>
        <v>2.4011581386817739E-4</v>
      </c>
      <c r="I891" s="15">
        <f t="shared" si="123"/>
        <v>-7.9210191168922854E-3</v>
      </c>
      <c r="J891" s="21">
        <f t="shared" si="120"/>
        <v>-1.9019619519179829E-6</v>
      </c>
      <c r="K891" s="15">
        <f t="shared" si="124"/>
        <v>0.9078636521374821</v>
      </c>
      <c r="L891" s="15">
        <f t="shared" si="121"/>
        <v>-9.6661074500595148E-2</v>
      </c>
      <c r="M891" s="15">
        <f t="shared" si="125"/>
        <v>9.3433633236096117E-3</v>
      </c>
      <c r="N891" s="21">
        <f t="shared" si="122"/>
        <v>2.2434892887146009E-6</v>
      </c>
    </row>
    <row r="892" spans="1:14" x14ac:dyDescent="0.2">
      <c r="A892" s="7">
        <v>890</v>
      </c>
      <c r="B892" s="2" t="str">
        <f>'Исходные данные'!A1142</f>
        <v>29.08.2012</v>
      </c>
      <c r="C892" s="2">
        <f>'Исходные данные'!B1142</f>
        <v>861.16</v>
      </c>
      <c r="D892" s="8" t="str">
        <f>'Исходные данные'!A894</f>
        <v>30.08.2013</v>
      </c>
      <c r="E892" s="2">
        <f>'Исходные данные'!B894</f>
        <v>849.89</v>
      </c>
      <c r="F892" s="15">
        <f t="shared" si="117"/>
        <v>0.98691300106832647</v>
      </c>
      <c r="G892" s="15">
        <f t="shared" si="118"/>
        <v>8.3117168768211666E-2</v>
      </c>
      <c r="H892" s="15">
        <f t="shared" si="119"/>
        <v>2.394456395678444E-4</v>
      </c>
      <c r="I892" s="15">
        <f t="shared" si="123"/>
        <v>-1.3173388247896803E-2</v>
      </c>
      <c r="J892" s="21">
        <f t="shared" si="120"/>
        <v>-3.1543103742931752E-6</v>
      </c>
      <c r="K892" s="15">
        <f t="shared" si="124"/>
        <v>0.90310771801027601</v>
      </c>
      <c r="L892" s="15">
        <f t="shared" si="121"/>
        <v>-0.10191344363159964</v>
      </c>
      <c r="M892" s="15">
        <f t="shared" si="125"/>
        <v>1.0386349992851244E-2</v>
      </c>
      <c r="N892" s="21">
        <f t="shared" si="122"/>
        <v>2.4869662168137419E-6</v>
      </c>
    </row>
    <row r="893" spans="1:14" x14ac:dyDescent="0.2">
      <c r="A893" s="7">
        <v>891</v>
      </c>
      <c r="B893" s="2" t="str">
        <f>'Исходные данные'!A1143</f>
        <v>28.08.2012</v>
      </c>
      <c r="C893" s="2">
        <f>'Исходные данные'!B1143</f>
        <v>862.09</v>
      </c>
      <c r="D893" s="8" t="str">
        <f>'Исходные данные'!A895</f>
        <v>29.08.2013</v>
      </c>
      <c r="E893" s="2">
        <f>'Исходные данные'!B895</f>
        <v>851.38</v>
      </c>
      <c r="F893" s="15">
        <f t="shared" si="117"/>
        <v>0.98757670312844359</v>
      </c>
      <c r="G893" s="15">
        <f t="shared" si="118"/>
        <v>8.2885184920386157E-2</v>
      </c>
      <c r="H893" s="15">
        <f t="shared" si="119"/>
        <v>2.3877733575486331E-4</v>
      </c>
      <c r="I893" s="15">
        <f t="shared" si="123"/>
        <v>-1.250111116921317E-2</v>
      </c>
      <c r="J893" s="21">
        <f t="shared" si="120"/>
        <v>-2.9849820189600847E-6</v>
      </c>
      <c r="K893" s="15">
        <f t="shared" si="124"/>
        <v>0.90371506075710606</v>
      </c>
      <c r="L893" s="15">
        <f t="shared" si="121"/>
        <v>-0.10124116655291596</v>
      </c>
      <c r="M893" s="15">
        <f t="shared" si="125"/>
        <v>1.0249773804995274E-2</v>
      </c>
      <c r="N893" s="21">
        <f t="shared" si="122"/>
        <v>2.4474136812467594E-6</v>
      </c>
    </row>
    <row r="894" spans="1:14" x14ac:dyDescent="0.2">
      <c r="A894" s="7">
        <v>892</v>
      </c>
      <c r="B894" s="2" t="str">
        <f>'Исходные данные'!A1144</f>
        <v>27.08.2012</v>
      </c>
      <c r="C894" s="2">
        <f>'Исходные данные'!B1144</f>
        <v>855.4</v>
      </c>
      <c r="D894" s="8" t="str">
        <f>'Исходные данные'!A896</f>
        <v>28.08.2013</v>
      </c>
      <c r="E894" s="2">
        <f>'Исходные данные'!B896</f>
        <v>853.52</v>
      </c>
      <c r="F894" s="15">
        <f t="shared" si="117"/>
        <v>0.99780219780219781</v>
      </c>
      <c r="G894" s="15">
        <f t="shared" si="118"/>
        <v>8.2653848550169093E-2</v>
      </c>
      <c r="H894" s="15">
        <f t="shared" si="119"/>
        <v>2.3811089720861782E-4</v>
      </c>
      <c r="I894" s="15">
        <f t="shared" si="123"/>
        <v>-2.2002209096024235E-3</v>
      </c>
      <c r="J894" s="21">
        <f t="shared" si="120"/>
        <v>-5.2389657484259422E-7</v>
      </c>
      <c r="K894" s="15">
        <f t="shared" si="124"/>
        <v>0.91307224132960219</v>
      </c>
      <c r="L894" s="15">
        <f t="shared" si="121"/>
        <v>-9.0940276293305228E-2</v>
      </c>
      <c r="M894" s="15">
        <f t="shared" si="125"/>
        <v>8.2701338523026979E-3</v>
      </c>
      <c r="N894" s="21">
        <f t="shared" si="122"/>
        <v>1.9692089916071581E-6</v>
      </c>
    </row>
    <row r="895" spans="1:14" x14ac:dyDescent="0.2">
      <c r="A895" s="7">
        <v>893</v>
      </c>
      <c r="B895" s="2" t="str">
        <f>'Исходные данные'!A1145</f>
        <v>24.08.2012</v>
      </c>
      <c r="C895" s="2">
        <f>'Исходные данные'!B1145</f>
        <v>854.93</v>
      </c>
      <c r="D895" s="8" t="str">
        <f>'Исходные данные'!A897</f>
        <v>27.08.2013</v>
      </c>
      <c r="E895" s="2">
        <f>'Исходные данные'!B897</f>
        <v>859.67</v>
      </c>
      <c r="F895" s="15">
        <f t="shared" si="117"/>
        <v>1.0055443135695321</v>
      </c>
      <c r="G895" s="15">
        <f t="shared" si="118"/>
        <v>8.2423157850420578E-2</v>
      </c>
      <c r="H895" s="15">
        <f t="shared" si="119"/>
        <v>2.3744631872306234E-4</v>
      </c>
      <c r="I895" s="15">
        <f t="shared" si="123"/>
        <v>5.5290004375166705E-3</v>
      </c>
      <c r="J895" s="21">
        <f t="shared" si="120"/>
        <v>1.3128408001065344E-6</v>
      </c>
      <c r="K895" s="15">
        <f t="shared" si="124"/>
        <v>0.92015692305498209</v>
      </c>
      <c r="L895" s="15">
        <f t="shared" si="121"/>
        <v>-8.3211054946186191E-2</v>
      </c>
      <c r="M895" s="15">
        <f t="shared" si="125"/>
        <v>6.9240796652572222E-3</v>
      </c>
      <c r="N895" s="21">
        <f t="shared" si="122"/>
        <v>1.6440972270605411E-6</v>
      </c>
    </row>
    <row r="896" spans="1:14" x14ac:dyDescent="0.2">
      <c r="A896" s="7">
        <v>894</v>
      </c>
      <c r="B896" s="2" t="str">
        <f>'Исходные данные'!A1146</f>
        <v>23.08.2012</v>
      </c>
      <c r="C896" s="2">
        <f>'Исходные данные'!B1146</f>
        <v>858.82</v>
      </c>
      <c r="D896" s="8" t="str">
        <f>'Исходные данные'!A898</f>
        <v>26.08.2013</v>
      </c>
      <c r="E896" s="2">
        <f>'Исходные данные'!B898</f>
        <v>870.24</v>
      </c>
      <c r="F896" s="15">
        <f t="shared" si="117"/>
        <v>1.0132973149204723</v>
      </c>
      <c r="G896" s="15">
        <f t="shared" si="118"/>
        <v>8.2193111019044543E-2</v>
      </c>
      <c r="H896" s="15">
        <f t="shared" si="119"/>
        <v>2.3678359510668169E-4</v>
      </c>
      <c r="I896" s="15">
        <f t="shared" si="123"/>
        <v>1.3209681631924352E-2</v>
      </c>
      <c r="J896" s="21">
        <f t="shared" si="120"/>
        <v>3.1278359070217462E-6</v>
      </c>
      <c r="K896" s="15">
        <f t="shared" si="124"/>
        <v>0.92725156599736791</v>
      </c>
      <c r="L896" s="15">
        <f t="shared" si="121"/>
        <v>-7.5530373751778429E-2</v>
      </c>
      <c r="M896" s="15">
        <f t="shared" si="125"/>
        <v>5.7048373590833437E-3</v>
      </c>
      <c r="N896" s="21">
        <f t="shared" si="122"/>
        <v>1.3508118993826617E-6</v>
      </c>
    </row>
    <row r="897" spans="1:14" x14ac:dyDescent="0.2">
      <c r="A897" s="7">
        <v>895</v>
      </c>
      <c r="B897" s="2" t="str">
        <f>'Исходные данные'!A1147</f>
        <v>22.08.2012</v>
      </c>
      <c r="C897" s="2">
        <f>'Исходные данные'!B1147</f>
        <v>854.9</v>
      </c>
      <c r="D897" s="8" t="str">
        <f>'Исходные данные'!A899</f>
        <v>23.08.2013</v>
      </c>
      <c r="E897" s="2">
        <f>'Исходные данные'!B899</f>
        <v>874.05</v>
      </c>
      <c r="F897" s="15">
        <f t="shared" si="117"/>
        <v>1.0224002807345889</v>
      </c>
      <c r="G897" s="15">
        <f t="shared" si="118"/>
        <v>8.1963706258974853E-2</v>
      </c>
      <c r="H897" s="15">
        <f t="shared" si="119"/>
        <v>2.3612272118245098E-4</v>
      </c>
      <c r="I897" s="15">
        <f t="shared" si="123"/>
        <v>2.2153079225004924E-2</v>
      </c>
      <c r="J897" s="21">
        <f t="shared" si="120"/>
        <v>5.2308453491785851E-6</v>
      </c>
      <c r="K897" s="15">
        <f t="shared" si="124"/>
        <v>0.93558153902904673</v>
      </c>
      <c r="L897" s="15">
        <f t="shared" si="121"/>
        <v>-6.6586976158697922E-2</v>
      </c>
      <c r="M897" s="15">
        <f t="shared" si="125"/>
        <v>4.4338253939590093E-3</v>
      </c>
      <c r="N897" s="21">
        <f t="shared" si="122"/>
        <v>1.0469269172694541E-6</v>
      </c>
    </row>
    <row r="898" spans="1:14" x14ac:dyDescent="0.2">
      <c r="A898" s="7">
        <v>896</v>
      </c>
      <c r="B898" s="2" t="str">
        <f>'Исходные данные'!A1148</f>
        <v>21.08.2012</v>
      </c>
      <c r="C898" s="2">
        <f>'Исходные данные'!B1148</f>
        <v>857.78</v>
      </c>
      <c r="D898" s="8" t="str">
        <f>'Исходные данные'!A900</f>
        <v>22.08.2013</v>
      </c>
      <c r="E898" s="2">
        <f>'Исходные данные'!B900</f>
        <v>863.2</v>
      </c>
      <c r="F898" s="15">
        <f t="shared" ref="F898:F961" si="126">E898/C898</f>
        <v>1.0063186364802164</v>
      </c>
      <c r="G898" s="15">
        <f t="shared" ref="G898:G961" si="127">1/POWER(2,A898/248)</f>
        <v>8.1734941778160763E-2</v>
      </c>
      <c r="H898" s="15">
        <f t="shared" ref="H898:H961" si="128">G898/SUM(G$2:G$1242)</f>
        <v>2.3546369178779376E-4</v>
      </c>
      <c r="I898" s="15">
        <f t="shared" si="123"/>
        <v>6.2987575911030739E-3</v>
      </c>
      <c r="J898" s="21">
        <f t="shared" ref="J898:J961" si="129">H898*I898</f>
        <v>1.4831287160775205E-6</v>
      </c>
      <c r="K898" s="15">
        <f t="shared" si="124"/>
        <v>0.92086549310737187</v>
      </c>
      <c r="L898" s="15">
        <f t="shared" ref="L898:L961" si="130">LN(K898)</f>
        <v>-8.2441297792599774E-2</v>
      </c>
      <c r="M898" s="15">
        <f t="shared" si="125"/>
        <v>6.7965675817281213E-3</v>
      </c>
      <c r="N898" s="21">
        <f t="shared" ref="N898:N961" si="131">M898*H898</f>
        <v>1.600344894278941E-6</v>
      </c>
    </row>
    <row r="899" spans="1:14" x14ac:dyDescent="0.2">
      <c r="A899" s="7">
        <v>897</v>
      </c>
      <c r="B899" s="2" t="str">
        <f>'Исходные данные'!A1149</f>
        <v>20.08.2012</v>
      </c>
      <c r="C899" s="2">
        <f>'Исходные данные'!B1149</f>
        <v>851.39</v>
      </c>
      <c r="D899" s="8" t="str">
        <f>'Исходные данные'!A901</f>
        <v>21.08.2013</v>
      </c>
      <c r="E899" s="2">
        <f>'Исходные данные'!B901</f>
        <v>860.17</v>
      </c>
      <c r="F899" s="15">
        <f t="shared" si="126"/>
        <v>1.0103125477160877</v>
      </c>
      <c r="G899" s="15">
        <f t="shared" si="127"/>
        <v>8.1506815789553419E-2</v>
      </c>
      <c r="H899" s="15">
        <f t="shared" si="128"/>
        <v>2.3480650177454317E-4</v>
      </c>
      <c r="I899" s="15">
        <f t="shared" ref="I899:I962" si="132">LN(F899)</f>
        <v>1.0259736166652289E-2</v>
      </c>
      <c r="J899" s="21">
        <f t="shared" si="129"/>
        <v>2.4090527584213856E-6</v>
      </c>
      <c r="K899" s="15">
        <f t="shared" ref="K899:K962" si="133">F899/GEOMEAN(F$2:F$1242)</f>
        <v>0.92452025503497737</v>
      </c>
      <c r="L899" s="15">
        <f t="shared" si="130"/>
        <v>-7.8480319217050509E-2</v>
      </c>
      <c r="M899" s="15">
        <f t="shared" ref="M899:M962" si="134">POWER(L899-AVERAGE(L$2:L$1242),2)</f>
        <v>6.159160504410152E-3</v>
      </c>
      <c r="N899" s="21">
        <f t="shared" si="131"/>
        <v>1.4462109319084786E-6</v>
      </c>
    </row>
    <row r="900" spans="1:14" x14ac:dyDescent="0.2">
      <c r="A900" s="7">
        <v>898</v>
      </c>
      <c r="B900" s="2" t="str">
        <f>'Исходные данные'!A1150</f>
        <v>17.08.2012</v>
      </c>
      <c r="C900" s="2">
        <f>'Исходные данные'!B1150</f>
        <v>855.59</v>
      </c>
      <c r="D900" s="8" t="str">
        <f>'Исходные данные'!A902</f>
        <v>20.08.2013</v>
      </c>
      <c r="E900" s="2">
        <f>'Исходные данные'!B902</f>
        <v>858.19</v>
      </c>
      <c r="F900" s="15">
        <f t="shared" si="126"/>
        <v>1.0030388386961044</v>
      </c>
      <c r="G900" s="15">
        <f t="shared" si="127"/>
        <v>8.127932651109164E-2</v>
      </c>
      <c r="H900" s="15">
        <f t="shared" si="128"/>
        <v>2.3415114600890092E-4</v>
      </c>
      <c r="I900" s="15">
        <f t="shared" si="132"/>
        <v>3.0342307586196083E-3</v>
      </c>
      <c r="J900" s="21">
        <f t="shared" si="129"/>
        <v>7.104686093862381E-7</v>
      </c>
      <c r="K900" s="15">
        <f t="shared" si="133"/>
        <v>0.91786420455494822</v>
      </c>
      <c r="L900" s="15">
        <f t="shared" si="130"/>
        <v>-8.5705824625083193E-2</v>
      </c>
      <c r="M900" s="15">
        <f t="shared" si="134"/>
        <v>7.3454883746655215E-3</v>
      </c>
      <c r="N900" s="21">
        <f t="shared" si="131"/>
        <v>1.7199545209229909E-6</v>
      </c>
    </row>
    <row r="901" spans="1:14" x14ac:dyDescent="0.2">
      <c r="A901" s="7">
        <v>899</v>
      </c>
      <c r="B901" s="2" t="str">
        <f>'Исходные данные'!A1151</f>
        <v>16.08.2012</v>
      </c>
      <c r="C901" s="2">
        <f>'Исходные данные'!B1151</f>
        <v>854.88</v>
      </c>
      <c r="D901" s="8" t="str">
        <f>'Исходные данные'!A903</f>
        <v>19.08.2013</v>
      </c>
      <c r="E901" s="2">
        <f>'Исходные данные'!B903</f>
        <v>861.77</v>
      </c>
      <c r="F901" s="15">
        <f t="shared" si="126"/>
        <v>1.0080596107055961</v>
      </c>
      <c r="G901" s="15">
        <f t="shared" si="127"/>
        <v>8.1052472165688103E-2</v>
      </c>
      <c r="H901" s="15">
        <f t="shared" si="128"/>
        <v>2.3349761937139748E-4</v>
      </c>
      <c r="I901" s="15">
        <f t="shared" si="132"/>
        <v>8.0273055053757293E-3</v>
      </c>
      <c r="J901" s="21">
        <f t="shared" si="129"/>
        <v>1.8743567254721455E-6</v>
      </c>
      <c r="K901" s="15">
        <f t="shared" si="133"/>
        <v>0.92245862974463921</v>
      </c>
      <c r="L901" s="15">
        <f t="shared" si="130"/>
        <v>-8.0712749878327134E-2</v>
      </c>
      <c r="M901" s="15">
        <f t="shared" si="134"/>
        <v>6.5145479929214012E-3</v>
      </c>
      <c r="N901" s="21">
        <f t="shared" si="131"/>
        <v>1.5211314476278627E-6</v>
      </c>
    </row>
    <row r="902" spans="1:14" x14ac:dyDescent="0.2">
      <c r="A902" s="7">
        <v>900</v>
      </c>
      <c r="B902" s="2" t="str">
        <f>'Исходные данные'!A1152</f>
        <v>15.08.2012</v>
      </c>
      <c r="C902" s="2">
        <f>'Исходные данные'!B1152</f>
        <v>853.06</v>
      </c>
      <c r="D902" s="8" t="str">
        <f>'Исходные данные'!A904</f>
        <v>16.08.2013</v>
      </c>
      <c r="E902" s="2">
        <f>'Исходные данные'!B904</f>
        <v>861.7</v>
      </c>
      <c r="F902" s="15">
        <f t="shared" si="126"/>
        <v>1.0101282442032216</v>
      </c>
      <c r="G902" s="15">
        <f t="shared" si="127"/>
        <v>8.0826250981215389E-2</v>
      </c>
      <c r="H902" s="15">
        <f t="shared" si="128"/>
        <v>2.3284591675685196E-4</v>
      </c>
      <c r="I902" s="15">
        <f t="shared" si="132"/>
        <v>1.0077297251229035E-2</v>
      </c>
      <c r="J902" s="21">
        <f t="shared" si="129"/>
        <v>2.346457516893729E-6</v>
      </c>
      <c r="K902" s="15">
        <f t="shared" si="133"/>
        <v>0.92435160194727295</v>
      </c>
      <c r="L902" s="15">
        <f t="shared" si="130"/>
        <v>-7.8662758132473753E-2</v>
      </c>
      <c r="M902" s="15">
        <f t="shared" si="134"/>
        <v>6.1878295170080698E-3</v>
      </c>
      <c r="N902" s="21">
        <f t="shared" si="131"/>
        <v>1.4408108366228525E-6</v>
      </c>
    </row>
    <row r="903" spans="1:14" x14ac:dyDescent="0.2">
      <c r="A903" s="7">
        <v>901</v>
      </c>
      <c r="B903" s="2" t="str">
        <f>'Исходные данные'!A1153</f>
        <v>14.08.2012</v>
      </c>
      <c r="C903" s="2">
        <f>'Исходные данные'!B1153</f>
        <v>858.57</v>
      </c>
      <c r="D903" s="8" t="str">
        <f>'Исходные данные'!A905</f>
        <v>15.08.2013</v>
      </c>
      <c r="E903" s="2">
        <f>'Исходные данные'!B905</f>
        <v>872.55</v>
      </c>
      <c r="F903" s="15">
        <f t="shared" si="126"/>
        <v>1.0162828889898319</v>
      </c>
      <c r="G903" s="15">
        <f t="shared" si="127"/>
        <v>8.0600661190492057E-2</v>
      </c>
      <c r="H903" s="15">
        <f t="shared" si="128"/>
        <v>2.3219603307433195E-4</v>
      </c>
      <c r="I903" s="15">
        <f t="shared" si="132"/>
        <v>1.6151744445835274E-2</v>
      </c>
      <c r="J903" s="21">
        <f t="shared" si="129"/>
        <v>3.7503709875533247E-6</v>
      </c>
      <c r="K903" s="15">
        <f t="shared" si="133"/>
        <v>0.92998361530851414</v>
      </c>
      <c r="L903" s="15">
        <f t="shared" si="130"/>
        <v>-7.2588310937867551E-2</v>
      </c>
      <c r="M903" s="15">
        <f t="shared" si="134"/>
        <v>5.2690628848125459E-3</v>
      </c>
      <c r="N903" s="21">
        <f t="shared" si="131"/>
        <v>1.2234554998726689E-6</v>
      </c>
    </row>
    <row r="904" spans="1:14" x14ac:dyDescent="0.2">
      <c r="A904" s="7">
        <v>902</v>
      </c>
      <c r="B904" s="2" t="str">
        <f>'Исходные данные'!A1154</f>
        <v>13.08.2012</v>
      </c>
      <c r="C904" s="2">
        <f>'Исходные данные'!B1154</f>
        <v>858.77</v>
      </c>
      <c r="D904" s="8" t="str">
        <f>'Исходные данные'!A906</f>
        <v>14.08.2013</v>
      </c>
      <c r="E904" s="2">
        <f>'Исходные данные'!B906</f>
        <v>872.36</v>
      </c>
      <c r="F904" s="15">
        <f t="shared" si="126"/>
        <v>1.0158249589529211</v>
      </c>
      <c r="G904" s="15">
        <f t="shared" si="127"/>
        <v>8.0375701031269231E-2</v>
      </c>
      <c r="H904" s="15">
        <f t="shared" si="128"/>
        <v>2.315479632471148E-4</v>
      </c>
      <c r="I904" s="15">
        <f t="shared" si="132"/>
        <v>1.5701049818455347E-2</v>
      </c>
      <c r="J904" s="21">
        <f t="shared" si="129"/>
        <v>3.635546106304817E-6</v>
      </c>
      <c r="K904" s="15">
        <f t="shared" si="133"/>
        <v>0.92956457112711699</v>
      </c>
      <c r="L904" s="15">
        <f t="shared" si="130"/>
        <v>-7.3039005565247547E-2</v>
      </c>
      <c r="M904" s="15">
        <f t="shared" si="134"/>
        <v>5.3346963339602664E-3</v>
      </c>
      <c r="N904" s="21">
        <f t="shared" si="131"/>
        <v>1.2352380706703498E-6</v>
      </c>
    </row>
    <row r="905" spans="1:14" x14ac:dyDescent="0.2">
      <c r="A905" s="7">
        <v>903</v>
      </c>
      <c r="B905" s="2" t="str">
        <f>'Исходные данные'!A1155</f>
        <v>10.08.2012</v>
      </c>
      <c r="C905" s="2">
        <f>'Исходные данные'!B1155</f>
        <v>854.87</v>
      </c>
      <c r="D905" s="8" t="str">
        <f>'Исходные данные'!A907</f>
        <v>13.08.2013</v>
      </c>
      <c r="E905" s="2">
        <f>'Исходные данные'!B907</f>
        <v>862.69</v>
      </c>
      <c r="F905" s="15">
        <f t="shared" si="126"/>
        <v>1.0091475896919999</v>
      </c>
      <c r="G905" s="15">
        <f t="shared" si="127"/>
        <v>8.0151368746216256E-2</v>
      </c>
      <c r="H905" s="15">
        <f t="shared" si="128"/>
        <v>2.3090170221264645E-4</v>
      </c>
      <c r="I905" s="15">
        <f t="shared" si="132"/>
        <v>9.1060039074894513E-3</v>
      </c>
      <c r="J905" s="21">
        <f t="shared" si="129"/>
        <v>2.1025918025943242E-6</v>
      </c>
      <c r="K905" s="15">
        <f t="shared" si="133"/>
        <v>0.92345422126951593</v>
      </c>
      <c r="L905" s="15">
        <f t="shared" si="130"/>
        <v>-7.9634051476213399E-2</v>
      </c>
      <c r="M905" s="15">
        <f t="shared" si="134"/>
        <v>6.3415821545162098E-3</v>
      </c>
      <c r="N905" s="21">
        <f t="shared" si="131"/>
        <v>1.4642821141991347E-6</v>
      </c>
    </row>
    <row r="906" spans="1:14" x14ac:dyDescent="0.2">
      <c r="A906" s="7">
        <v>904</v>
      </c>
      <c r="B906" s="2" t="str">
        <f>'Исходные данные'!A1156</f>
        <v>09.08.2012</v>
      </c>
      <c r="C906" s="2">
        <f>'Исходные данные'!B1156</f>
        <v>858.5</v>
      </c>
      <c r="D906" s="8" t="str">
        <f>'Исходные данные'!A908</f>
        <v>12.08.2013</v>
      </c>
      <c r="E906" s="2">
        <f>'Исходные данные'!B908</f>
        <v>855.76</v>
      </c>
      <c r="F906" s="15">
        <f t="shared" si="126"/>
        <v>0.99680838672102501</v>
      </c>
      <c r="G906" s="15">
        <f t="shared" si="127"/>
        <v>7.9927662582907427E-2</v>
      </c>
      <c r="H906" s="15">
        <f t="shared" si="128"/>
        <v>2.3025724492250306E-4</v>
      </c>
      <c r="I906" s="15">
        <f t="shared" si="132"/>
        <v>-3.196717339654855E-3</v>
      </c>
      <c r="J906" s="21">
        <f t="shared" si="129"/>
        <v>-7.3606732742492032E-7</v>
      </c>
      <c r="K906" s="15">
        <f t="shared" si="133"/>
        <v>0.91216282129290216</v>
      </c>
      <c r="L906" s="15">
        <f t="shared" si="130"/>
        <v>-9.1936772723357651E-2</v>
      </c>
      <c r="M906" s="15">
        <f t="shared" si="134"/>
        <v>8.452370178786325E-3</v>
      </c>
      <c r="N906" s="21">
        <f t="shared" si="131"/>
        <v>1.9462194704324639E-6</v>
      </c>
    </row>
    <row r="907" spans="1:14" x14ac:dyDescent="0.2">
      <c r="A907" s="7">
        <v>905</v>
      </c>
      <c r="B907" s="2" t="str">
        <f>'Исходные данные'!A1157</f>
        <v>08.08.2012</v>
      </c>
      <c r="C907" s="2">
        <f>'Исходные данные'!B1157</f>
        <v>857</v>
      </c>
      <c r="D907" s="8" t="str">
        <f>'Исходные данные'!A909</f>
        <v>09.08.2013</v>
      </c>
      <c r="E907" s="2">
        <f>'Исходные данные'!B909</f>
        <v>851.12</v>
      </c>
      <c r="F907" s="15">
        <f t="shared" si="126"/>
        <v>0.99313885647607936</v>
      </c>
      <c r="G907" s="15">
        <f t="shared" si="127"/>
        <v>7.9704580793808127E-2</v>
      </c>
      <c r="H907" s="15">
        <f t="shared" si="128"/>
        <v>2.2961458634235122E-4</v>
      </c>
      <c r="I907" s="15">
        <f t="shared" si="132"/>
        <v>-6.8847893896691837E-3</v>
      </c>
      <c r="J907" s="21">
        <f t="shared" si="129"/>
        <v>-1.5808480677630983E-6</v>
      </c>
      <c r="K907" s="15">
        <f t="shared" si="133"/>
        <v>0.90880489502980177</v>
      </c>
      <c r="L907" s="15">
        <f t="shared" si="130"/>
        <v>-9.5624844773371978E-2</v>
      </c>
      <c r="M907" s="15">
        <f t="shared" si="134"/>
        <v>9.1441109379314916E-3</v>
      </c>
      <c r="N907" s="21">
        <f t="shared" si="131"/>
        <v>2.0996212504817085E-6</v>
      </c>
    </row>
    <row r="908" spans="1:14" x14ac:dyDescent="0.2">
      <c r="A908" s="7">
        <v>906</v>
      </c>
      <c r="B908" s="2" t="str">
        <f>'Исходные данные'!A1158</f>
        <v>07.08.2012</v>
      </c>
      <c r="C908" s="2">
        <f>'Исходные данные'!B1158</f>
        <v>856.8</v>
      </c>
      <c r="D908" s="8" t="str">
        <f>'Исходные данные'!A910</f>
        <v>08.08.2013</v>
      </c>
      <c r="E908" s="2">
        <f>'Исходные данные'!B910</f>
        <v>848.75</v>
      </c>
      <c r="F908" s="15">
        <f t="shared" si="126"/>
        <v>0.99060457516339873</v>
      </c>
      <c r="G908" s="15">
        <f t="shared" si="127"/>
        <v>7.9482121636261144E-2</v>
      </c>
      <c r="H908" s="15">
        <f t="shared" si="128"/>
        <v>2.2897372145190835E-4</v>
      </c>
      <c r="I908" s="15">
        <f t="shared" si="132"/>
        <v>-9.4398402606330964E-3</v>
      </c>
      <c r="J908" s="21">
        <f t="shared" si="129"/>
        <v>-2.1614753543887125E-6</v>
      </c>
      <c r="K908" s="15">
        <f t="shared" si="133"/>
        <v>0.90648581623500057</v>
      </c>
      <c r="L908" s="15">
        <f t="shared" si="130"/>
        <v>-9.8179895644335977E-2</v>
      </c>
      <c r="M908" s="15">
        <f t="shared" si="134"/>
        <v>9.6392919087327084E-3</v>
      </c>
      <c r="N908" s="21">
        <f t="shared" si="131"/>
        <v>2.2071445405037972E-6</v>
      </c>
    </row>
    <row r="909" spans="1:14" x14ac:dyDescent="0.2">
      <c r="A909" s="7">
        <v>907</v>
      </c>
      <c r="B909" s="2" t="str">
        <f>'Исходные данные'!A1159</f>
        <v>06.08.2012</v>
      </c>
      <c r="C909" s="2">
        <f>'Исходные данные'!B1159</f>
        <v>857.61</v>
      </c>
      <c r="D909" s="8" t="str">
        <f>'Исходные данные'!A911</f>
        <v>07.08.2013</v>
      </c>
      <c r="E909" s="2">
        <f>'Исходные данные'!B911</f>
        <v>850.23</v>
      </c>
      <c r="F909" s="15">
        <f t="shared" si="126"/>
        <v>0.99139468989400781</v>
      </c>
      <c r="G909" s="15">
        <f t="shared" si="127"/>
        <v>7.9260283372473164E-2</v>
      </c>
      <c r="H909" s="15">
        <f t="shared" si="128"/>
        <v>2.2833464524490393E-4</v>
      </c>
      <c r="I909" s="15">
        <f t="shared" si="132"/>
        <v>-8.6425495790538476E-3</v>
      </c>
      <c r="J909" s="21">
        <f t="shared" si="129"/>
        <v>-1.9733934921447543E-6</v>
      </c>
      <c r="K909" s="15">
        <f t="shared" si="133"/>
        <v>0.90720883711987521</v>
      </c>
      <c r="L909" s="15">
        <f t="shared" si="130"/>
        <v>-9.7382604962756691E-2</v>
      </c>
      <c r="M909" s="15">
        <f t="shared" si="134"/>
        <v>9.4833717493323297E-3</v>
      </c>
      <c r="N909" s="21">
        <f t="shared" si="131"/>
        <v>2.1653823241093417E-6</v>
      </c>
    </row>
    <row r="910" spans="1:14" x14ac:dyDescent="0.2">
      <c r="A910" s="7">
        <v>908</v>
      </c>
      <c r="B910" s="2" t="str">
        <f>'Исходные данные'!A1160</f>
        <v>03.08.2012</v>
      </c>
      <c r="C910" s="2">
        <f>'Исходные данные'!B1160</f>
        <v>852.14</v>
      </c>
      <c r="D910" s="8" t="str">
        <f>'Исходные данные'!A912</f>
        <v>06.08.2013</v>
      </c>
      <c r="E910" s="2">
        <f>'Исходные данные'!B912</f>
        <v>855.74</v>
      </c>
      <c r="F910" s="15">
        <f t="shared" si="126"/>
        <v>1.0042246579200602</v>
      </c>
      <c r="G910" s="15">
        <f t="shared" si="127"/>
        <v>7.9039064269501039E-2</v>
      </c>
      <c r="H910" s="15">
        <f t="shared" si="128"/>
        <v>2.2769735272903994E-4</v>
      </c>
      <c r="I910" s="15">
        <f t="shared" si="132"/>
        <v>4.2157591069466082E-3</v>
      </c>
      <c r="J910" s="21">
        <f t="shared" si="129"/>
        <v>9.5991718839508433E-7</v>
      </c>
      <c r="K910" s="15">
        <f t="shared" si="133"/>
        <v>0.91894932805839802</v>
      </c>
      <c r="L910" s="15">
        <f t="shared" si="130"/>
        <v>-8.45242962767562E-2</v>
      </c>
      <c r="M910" s="15">
        <f t="shared" si="134"/>
        <v>7.1443566610808664E-3</v>
      </c>
      <c r="N910" s="21">
        <f t="shared" si="131"/>
        <v>1.6267510986801961E-6</v>
      </c>
    </row>
    <row r="911" spans="1:14" x14ac:dyDescent="0.2">
      <c r="A911" s="7">
        <v>909</v>
      </c>
      <c r="B911" s="2" t="str">
        <f>'Исходные данные'!A1161</f>
        <v>02.08.2012</v>
      </c>
      <c r="C911" s="2">
        <f>'Исходные данные'!B1161</f>
        <v>851.91</v>
      </c>
      <c r="D911" s="8" t="str">
        <f>'Исходные данные'!A913</f>
        <v>05.08.2013</v>
      </c>
      <c r="E911" s="2">
        <f>'Исходные данные'!B913</f>
        <v>861.45</v>
      </c>
      <c r="F911" s="15">
        <f t="shared" si="126"/>
        <v>1.0111983660245802</v>
      </c>
      <c r="G911" s="15">
        <f t="shared" si="127"/>
        <v>7.8818462599238429E-2</v>
      </c>
      <c r="H911" s="15">
        <f t="shared" si="128"/>
        <v>2.2706183892595228E-4</v>
      </c>
      <c r="I911" s="15">
        <f t="shared" si="132"/>
        <v>1.1136128531559651E-2</v>
      </c>
      <c r="J911" s="21">
        <f t="shared" si="129"/>
        <v>2.5285898228916991E-6</v>
      </c>
      <c r="K911" s="15">
        <f t="shared" si="133"/>
        <v>0.92533085267660176</v>
      </c>
      <c r="L911" s="15">
        <f t="shared" si="130"/>
        <v>-7.7603926852143137E-2</v>
      </c>
      <c r="M911" s="15">
        <f t="shared" si="134"/>
        <v>6.0223694628727866E-3</v>
      </c>
      <c r="N911" s="21">
        <f t="shared" si="131"/>
        <v>1.3674502849313944E-6</v>
      </c>
    </row>
    <row r="912" spans="1:14" x14ac:dyDescent="0.2">
      <c r="A912" s="7">
        <v>910</v>
      </c>
      <c r="B912" s="2" t="str">
        <f>'Исходные данные'!A1162</f>
        <v>01.08.2012</v>
      </c>
      <c r="C912" s="2">
        <f>'Исходные данные'!B1162</f>
        <v>852.94</v>
      </c>
      <c r="D912" s="8" t="str">
        <f>'Исходные данные'!A914</f>
        <v>02.08.2013</v>
      </c>
      <c r="E912" s="2">
        <f>'Исходные данные'!B914</f>
        <v>858.97</v>
      </c>
      <c r="F912" s="15">
        <f t="shared" si="126"/>
        <v>1.0070696649236757</v>
      </c>
      <c r="G912" s="15">
        <f t="shared" si="127"/>
        <v>7.8598476638402193E-2</v>
      </c>
      <c r="H912" s="15">
        <f t="shared" si="128"/>
        <v>2.2642809887117165E-4</v>
      </c>
      <c r="I912" s="15">
        <f t="shared" si="132"/>
        <v>7.0447920026160387E-3</v>
      </c>
      <c r="J912" s="21">
        <f t="shared" si="129"/>
        <v>1.5951388600951838E-6</v>
      </c>
      <c r="K912" s="15">
        <f t="shared" si="133"/>
        <v>0.92155274677917387</v>
      </c>
      <c r="L912" s="15">
        <f t="shared" si="130"/>
        <v>-8.1695263381086819E-2</v>
      </c>
      <c r="M912" s="15">
        <f t="shared" si="134"/>
        <v>6.6741160589051498E-3</v>
      </c>
      <c r="N912" s="21">
        <f t="shared" si="131"/>
        <v>1.5112074108634497E-6</v>
      </c>
    </row>
    <row r="913" spans="1:14" x14ac:dyDescent="0.2">
      <c r="A913" s="7">
        <v>911</v>
      </c>
      <c r="B913" s="2" t="str">
        <f>'Исходные данные'!A1163</f>
        <v>31.07.2012</v>
      </c>
      <c r="C913" s="2">
        <f>'Исходные данные'!B1163</f>
        <v>853.45</v>
      </c>
      <c r="D913" s="8" t="str">
        <f>'Исходные данные'!A915</f>
        <v>01.08.2013</v>
      </c>
      <c r="E913" s="2">
        <f>'Исходные данные'!B915</f>
        <v>854.39</v>
      </c>
      <c r="F913" s="15">
        <f t="shared" si="126"/>
        <v>1.0011014119163395</v>
      </c>
      <c r="G913" s="15">
        <f t="shared" si="127"/>
        <v>7.8379104668518954E-2</v>
      </c>
      <c r="H913" s="15">
        <f t="shared" si="128"/>
        <v>2.2579612761408475E-4</v>
      </c>
      <c r="I913" s="15">
        <f t="shared" si="132"/>
        <v>1.1008058072444688E-3</v>
      </c>
      <c r="J913" s="21">
        <f t="shared" si="129"/>
        <v>2.4855768853089767E-7</v>
      </c>
      <c r="K913" s="15">
        <f t="shared" si="133"/>
        <v>0.91609129744359041</v>
      </c>
      <c r="L913" s="15">
        <f t="shared" si="130"/>
        <v>-8.7639249576458328E-2</v>
      </c>
      <c r="M913" s="15">
        <f t="shared" si="134"/>
        <v>7.6806380663247565E-3</v>
      </c>
      <c r="N913" s="21">
        <f t="shared" si="131"/>
        <v>1.7342583329814618E-6</v>
      </c>
    </row>
    <row r="914" spans="1:14" x14ac:dyDescent="0.2">
      <c r="A914" s="7">
        <v>912</v>
      </c>
      <c r="B914" s="2" t="str">
        <f>'Исходные данные'!A1164</f>
        <v>30.07.2012</v>
      </c>
      <c r="C914" s="2">
        <f>'Исходные данные'!B1164</f>
        <v>855.31</v>
      </c>
      <c r="D914" s="8" t="str">
        <f>'Исходные данные'!A916</f>
        <v>31.07.2013</v>
      </c>
      <c r="E914" s="2">
        <f>'Исходные данные'!B916</f>
        <v>849.08</v>
      </c>
      <c r="F914" s="15">
        <f t="shared" si="126"/>
        <v>0.99271609124177207</v>
      </c>
      <c r="G914" s="15">
        <f t="shared" si="127"/>
        <v>7.8160344975911705E-2</v>
      </c>
      <c r="H914" s="15">
        <f t="shared" si="128"/>
        <v>2.2516592021789585E-4</v>
      </c>
      <c r="I914" s="15">
        <f t="shared" si="132"/>
        <v>-7.3105659461894911E-3</v>
      </c>
      <c r="J914" s="21">
        <f t="shared" si="129"/>
        <v>-1.6460903085873693E-6</v>
      </c>
      <c r="K914" s="15">
        <f t="shared" si="133"/>
        <v>0.90841802957601192</v>
      </c>
      <c r="L914" s="15">
        <f t="shared" si="130"/>
        <v>-9.6050621329892366E-2</v>
      </c>
      <c r="M914" s="15">
        <f t="shared" si="134"/>
        <v>9.225721857858379E-3</v>
      </c>
      <c r="N914" s="21">
        <f t="shared" si="131"/>
        <v>2.0773181517990378E-6</v>
      </c>
    </row>
    <row r="915" spans="1:14" x14ac:dyDescent="0.2">
      <c r="A915" s="7">
        <v>913</v>
      </c>
      <c r="B915" s="2" t="str">
        <f>'Исходные данные'!A1165</f>
        <v>27.07.2012</v>
      </c>
      <c r="C915" s="2">
        <f>'Исходные данные'!B1165</f>
        <v>849.99</v>
      </c>
      <c r="D915" s="8" t="str">
        <f>'Исходные данные'!A917</f>
        <v>30.07.2013</v>
      </c>
      <c r="E915" s="2">
        <f>'Исходные данные'!B917</f>
        <v>853.86</v>
      </c>
      <c r="F915" s="15">
        <f t="shared" si="126"/>
        <v>1.0045529947411147</v>
      </c>
      <c r="G915" s="15">
        <f t="shared" si="127"/>
        <v>7.7942195851686255E-2</v>
      </c>
      <c r="H915" s="15">
        <f t="shared" si="128"/>
        <v>2.2453747175958761E-4</v>
      </c>
      <c r="I915" s="15">
        <f t="shared" si="132"/>
        <v>4.5426612143485805E-3</v>
      </c>
      <c r="J915" s="21">
        <f t="shared" si="129"/>
        <v>1.0199976641301684E-6</v>
      </c>
      <c r="K915" s="15">
        <f t="shared" si="133"/>
        <v>0.91924978363744125</v>
      </c>
      <c r="L915" s="15">
        <f t="shared" si="130"/>
        <v>-8.4197394169354206E-2</v>
      </c>
      <c r="M915" s="15">
        <f t="shared" si="134"/>
        <v>7.0892011849096066E-3</v>
      </c>
      <c r="N915" s="21">
        <f t="shared" si="131"/>
        <v>1.5917913108546757E-6</v>
      </c>
    </row>
    <row r="916" spans="1:14" x14ac:dyDescent="0.2">
      <c r="A916" s="7">
        <v>914</v>
      </c>
      <c r="B916" s="2" t="str">
        <f>'Исходные данные'!A1166</f>
        <v>26.07.2012</v>
      </c>
      <c r="C916" s="2">
        <f>'Исходные данные'!B1166</f>
        <v>843.23</v>
      </c>
      <c r="D916" s="8" t="str">
        <f>'Исходные данные'!A918</f>
        <v>29.07.2013</v>
      </c>
      <c r="E916" s="2">
        <f>'Исходные данные'!B918</f>
        <v>851.94</v>
      </c>
      <c r="F916" s="15">
        <f t="shared" si="126"/>
        <v>1.0103293288901012</v>
      </c>
      <c r="G916" s="15">
        <f t="shared" si="127"/>
        <v>7.7724655591718261E-2</v>
      </c>
      <c r="H916" s="15">
        <f t="shared" si="128"/>
        <v>2.2391077732988377E-4</v>
      </c>
      <c r="I916" s="15">
        <f t="shared" si="132"/>
        <v>1.0276345912504002E-2</v>
      </c>
      <c r="J916" s="21">
        <f t="shared" si="129"/>
        <v>2.3009846013795449E-6</v>
      </c>
      <c r="K916" s="15">
        <f t="shared" si="133"/>
        <v>0.92453561120897898</v>
      </c>
      <c r="L916" s="15">
        <f t="shared" si="130"/>
        <v>-7.8463709471198795E-2</v>
      </c>
      <c r="M916" s="15">
        <f t="shared" si="134"/>
        <v>6.1565537039806962E-3</v>
      </c>
      <c r="N916" s="21">
        <f t="shared" si="131"/>
        <v>1.3785187255314929E-6</v>
      </c>
    </row>
    <row r="917" spans="1:14" x14ac:dyDescent="0.2">
      <c r="A917" s="7">
        <v>915</v>
      </c>
      <c r="B917" s="2" t="str">
        <f>'Исходные данные'!A1167</f>
        <v>25.07.2012</v>
      </c>
      <c r="C917" s="2">
        <f>'Исходные данные'!B1167</f>
        <v>841.28</v>
      </c>
      <c r="D917" s="8" t="str">
        <f>'Исходные данные'!A919</f>
        <v>26.07.2013</v>
      </c>
      <c r="E917" s="2">
        <f>'Исходные данные'!B919</f>
        <v>851.97</v>
      </c>
      <c r="F917" s="15">
        <f t="shared" si="126"/>
        <v>1.0127068276911373</v>
      </c>
      <c r="G917" s="15">
        <f t="shared" si="127"/>
        <v>7.7507722496639411E-2</v>
      </c>
      <c r="H917" s="15">
        <f t="shared" si="128"/>
        <v>2.2328583203320938E-4</v>
      </c>
      <c r="I917" s="15">
        <f t="shared" si="132"/>
        <v>1.2626773400262447E-2</v>
      </c>
      <c r="J917" s="21">
        <f t="shared" si="129"/>
        <v>2.8193796045723967E-6</v>
      </c>
      <c r="K917" s="15">
        <f t="shared" si="133"/>
        <v>0.9267112209278211</v>
      </c>
      <c r="L917" s="15">
        <f t="shared" si="130"/>
        <v>-7.6113281983440334E-2</v>
      </c>
      <c r="M917" s="15">
        <f t="shared" si="134"/>
        <v>5.7932316942907068E-3</v>
      </c>
      <c r="N917" s="21">
        <f t="shared" si="131"/>
        <v>1.2935465590208597E-6</v>
      </c>
    </row>
    <row r="918" spans="1:14" x14ac:dyDescent="0.2">
      <c r="A918" s="7">
        <v>916</v>
      </c>
      <c r="B918" s="2" t="str">
        <f>'Исходные данные'!A1168</f>
        <v>24.07.2012</v>
      </c>
      <c r="C918" s="2">
        <f>'Исходные данные'!B1168</f>
        <v>840.88</v>
      </c>
      <c r="D918" s="8" t="str">
        <f>'Исходные данные'!A920</f>
        <v>25.07.2013</v>
      </c>
      <c r="E918" s="2">
        <f>'Исходные данные'!B920</f>
        <v>851.3</v>
      </c>
      <c r="F918" s="15">
        <f t="shared" si="126"/>
        <v>1.012391780039958</v>
      </c>
      <c r="G918" s="15">
        <f t="shared" si="127"/>
        <v>7.7291394871824556E-2</v>
      </c>
      <c r="H918" s="15">
        <f t="shared" si="128"/>
        <v>2.2266263098765358E-4</v>
      </c>
      <c r="I918" s="15">
        <f t="shared" si="132"/>
        <v>1.2315630374912276E-2</v>
      </c>
      <c r="J918" s="21">
        <f t="shared" si="129"/>
        <v>2.74223066154943E-6</v>
      </c>
      <c r="K918" s="15">
        <f t="shared" si="133"/>
        <v>0.92642292604771204</v>
      </c>
      <c r="L918" s="15">
        <f t="shared" si="130"/>
        <v>-7.6424425008790556E-2</v>
      </c>
      <c r="M918" s="15">
        <f t="shared" si="134"/>
        <v>5.8406927379242553E-3</v>
      </c>
      <c r="N918" s="21">
        <f t="shared" si="131"/>
        <v>1.3005040118166966E-6</v>
      </c>
    </row>
    <row r="919" spans="1:14" x14ac:dyDescent="0.2">
      <c r="A919" s="7">
        <v>917</v>
      </c>
      <c r="B919" s="2" t="str">
        <f>'Исходные данные'!A1169</f>
        <v>23.07.2012</v>
      </c>
      <c r="C919" s="2">
        <f>'Исходные данные'!B1169</f>
        <v>844.2</v>
      </c>
      <c r="D919" s="8" t="str">
        <f>'Исходные данные'!A921</f>
        <v>24.07.2013</v>
      </c>
      <c r="E919" s="2">
        <f>'Исходные данные'!B921</f>
        <v>852.65</v>
      </c>
      <c r="F919" s="15">
        <f t="shared" si="126"/>
        <v>1.0100094764273868</v>
      </c>
      <c r="G919" s="15">
        <f t="shared" si="127"/>
        <v>7.7075671027378306E-2</v>
      </c>
      <c r="H919" s="15">
        <f t="shared" si="128"/>
        <v>2.2204116932493124E-4</v>
      </c>
      <c r="I919" s="15">
        <f t="shared" si="132"/>
        <v>9.9597134105248331E-3</v>
      </c>
      <c r="J919" s="21">
        <f t="shared" si="129"/>
        <v>2.2114664118141331E-6</v>
      </c>
      <c r="K919" s="15">
        <f t="shared" si="133"/>
        <v>0.92424291952552839</v>
      </c>
      <c r="L919" s="15">
        <f t="shared" si="130"/>
        <v>-7.8780341973177972E-2</v>
      </c>
      <c r="M919" s="15">
        <f t="shared" si="134"/>
        <v>6.2063422814108713E-3</v>
      </c>
      <c r="N919" s="21">
        <f t="shared" si="131"/>
        <v>1.3780634973952313E-6</v>
      </c>
    </row>
    <row r="920" spans="1:14" x14ac:dyDescent="0.2">
      <c r="A920" s="7">
        <v>918</v>
      </c>
      <c r="B920" s="2" t="str">
        <f>'Исходные данные'!A1170</f>
        <v>20.07.2012</v>
      </c>
      <c r="C920" s="2">
        <f>'Исходные данные'!B1170</f>
        <v>852.72</v>
      </c>
      <c r="D920" s="8" t="str">
        <f>'Исходные данные'!A922</f>
        <v>23.07.2013</v>
      </c>
      <c r="E920" s="2">
        <f>'Исходные данные'!B922</f>
        <v>848.94</v>
      </c>
      <c r="F920" s="15">
        <f t="shared" si="126"/>
        <v>0.99556712637208</v>
      </c>
      <c r="G920" s="15">
        <f t="shared" si="127"/>
        <v>7.6860549278121817E-2</v>
      </c>
      <c r="H920" s="15">
        <f t="shared" si="128"/>
        <v>2.2142144219034466E-4</v>
      </c>
      <c r="I920" s="15">
        <f t="shared" si="132"/>
        <v>-4.4427279449653244E-3</v>
      </c>
      <c r="J920" s="21">
        <f t="shared" si="129"/>
        <v>-9.8371522883356827E-7</v>
      </c>
      <c r="K920" s="15">
        <f t="shared" si="133"/>
        <v>0.91102696453553966</v>
      </c>
      <c r="L920" s="15">
        <f t="shared" si="130"/>
        <v>-9.3182783328668126E-2</v>
      </c>
      <c r="M920" s="15">
        <f t="shared" si="134"/>
        <v>8.6830311088775154E-3</v>
      </c>
      <c r="N920" s="21">
        <f t="shared" si="131"/>
        <v>1.922609270711287E-6</v>
      </c>
    </row>
    <row r="921" spans="1:14" x14ac:dyDescent="0.2">
      <c r="A921" s="7">
        <v>919</v>
      </c>
      <c r="B921" s="2" t="str">
        <f>'Исходные данные'!A1171</f>
        <v>19.07.2012</v>
      </c>
      <c r="C921" s="2">
        <f>'Исходные данные'!B1171</f>
        <v>858.84</v>
      </c>
      <c r="D921" s="8" t="str">
        <f>'Исходные данные'!A923</f>
        <v>22.07.2013</v>
      </c>
      <c r="E921" s="2">
        <f>'Исходные данные'!B923</f>
        <v>846.17</v>
      </c>
      <c r="F921" s="15">
        <f t="shared" si="126"/>
        <v>0.98524754319780161</v>
      </c>
      <c r="G921" s="15">
        <f t="shared" si="127"/>
        <v>7.6646027943579678E-2</v>
      </c>
      <c r="H921" s="15">
        <f t="shared" si="128"/>
        <v>2.2080344474274591E-4</v>
      </c>
      <c r="I921" s="15">
        <f t="shared" si="132"/>
        <v>-1.4862356492673832E-2</v>
      </c>
      <c r="J921" s="21">
        <f t="shared" si="129"/>
        <v>-3.2816595105770972E-6</v>
      </c>
      <c r="K921" s="15">
        <f t="shared" si="133"/>
        <v>0.90158368513679699</v>
      </c>
      <c r="L921" s="15">
        <f t="shared" si="130"/>
        <v>-0.10360241187637667</v>
      </c>
      <c r="M921" s="15">
        <f t="shared" si="134"/>
        <v>1.07334597466024E-2</v>
      </c>
      <c r="N921" s="21">
        <f t="shared" si="131"/>
        <v>2.3699848860574104E-6</v>
      </c>
    </row>
    <row r="922" spans="1:14" x14ac:dyDescent="0.2">
      <c r="A922" s="7">
        <v>920</v>
      </c>
      <c r="B922" s="2" t="str">
        <f>'Исходные данные'!A1172</f>
        <v>18.07.2012</v>
      </c>
      <c r="C922" s="2">
        <f>'Исходные данные'!B1172</f>
        <v>859.06</v>
      </c>
      <c r="D922" s="8" t="str">
        <f>'Исходные данные'!A924</f>
        <v>19.07.2013</v>
      </c>
      <c r="E922" s="2">
        <f>'Исходные данные'!B924</f>
        <v>847.78</v>
      </c>
      <c r="F922" s="15">
        <f t="shared" si="126"/>
        <v>0.98686936884501664</v>
      </c>
      <c r="G922" s="15">
        <f t="shared" si="127"/>
        <v>7.6432105347966794E-2</v>
      </c>
      <c r="H922" s="15">
        <f t="shared" si="128"/>
        <v>2.2018717215449901E-4</v>
      </c>
      <c r="I922" s="15">
        <f t="shared" si="132"/>
        <v>-1.321760003535831E-2</v>
      </c>
      <c r="J922" s="21">
        <f t="shared" si="129"/>
        <v>-2.9103459744547525E-6</v>
      </c>
      <c r="K922" s="15">
        <f t="shared" si="133"/>
        <v>0.90306779088642375</v>
      </c>
      <c r="L922" s="15">
        <f t="shared" si="130"/>
        <v>-0.10195765541906114</v>
      </c>
      <c r="M922" s="15">
        <f t="shared" si="134"/>
        <v>1.0395363498552013E-2</v>
      </c>
      <c r="N922" s="21">
        <f t="shared" si="131"/>
        <v>2.2889256922642673E-6</v>
      </c>
    </row>
    <row r="923" spans="1:14" x14ac:dyDescent="0.2">
      <c r="A923" s="7">
        <v>921</v>
      </c>
      <c r="B923" s="2" t="str">
        <f>'Исходные данные'!A1173</f>
        <v>17.07.2012</v>
      </c>
      <c r="C923" s="2">
        <f>'Исходные данные'!B1173</f>
        <v>861.23</v>
      </c>
      <c r="D923" s="8" t="str">
        <f>'Исходные данные'!A925</f>
        <v>18.07.2013</v>
      </c>
      <c r="E923" s="2">
        <f>'Исходные данные'!B925</f>
        <v>849.62</v>
      </c>
      <c r="F923" s="15">
        <f t="shared" si="126"/>
        <v>0.98651928056384475</v>
      </c>
      <c r="G923" s="15">
        <f t="shared" si="127"/>
        <v>7.6218779820175109E-2</v>
      </c>
      <c r="H923" s="15">
        <f t="shared" si="128"/>
        <v>2.1957261961144168E-4</v>
      </c>
      <c r="I923" s="15">
        <f t="shared" si="132"/>
        <v>-1.3572409297030576E-2</v>
      </c>
      <c r="J923" s="21">
        <f t="shared" si="129"/>
        <v>-2.9801294637876893E-6</v>
      </c>
      <c r="K923" s="15">
        <f t="shared" si="133"/>
        <v>0.90274743090700404</v>
      </c>
      <c r="L923" s="15">
        <f t="shared" si="130"/>
        <v>-0.10231246468073342</v>
      </c>
      <c r="M923" s="15">
        <f t="shared" si="134"/>
        <v>1.0467840429046329E-2</v>
      </c>
      <c r="N923" s="21">
        <f t="shared" si="131"/>
        <v>2.2984511446802601E-6</v>
      </c>
    </row>
    <row r="924" spans="1:14" x14ac:dyDescent="0.2">
      <c r="A924" s="7">
        <v>922</v>
      </c>
      <c r="B924" s="2" t="str">
        <f>'Исходные данные'!A1174</f>
        <v>16.07.2012</v>
      </c>
      <c r="C924" s="2">
        <f>'Исходные данные'!B1174</f>
        <v>855.31</v>
      </c>
      <c r="D924" s="8" t="str">
        <f>'Исходные данные'!A926</f>
        <v>17.07.2013</v>
      </c>
      <c r="E924" s="2">
        <f>'Исходные данные'!B926</f>
        <v>858.48</v>
      </c>
      <c r="F924" s="15">
        <f t="shared" si="126"/>
        <v>1.0037062585495318</v>
      </c>
      <c r="G924" s="15">
        <f t="shared" si="127"/>
        <v>7.6006049693760971E-2</v>
      </c>
      <c r="H924" s="15">
        <f t="shared" si="128"/>
        <v>2.1895978231284904E-4</v>
      </c>
      <c r="I924" s="15">
        <f t="shared" si="132"/>
        <v>3.6994072964392573E-3</v>
      </c>
      <c r="J924" s="21">
        <f t="shared" si="129"/>
        <v>8.100214163149052E-7</v>
      </c>
      <c r="K924" s="15">
        <f t="shared" si="133"/>
        <v>0.91847494939277186</v>
      </c>
      <c r="L924" s="15">
        <f t="shared" si="130"/>
        <v>-8.504064808726354E-2</v>
      </c>
      <c r="M924" s="15">
        <f t="shared" si="134"/>
        <v>7.2319118271018043E-3</v>
      </c>
      <c r="N924" s="21">
        <f t="shared" si="131"/>
        <v>1.5834978393679294E-6</v>
      </c>
    </row>
    <row r="925" spans="1:14" x14ac:dyDescent="0.2">
      <c r="A925" s="7">
        <v>923</v>
      </c>
      <c r="B925" s="2" t="str">
        <f>'Исходные данные'!A1175</f>
        <v>13.07.2012</v>
      </c>
      <c r="C925" s="2">
        <f>'Исходные данные'!B1175</f>
        <v>853.12</v>
      </c>
      <c r="D925" s="8" t="str">
        <f>'Исходные данные'!A927</f>
        <v>16.07.2013</v>
      </c>
      <c r="E925" s="2">
        <f>'Исходные данные'!B927</f>
        <v>849.73</v>
      </c>
      <c r="F925" s="15">
        <f t="shared" si="126"/>
        <v>0.99602635033758447</v>
      </c>
      <c r="G925" s="15">
        <f t="shared" si="127"/>
        <v>7.579391330693161E-2</v>
      </c>
      <c r="H925" s="15">
        <f t="shared" si="128"/>
        <v>2.1834865547139441E-4</v>
      </c>
      <c r="I925" s="15">
        <f t="shared" si="132"/>
        <v>-3.9815655852635072E-3</v>
      </c>
      <c r="J925" s="21">
        <f t="shared" si="129"/>
        <v>-8.6936949221346243E-7</v>
      </c>
      <c r="K925" s="15">
        <f t="shared" si="133"/>
        <v>0.91144719276953134</v>
      </c>
      <c r="L925" s="15">
        <f t="shared" si="130"/>
        <v>-9.2721620968966301E-2</v>
      </c>
      <c r="M925" s="15">
        <f t="shared" si="134"/>
        <v>8.597298995112657E-3</v>
      </c>
      <c r="N925" s="21">
        <f t="shared" si="131"/>
        <v>1.8772086762684189E-6</v>
      </c>
    </row>
    <row r="926" spans="1:14" x14ac:dyDescent="0.2">
      <c r="A926" s="7">
        <v>924</v>
      </c>
      <c r="B926" s="2" t="str">
        <f>'Исходные данные'!A1176</f>
        <v>12.07.2012</v>
      </c>
      <c r="C926" s="2">
        <f>'Исходные данные'!B1176</f>
        <v>847.36</v>
      </c>
      <c r="D926" s="8" t="str">
        <f>'Исходные данные'!A928</f>
        <v>15.07.2013</v>
      </c>
      <c r="E926" s="2">
        <f>'Исходные данные'!B928</f>
        <v>846.85</v>
      </c>
      <c r="F926" s="15">
        <f t="shared" si="126"/>
        <v>0.99939813066465255</v>
      </c>
      <c r="G926" s="15">
        <f t="shared" si="127"/>
        <v>7.5582369002532485E-2</v>
      </c>
      <c r="H926" s="15">
        <f t="shared" si="128"/>
        <v>2.1773923431311313E-4</v>
      </c>
      <c r="I926" s="15">
        <f t="shared" si="132"/>
        <v>-6.020505314037459E-4</v>
      </c>
      <c r="J926" s="21">
        <f t="shared" si="129"/>
        <v>-1.3109002172565449E-7</v>
      </c>
      <c r="K926" s="15">
        <f t="shared" si="133"/>
        <v>0.91453265302136111</v>
      </c>
      <c r="L926" s="15">
        <f t="shared" si="130"/>
        <v>-8.9342105915106593E-2</v>
      </c>
      <c r="M926" s="15">
        <f t="shared" si="134"/>
        <v>7.9820118893461287E-3</v>
      </c>
      <c r="N926" s="21">
        <f t="shared" si="131"/>
        <v>1.7379971570643915E-6</v>
      </c>
    </row>
    <row r="927" spans="1:14" x14ac:dyDescent="0.2">
      <c r="A927" s="7">
        <v>925</v>
      </c>
      <c r="B927" s="2" t="str">
        <f>'Исходные данные'!A1177</f>
        <v>11.07.2012</v>
      </c>
      <c r="C927" s="2">
        <f>'Исходные данные'!B1177</f>
        <v>850.51</v>
      </c>
      <c r="D927" s="8" t="str">
        <f>'Исходные данные'!A929</f>
        <v>12.07.2013</v>
      </c>
      <c r="E927" s="2">
        <f>'Исходные данные'!B929</f>
        <v>838.15</v>
      </c>
      <c r="F927" s="15">
        <f t="shared" si="126"/>
        <v>0.98546754300360961</v>
      </c>
      <c r="G927" s="15">
        <f t="shared" si="127"/>
        <v>7.5371415128034289E-2</v>
      </c>
      <c r="H927" s="15">
        <f t="shared" si="128"/>
        <v>2.1713151407736501E-4</v>
      </c>
      <c r="I927" s="15">
        <f t="shared" si="132"/>
        <v>-1.4639087479042892E-2</v>
      </c>
      <c r="J927" s="21">
        <f t="shared" si="129"/>
        <v>-3.1786072290355794E-6</v>
      </c>
      <c r="K927" s="15">
        <f t="shared" si="133"/>
        <v>0.90178500331010192</v>
      </c>
      <c r="L927" s="15">
        <f t="shared" si="130"/>
        <v>-0.10337914286274574</v>
      </c>
      <c r="M927" s="15">
        <f t="shared" si="134"/>
        <v>1.0687247179036E-2</v>
      </c>
      <c r="N927" s="21">
        <f t="shared" si="131"/>
        <v>2.3205381613031348E-6</v>
      </c>
    </row>
    <row r="928" spans="1:14" x14ac:dyDescent="0.2">
      <c r="A928" s="7">
        <v>926</v>
      </c>
      <c r="B928" s="2" t="str">
        <f>'Исходные данные'!A1178</f>
        <v>10.07.2012</v>
      </c>
      <c r="C928" s="2">
        <f>'Исходные данные'!B1178</f>
        <v>854.96</v>
      </c>
      <c r="D928" s="8" t="str">
        <f>'Исходные данные'!A930</f>
        <v>11.07.2013</v>
      </c>
      <c r="E928" s="2">
        <f>'Исходные данные'!B930</f>
        <v>833.64</v>
      </c>
      <c r="F928" s="15">
        <f t="shared" si="126"/>
        <v>0.97506316084963029</v>
      </c>
      <c r="G928" s="15">
        <f t="shared" si="127"/>
        <v>7.5161050035519941E-2</v>
      </c>
      <c r="H928" s="15">
        <f t="shared" si="128"/>
        <v>2.1652549001679677E-4</v>
      </c>
      <c r="I928" s="15">
        <f t="shared" si="132"/>
        <v>-2.525302972385152E-2</v>
      </c>
      <c r="J928" s="21">
        <f t="shared" si="129"/>
        <v>-5.4679246353656848E-6</v>
      </c>
      <c r="K928" s="15">
        <f t="shared" si="133"/>
        <v>0.89226412577153902</v>
      </c>
      <c r="L928" s="15">
        <f t="shared" si="130"/>
        <v>-0.1139930851075544</v>
      </c>
      <c r="M928" s="15">
        <f t="shared" si="134"/>
        <v>1.2994423452338148E-2</v>
      </c>
      <c r="N928" s="21">
        <f t="shared" si="131"/>
        <v>2.8136239055032734E-6</v>
      </c>
    </row>
    <row r="929" spans="1:14" x14ac:dyDescent="0.2">
      <c r="A929" s="7">
        <v>927</v>
      </c>
      <c r="B929" s="2" t="str">
        <f>'Исходные данные'!A1179</f>
        <v>09.07.2012</v>
      </c>
      <c r="C929" s="2">
        <f>'Исходные данные'!B1179</f>
        <v>854.69</v>
      </c>
      <c r="D929" s="8" t="str">
        <f>'Исходные данные'!A931</f>
        <v>10.07.2013</v>
      </c>
      <c r="E929" s="2">
        <f>'Исходные данные'!B931</f>
        <v>840.65</v>
      </c>
      <c r="F929" s="15">
        <f t="shared" si="126"/>
        <v>0.98357299137699039</v>
      </c>
      <c r="G929" s="15">
        <f t="shared" si="127"/>
        <v>7.4951272081671835E-2</v>
      </c>
      <c r="H929" s="15">
        <f t="shared" si="128"/>
        <v>2.1592115739730547E-4</v>
      </c>
      <c r="I929" s="15">
        <f t="shared" si="132"/>
        <v>-1.6563427966889515E-2</v>
      </c>
      <c r="J929" s="21">
        <f t="shared" si="129"/>
        <v>-3.5763945370776824E-6</v>
      </c>
      <c r="K929" s="15">
        <f t="shared" si="133"/>
        <v>0.90005133054024622</v>
      </c>
      <c r="L929" s="15">
        <f t="shared" si="130"/>
        <v>-0.10530348335059235</v>
      </c>
      <c r="M929" s="15">
        <f t="shared" si="134"/>
        <v>1.1088823605768487E-2</v>
      </c>
      <c r="N929" s="21">
        <f t="shared" si="131"/>
        <v>2.394311627132094E-6</v>
      </c>
    </row>
    <row r="930" spans="1:14" x14ac:dyDescent="0.2">
      <c r="A930" s="7">
        <v>928</v>
      </c>
      <c r="B930" s="2" t="str">
        <f>'Исходные данные'!A1180</f>
        <v>06.07.2012</v>
      </c>
      <c r="C930" s="2">
        <f>'Исходные данные'!B1180</f>
        <v>853.01</v>
      </c>
      <c r="D930" s="8" t="str">
        <f>'Исходные данные'!A932</f>
        <v>09.07.2013</v>
      </c>
      <c r="E930" s="2">
        <f>'Исходные данные'!B932</f>
        <v>851.01</v>
      </c>
      <c r="F930" s="15">
        <f t="shared" si="126"/>
        <v>0.99765536160185697</v>
      </c>
      <c r="G930" s="15">
        <f t="shared" si="127"/>
        <v>7.4742079627758834E-2</v>
      </c>
      <c r="H930" s="15">
        <f t="shared" si="128"/>
        <v>2.1531851149800092E-4</v>
      </c>
      <c r="I930" s="15">
        <f t="shared" si="132"/>
        <v>-2.3473913667377989E-3</v>
      </c>
      <c r="J930" s="21">
        <f t="shared" si="129"/>
        <v>-5.0543681498924087E-7</v>
      </c>
      <c r="K930" s="15">
        <f t="shared" si="133"/>
        <v>0.9129378739581443</v>
      </c>
      <c r="L930" s="15">
        <f t="shared" si="130"/>
        <v>-9.108744675044067E-2</v>
      </c>
      <c r="M930" s="15">
        <f t="shared" si="134"/>
        <v>8.296922955514369E-3</v>
      </c>
      <c r="N930" s="21">
        <f t="shared" si="131"/>
        <v>1.7864811007949485E-6</v>
      </c>
    </row>
    <row r="931" spans="1:14" x14ac:dyDescent="0.2">
      <c r="A931" s="7">
        <v>929</v>
      </c>
      <c r="B931" s="2" t="str">
        <f>'Исходные данные'!A1181</f>
        <v>05.07.2012</v>
      </c>
      <c r="C931" s="2">
        <f>'Исходные данные'!B1181</f>
        <v>855.79</v>
      </c>
      <c r="D931" s="8" t="str">
        <f>'Исходные данные'!A933</f>
        <v>08.07.2013</v>
      </c>
      <c r="E931" s="2">
        <f>'Исходные данные'!B933</f>
        <v>853.27</v>
      </c>
      <c r="F931" s="15">
        <f t="shared" si="126"/>
        <v>0.99705535236448195</v>
      </c>
      <c r="G931" s="15">
        <f t="shared" si="127"/>
        <v>7.4533471039623669E-2</v>
      </c>
      <c r="H931" s="15">
        <f t="shared" si="128"/>
        <v>2.147175476111695E-4</v>
      </c>
      <c r="I931" s="15">
        <f t="shared" si="132"/>
        <v>-2.948991640171302E-3</v>
      </c>
      <c r="J931" s="21">
        <f t="shared" si="129"/>
        <v>-6.3320025290342236E-7</v>
      </c>
      <c r="K931" s="15">
        <f t="shared" si="133"/>
        <v>0.91238881545697526</v>
      </c>
      <c r="L931" s="15">
        <f t="shared" si="130"/>
        <v>-9.1689047023874135E-2</v>
      </c>
      <c r="M931" s="15">
        <f t="shared" si="134"/>
        <v>8.4068813441462078E-3</v>
      </c>
      <c r="N931" s="21">
        <f t="shared" si="131"/>
        <v>1.8051049452731659E-6</v>
      </c>
    </row>
    <row r="932" spans="1:14" x14ac:dyDescent="0.2">
      <c r="A932" s="7">
        <v>930</v>
      </c>
      <c r="B932" s="2" t="str">
        <f>'Исходные данные'!A1182</f>
        <v>04.07.2012</v>
      </c>
      <c r="C932" s="2">
        <f>'Исходные данные'!B1182</f>
        <v>855.64</v>
      </c>
      <c r="D932" s="8" t="str">
        <f>'Исходные данные'!A934</f>
        <v>05.07.2013</v>
      </c>
      <c r="E932" s="2">
        <f>'Исходные данные'!B934</f>
        <v>854.14</v>
      </c>
      <c r="F932" s="15">
        <f t="shared" si="126"/>
        <v>0.99824692627740641</v>
      </c>
      <c r="G932" s="15">
        <f t="shared" si="127"/>
        <v>7.4325444687670064E-2</v>
      </c>
      <c r="H932" s="15">
        <f t="shared" si="128"/>
        <v>2.1411826104223686E-4</v>
      </c>
      <c r="I932" s="15">
        <f t="shared" si="132"/>
        <v>-1.7546121545847257E-3</v>
      </c>
      <c r="J932" s="21">
        <f t="shared" si="129"/>
        <v>-3.7569450334325393E-7</v>
      </c>
      <c r="K932" s="15">
        <f t="shared" si="133"/>
        <v>0.91347920498085111</v>
      </c>
      <c r="L932" s="15">
        <f t="shared" si="130"/>
        <v>-9.0494667538287568E-2</v>
      </c>
      <c r="M932" s="15">
        <f t="shared" si="134"/>
        <v>8.1892848528652036E-3</v>
      </c>
      <c r="N932" s="21">
        <f t="shared" si="131"/>
        <v>1.753475431875028E-6</v>
      </c>
    </row>
    <row r="933" spans="1:14" x14ac:dyDescent="0.2">
      <c r="A933" s="7">
        <v>931</v>
      </c>
      <c r="B933" s="2" t="str">
        <f>'Исходные данные'!A1183</f>
        <v>03.07.2012</v>
      </c>
      <c r="C933" s="2">
        <f>'Исходные данные'!B1183</f>
        <v>853.29</v>
      </c>
      <c r="D933" s="8" t="str">
        <f>'Исходные данные'!A935</f>
        <v>04.07.2013</v>
      </c>
      <c r="E933" s="2">
        <f>'Исходные данные'!B935</f>
        <v>851.13</v>
      </c>
      <c r="F933" s="15">
        <f t="shared" si="126"/>
        <v>0.99746862145343318</v>
      </c>
      <c r="G933" s="15">
        <f t="shared" si="127"/>
        <v>7.4117998946850019E-2</v>
      </c>
      <c r="H933" s="15">
        <f t="shared" si="128"/>
        <v>2.1352064710973152E-4</v>
      </c>
      <c r="I933" s="15">
        <f t="shared" si="132"/>
        <v>-2.5345879024469657E-3</v>
      </c>
      <c r="J933" s="21">
        <f t="shared" si="129"/>
        <v>-5.4118684908697318E-7</v>
      </c>
      <c r="K933" s="15">
        <f t="shared" si="133"/>
        <v>0.91276699114565596</v>
      </c>
      <c r="L933" s="15">
        <f t="shared" si="130"/>
        <v>-9.1274643286149773E-2</v>
      </c>
      <c r="M933" s="15">
        <f t="shared" si="134"/>
        <v>8.3310605070138904E-3</v>
      </c>
      <c r="N933" s="21">
        <f t="shared" si="131"/>
        <v>1.778853430567934E-6</v>
      </c>
    </row>
    <row r="934" spans="1:14" x14ac:dyDescent="0.2">
      <c r="A934" s="7">
        <v>932</v>
      </c>
      <c r="B934" s="2" t="str">
        <f>'Исходные данные'!A1184</f>
        <v>02.07.2012</v>
      </c>
      <c r="C934" s="2">
        <f>'Исходные данные'!B1184</f>
        <v>848.61</v>
      </c>
      <c r="D934" s="8" t="str">
        <f>'Исходные данные'!A936</f>
        <v>03.07.2013</v>
      </c>
      <c r="E934" s="2">
        <f>'Исходные данные'!B936</f>
        <v>841.78</v>
      </c>
      <c r="F934" s="15">
        <f t="shared" si="126"/>
        <v>0.99195154429007426</v>
      </c>
      <c r="G934" s="15">
        <f t="shared" si="127"/>
        <v>7.3911132196651061E-2</v>
      </c>
      <c r="H934" s="15">
        <f t="shared" si="128"/>
        <v>2.12924701145248E-4</v>
      </c>
      <c r="I934" s="15">
        <f t="shared" si="132"/>
        <v>-8.0810193720724788E-3</v>
      </c>
      <c r="J934" s="21">
        <f t="shared" si="129"/>
        <v>-1.7206486347474923E-6</v>
      </c>
      <c r="K934" s="15">
        <f t="shared" si="133"/>
        <v>0.90771840534154336</v>
      </c>
      <c r="L934" s="15">
        <f t="shared" si="130"/>
        <v>-9.6821074755775338E-2</v>
      </c>
      <c r="M934" s="15">
        <f t="shared" si="134"/>
        <v>9.3743205168634412E-3</v>
      </c>
      <c r="N934" s="21">
        <f t="shared" si="131"/>
        <v>1.9960243944929149E-6</v>
      </c>
    </row>
    <row r="935" spans="1:14" x14ac:dyDescent="0.2">
      <c r="A935" s="7">
        <v>933</v>
      </c>
      <c r="B935" s="2" t="str">
        <f>'Исходные данные'!A1185</f>
        <v>29.06.2012</v>
      </c>
      <c r="C935" s="2">
        <f>'Исходные данные'!B1185</f>
        <v>847.4</v>
      </c>
      <c r="D935" s="8" t="str">
        <f>'Исходные данные'!A937</f>
        <v>02.07.2013</v>
      </c>
      <c r="E935" s="2">
        <f>'Исходные данные'!B937</f>
        <v>846.53</v>
      </c>
      <c r="F935" s="15">
        <f t="shared" si="126"/>
        <v>0.99897333018645262</v>
      </c>
      <c r="G935" s="15">
        <f t="shared" si="127"/>
        <v>7.3704842821083735E-2</v>
      </c>
      <c r="H935" s="15">
        <f t="shared" si="128"/>
        <v>2.1233041849341085E-4</v>
      </c>
      <c r="I935" s="15">
        <f t="shared" si="132"/>
        <v>-1.0271971999991341E-3</v>
      </c>
      <c r="J935" s="21">
        <f t="shared" si="129"/>
        <v>-2.1810521135107597E-7</v>
      </c>
      <c r="K935" s="15">
        <f t="shared" si="133"/>
        <v>0.91414392514964238</v>
      </c>
      <c r="L935" s="15">
        <f t="shared" si="130"/>
        <v>-8.9767252583702009E-2</v>
      </c>
      <c r="M935" s="15">
        <f t="shared" si="134"/>
        <v>8.0581596364261605E-3</v>
      </c>
      <c r="N935" s="21">
        <f t="shared" si="131"/>
        <v>1.7109924078890781E-6</v>
      </c>
    </row>
    <row r="936" spans="1:14" x14ac:dyDescent="0.2">
      <c r="A936" s="7">
        <v>934</v>
      </c>
      <c r="B936" s="2" t="str">
        <f>'Исходные данные'!A1186</f>
        <v>28.06.2012</v>
      </c>
      <c r="C936" s="2">
        <f>'Исходные данные'!B1186</f>
        <v>836.04</v>
      </c>
      <c r="D936" s="8" t="str">
        <f>'Исходные данные'!A938</f>
        <v>01.07.2013</v>
      </c>
      <c r="E936" s="2">
        <f>'Исходные данные'!B938</f>
        <v>843.63</v>
      </c>
      <c r="F936" s="15">
        <f t="shared" si="126"/>
        <v>1.0090785129898092</v>
      </c>
      <c r="G936" s="15">
        <f t="shared" si="127"/>
        <v>7.3499129208668842E-2</v>
      </c>
      <c r="H936" s="15">
        <f t="shared" si="128"/>
        <v>2.1173779451183781E-4</v>
      </c>
      <c r="I936" s="15">
        <f t="shared" si="132"/>
        <v>9.0375510199503586E-3</v>
      </c>
      <c r="J936" s="21">
        <f t="shared" si="129"/>
        <v>1.9135911207524992E-6</v>
      </c>
      <c r="K936" s="15">
        <f t="shared" si="133"/>
        <v>0.92339101032507043</v>
      </c>
      <c r="L936" s="15">
        <f t="shared" si="130"/>
        <v>-7.9702504363752438E-2</v>
      </c>
      <c r="M936" s="15">
        <f t="shared" si="134"/>
        <v>6.3524892018539808E-3</v>
      </c>
      <c r="N936" s="21">
        <f t="shared" si="131"/>
        <v>1.3450620532608268E-6</v>
      </c>
    </row>
    <row r="937" spans="1:14" x14ac:dyDescent="0.2">
      <c r="A937" s="7">
        <v>935</v>
      </c>
      <c r="B937" s="2" t="str">
        <f>'Исходные данные'!A1187</f>
        <v>27.06.2012</v>
      </c>
      <c r="C937" s="2">
        <f>'Исходные данные'!B1187</f>
        <v>837.72</v>
      </c>
      <c r="D937" s="8" t="str">
        <f>'Исходные данные'!A939</f>
        <v>28.06.2013</v>
      </c>
      <c r="E937" s="2">
        <f>'Исходные данные'!B939</f>
        <v>840.09</v>
      </c>
      <c r="F937" s="15">
        <f t="shared" si="126"/>
        <v>1.0028291075777109</v>
      </c>
      <c r="G937" s="15">
        <f t="shared" si="127"/>
        <v>7.3293989752424848E-2</v>
      </c>
      <c r="H937" s="15">
        <f t="shared" si="128"/>
        <v>2.1114682457110362E-4</v>
      </c>
      <c r="I937" s="15">
        <f t="shared" si="132"/>
        <v>2.8251131848058271E-3</v>
      </c>
      <c r="J937" s="21">
        <f t="shared" si="129"/>
        <v>5.9651367802570775E-7</v>
      </c>
      <c r="K937" s="15">
        <f t="shared" si="133"/>
        <v>0.91767228308717641</v>
      </c>
      <c r="L937" s="15">
        <f t="shared" si="130"/>
        <v>-8.591494219889699E-2</v>
      </c>
      <c r="M937" s="15">
        <f t="shared" si="134"/>
        <v>7.3813772930398152E-3</v>
      </c>
      <c r="N937" s="21">
        <f t="shared" si="131"/>
        <v>1.5585543763866056E-6</v>
      </c>
    </row>
    <row r="938" spans="1:14" x14ac:dyDescent="0.2">
      <c r="A938" s="7">
        <v>936</v>
      </c>
      <c r="B938" s="2" t="str">
        <f>'Исходные данные'!A1188</f>
        <v>26.06.2012</v>
      </c>
      <c r="C938" s="2">
        <f>'Исходные данные'!B1188</f>
        <v>837</v>
      </c>
      <c r="D938" s="8" t="str">
        <f>'Исходные данные'!A940</f>
        <v>27.06.2013</v>
      </c>
      <c r="E938" s="2">
        <f>'Исходные данные'!B940</f>
        <v>840.58</v>
      </c>
      <c r="F938" s="15">
        <f t="shared" si="126"/>
        <v>1.0042771804062127</v>
      </c>
      <c r="G938" s="15">
        <f t="shared" si="127"/>
        <v>7.3089422849855451E-2</v>
      </c>
      <c r="H938" s="15">
        <f t="shared" si="128"/>
        <v>2.1055750405470417E-4</v>
      </c>
      <c r="I938" s="15">
        <f t="shared" si="132"/>
        <v>4.2680592693484978E-3</v>
      </c>
      <c r="J938" s="21">
        <f t="shared" si="129"/>
        <v>8.9867190691156406E-7</v>
      </c>
      <c r="K938" s="15">
        <f t="shared" si="133"/>
        <v>0.91899739051432072</v>
      </c>
      <c r="L938" s="15">
        <f t="shared" si="130"/>
        <v>-8.4471996114354339E-2</v>
      </c>
      <c r="M938" s="15">
        <f t="shared" si="134"/>
        <v>7.1355181275434996E-3</v>
      </c>
      <c r="N938" s="21">
        <f t="shared" si="131"/>
        <v>1.5024368870726556E-6</v>
      </c>
    </row>
    <row r="939" spans="1:14" x14ac:dyDescent="0.2">
      <c r="A939" s="7">
        <v>937</v>
      </c>
      <c r="B939" s="2" t="str">
        <f>'Исходные данные'!A1189</f>
        <v>25.06.2012</v>
      </c>
      <c r="C939" s="2">
        <f>'Исходные данные'!B1189</f>
        <v>821.15</v>
      </c>
      <c r="D939" s="8" t="str">
        <f>'Исходные данные'!A941</f>
        <v>26.06.2013</v>
      </c>
      <c r="E939" s="2">
        <f>'Исходные данные'!B941</f>
        <v>840.19</v>
      </c>
      <c r="F939" s="15">
        <f t="shared" si="126"/>
        <v>1.0231869938500884</v>
      </c>
      <c r="G939" s="15">
        <f t="shared" si="127"/>
        <v>7.2885426902936951E-2</v>
      </c>
      <c r="H939" s="15">
        <f t="shared" si="128"/>
        <v>2.0996982835902011E-4</v>
      </c>
      <c r="I939" s="15">
        <f t="shared" si="132"/>
        <v>2.2922259952770974E-2</v>
      </c>
      <c r="J939" s="21">
        <f t="shared" si="129"/>
        <v>4.8129829878841615E-6</v>
      </c>
      <c r="K939" s="15">
        <f t="shared" si="133"/>
        <v>0.93630144715235486</v>
      </c>
      <c r="L939" s="15">
        <f t="shared" si="130"/>
        <v>-6.5817795430931872E-2</v>
      </c>
      <c r="M939" s="15">
        <f t="shared" si="134"/>
        <v>4.3319821953879999E-3</v>
      </c>
      <c r="N939" s="21">
        <f t="shared" si="131"/>
        <v>9.0958555801994949E-7</v>
      </c>
    </row>
    <row r="940" spans="1:14" x14ac:dyDescent="0.2">
      <c r="A940" s="7">
        <v>938</v>
      </c>
      <c r="B940" s="2" t="str">
        <f>'Исходные данные'!A1190</f>
        <v>22.06.2012</v>
      </c>
      <c r="C940" s="2">
        <f>'Исходные данные'!B1190</f>
        <v>827.44</v>
      </c>
      <c r="D940" s="8" t="str">
        <f>'Исходные данные'!A942</f>
        <v>25.06.2013</v>
      </c>
      <c r="E940" s="2">
        <f>'Исходные данные'!B942</f>
        <v>833.14</v>
      </c>
      <c r="F940" s="15">
        <f t="shared" si="126"/>
        <v>1.0068887170066712</v>
      </c>
      <c r="G940" s="15">
        <f t="shared" si="127"/>
        <v>7.2682000318105844E-2</v>
      </c>
      <c r="H940" s="15">
        <f t="shared" si="128"/>
        <v>2.0938379289328111E-4</v>
      </c>
      <c r="I940" s="15">
        <f t="shared" si="132"/>
        <v>6.8650982024710946E-3</v>
      </c>
      <c r="J940" s="21">
        <f t="shared" si="129"/>
        <v>1.437440300218244E-6</v>
      </c>
      <c r="K940" s="15">
        <f t="shared" si="133"/>
        <v>0.92138716434158541</v>
      </c>
      <c r="L940" s="15">
        <f t="shared" si="130"/>
        <v>-8.1874957181231736E-2</v>
      </c>
      <c r="M940" s="15">
        <f t="shared" si="134"/>
        <v>6.7035086134285349E-3</v>
      </c>
      <c r="N940" s="21">
        <f t="shared" si="131"/>
        <v>1.4036060591724464E-6</v>
      </c>
    </row>
    <row r="941" spans="1:14" x14ac:dyDescent="0.2">
      <c r="A941" s="7">
        <v>939</v>
      </c>
      <c r="B941" s="2" t="str">
        <f>'Исходные данные'!A1191</f>
        <v>21.06.2012</v>
      </c>
      <c r="C941" s="2">
        <f>'Исходные данные'!B1191</f>
        <v>842.82</v>
      </c>
      <c r="D941" s="8" t="str">
        <f>'Исходные данные'!A943</f>
        <v>24.06.2013</v>
      </c>
      <c r="E941" s="2">
        <f>'Исходные данные'!B943</f>
        <v>828.95</v>
      </c>
      <c r="F941" s="15">
        <f t="shared" si="126"/>
        <v>0.98354334258797849</v>
      </c>
      <c r="G941" s="15">
        <f t="shared" si="127"/>
        <v>7.2479141506246292E-2</v>
      </c>
      <c r="H941" s="15">
        <f t="shared" si="128"/>
        <v>2.0879939307952975E-4</v>
      </c>
      <c r="I941" s="15">
        <f t="shared" si="132"/>
        <v>-1.6593572385399213E-2</v>
      </c>
      <c r="J941" s="21">
        <f t="shared" si="129"/>
        <v>-3.4647278430926005E-6</v>
      </c>
      <c r="K941" s="15">
        <f t="shared" si="133"/>
        <v>0.90002419942518608</v>
      </c>
      <c r="L941" s="15">
        <f t="shared" si="130"/>
        <v>-0.10533362776910207</v>
      </c>
      <c r="M941" s="15">
        <f t="shared" si="134"/>
        <v>1.1095173138999758E-2</v>
      </c>
      <c r="N941" s="21">
        <f t="shared" si="131"/>
        <v>2.3166654175354502E-6</v>
      </c>
    </row>
    <row r="942" spans="1:14" x14ac:dyDescent="0.2">
      <c r="A942" s="7">
        <v>940</v>
      </c>
      <c r="B942" s="2" t="str">
        <f>'Исходные данные'!A1192</f>
        <v>20.06.2012</v>
      </c>
      <c r="C942" s="2">
        <f>'Исходные данные'!B1192</f>
        <v>851.03</v>
      </c>
      <c r="D942" s="8" t="str">
        <f>'Исходные данные'!A944</f>
        <v>21.06.2013</v>
      </c>
      <c r="E942" s="2">
        <f>'Исходные данные'!B944</f>
        <v>838.29</v>
      </c>
      <c r="F942" s="15">
        <f t="shared" si="126"/>
        <v>0.98502990493872133</v>
      </c>
      <c r="G942" s="15">
        <f t="shared" si="127"/>
        <v>7.2276848882677783E-2</v>
      </c>
      <c r="H942" s="15">
        <f t="shared" si="128"/>
        <v>2.0821662435258602E-4</v>
      </c>
      <c r="I942" s="15">
        <f t="shared" si="132"/>
        <v>-1.5083277927034556E-2</v>
      </c>
      <c r="J942" s="21">
        <f t="shared" si="129"/>
        <v>-3.1405892141390063E-6</v>
      </c>
      <c r="K942" s="15">
        <f t="shared" si="133"/>
        <v>0.90138452797573321</v>
      </c>
      <c r="L942" s="15">
        <f t="shared" si="130"/>
        <v>-0.10382333331073738</v>
      </c>
      <c r="M942" s="15">
        <f t="shared" si="134"/>
        <v>1.0779284539752477E-2</v>
      </c>
      <c r="N942" s="21">
        <f t="shared" si="131"/>
        <v>2.2444262398032795E-6</v>
      </c>
    </row>
    <row r="943" spans="1:14" x14ac:dyDescent="0.2">
      <c r="A943" s="7">
        <v>941</v>
      </c>
      <c r="B943" s="2" t="str">
        <f>'Исходные данные'!A1193</f>
        <v>19.06.2012</v>
      </c>
      <c r="C943" s="2">
        <f>'Исходные данные'!B1193</f>
        <v>855.84</v>
      </c>
      <c r="D943" s="8" t="str">
        <f>'Исходные данные'!A945</f>
        <v>20.06.2013</v>
      </c>
      <c r="E943" s="2">
        <f>'Исходные данные'!B945</f>
        <v>834.92</v>
      </c>
      <c r="F943" s="15">
        <f t="shared" si="126"/>
        <v>0.97555617872499523</v>
      </c>
      <c r="G943" s="15">
        <f t="shared" si="127"/>
        <v>7.2075120867142684E-2</v>
      </c>
      <c r="H943" s="15">
        <f t="shared" si="128"/>
        <v>2.0763548216001137E-4</v>
      </c>
      <c r="I943" s="15">
        <f t="shared" si="132"/>
        <v>-2.4747530905234443E-2</v>
      </c>
      <c r="J943" s="21">
        <f t="shared" si="129"/>
        <v>-5.1384655117781361E-6</v>
      </c>
      <c r="K943" s="15">
        <f t="shared" si="133"/>
        <v>0.89271527825192698</v>
      </c>
      <c r="L943" s="15">
        <f t="shared" si="130"/>
        <v>-0.11348758628893732</v>
      </c>
      <c r="M943" s="15">
        <f t="shared" si="134"/>
        <v>1.2879432241689E-2</v>
      </c>
      <c r="N943" s="21">
        <f t="shared" si="131"/>
        <v>2.6742271234502916E-6</v>
      </c>
    </row>
    <row r="944" spans="1:14" x14ac:dyDescent="0.2">
      <c r="A944" s="7">
        <v>942</v>
      </c>
      <c r="B944" s="2" t="str">
        <f>'Исходные данные'!A1194</f>
        <v>18.06.2012</v>
      </c>
      <c r="C944" s="2">
        <f>'Исходные данные'!B1194</f>
        <v>849.55</v>
      </c>
      <c r="D944" s="8" t="str">
        <f>'Исходные данные'!A946</f>
        <v>19.06.2013</v>
      </c>
      <c r="E944" s="2">
        <f>'Исходные данные'!B946</f>
        <v>849.52</v>
      </c>
      <c r="F944" s="15">
        <f t="shared" si="126"/>
        <v>0.99996468718733456</v>
      </c>
      <c r="G944" s="15">
        <f t="shared" si="127"/>
        <v>7.1873955883794027E-2</v>
      </c>
      <c r="H944" s="15">
        <f t="shared" si="128"/>
        <v>2.0705596196207371E-4</v>
      </c>
      <c r="I944" s="15">
        <f t="shared" si="132"/>
        <v>-3.5313436177492364E-5</v>
      </c>
      <c r="J944" s="21">
        <f t="shared" si="129"/>
        <v>-7.3118574979169769E-9</v>
      </c>
      <c r="K944" s="15">
        <f t="shared" si="133"/>
        <v>0.91505109949817243</v>
      </c>
      <c r="L944" s="15">
        <f t="shared" si="130"/>
        <v>-8.8775368819880365E-2</v>
      </c>
      <c r="M944" s="15">
        <f t="shared" si="134"/>
        <v>7.8810661091057912E-3</v>
      </c>
      <c r="N944" s="21">
        <f t="shared" si="131"/>
        <v>1.631821724507597E-6</v>
      </c>
    </row>
    <row r="945" spans="1:14" x14ac:dyDescent="0.2">
      <c r="A945" s="7">
        <v>943</v>
      </c>
      <c r="B945" s="2" t="str">
        <f>'Исходные данные'!A1195</f>
        <v>15.06.2012</v>
      </c>
      <c r="C945" s="2">
        <f>'Исходные данные'!B1195</f>
        <v>842.67</v>
      </c>
      <c r="D945" s="8" t="str">
        <f>'Исходные данные'!A947</f>
        <v>18.06.2013</v>
      </c>
      <c r="E945" s="2">
        <f>'Исходные данные'!B947</f>
        <v>853.61</v>
      </c>
      <c r="F945" s="15">
        <f t="shared" si="126"/>
        <v>1.0129825435817106</v>
      </c>
      <c r="G945" s="15">
        <f t="shared" si="127"/>
        <v>7.1673352361182927E-2</v>
      </c>
      <c r="H945" s="15">
        <f t="shared" si="128"/>
        <v>2.0647805923171086E-4</v>
      </c>
      <c r="I945" s="15">
        <f t="shared" si="132"/>
        <v>1.2898992720940097E-2</v>
      </c>
      <c r="J945" s="21">
        <f t="shared" si="129"/>
        <v>2.6633589830636767E-6</v>
      </c>
      <c r="K945" s="15">
        <f t="shared" si="133"/>
        <v>0.92696352396616921</v>
      </c>
      <c r="L945" s="15">
        <f t="shared" si="130"/>
        <v>-7.584106266276272E-2</v>
      </c>
      <c r="M945" s="15">
        <f t="shared" si="134"/>
        <v>5.7518667858171054E-3</v>
      </c>
      <c r="N945" s="21">
        <f t="shared" si="131"/>
        <v>1.1876342908948547E-6</v>
      </c>
    </row>
    <row r="946" spans="1:14" x14ac:dyDescent="0.2">
      <c r="A946" s="7">
        <v>944</v>
      </c>
      <c r="B946" s="2" t="str">
        <f>'Исходные данные'!A1196</f>
        <v>14.06.2012</v>
      </c>
      <c r="C946" s="2">
        <f>'Исходные данные'!B1196</f>
        <v>829.44</v>
      </c>
      <c r="D946" s="8" t="str">
        <f>'Исходные данные'!A948</f>
        <v>17.06.2013</v>
      </c>
      <c r="E946" s="2">
        <f>'Исходные данные'!B948</f>
        <v>853.12</v>
      </c>
      <c r="F946" s="15">
        <f t="shared" si="126"/>
        <v>1.0285493827160492</v>
      </c>
      <c r="G946" s="15">
        <f t="shared" si="127"/>
        <v>7.1473308732246679E-2</v>
      </c>
      <c r="H946" s="15">
        <f t="shared" si="128"/>
        <v>2.059017694544966E-4</v>
      </c>
      <c r="I946" s="15">
        <f t="shared" si="132"/>
        <v>2.8149443266488518E-2</v>
      </c>
      <c r="J946" s="21">
        <f t="shared" si="129"/>
        <v>5.7960201777289505E-6</v>
      </c>
      <c r="K946" s="15">
        <f t="shared" si="133"/>
        <v>0.94120848026123005</v>
      </c>
      <c r="L946" s="15">
        <f t="shared" si="130"/>
        <v>-6.0590612117214289E-2</v>
      </c>
      <c r="M946" s="15">
        <f t="shared" si="134"/>
        <v>3.6712222767387183E-3</v>
      </c>
      <c r="N946" s="21">
        <f t="shared" si="131"/>
        <v>7.559111628412677E-7</v>
      </c>
    </row>
    <row r="947" spans="1:14" x14ac:dyDescent="0.2">
      <c r="A947" s="7">
        <v>945</v>
      </c>
      <c r="B947" s="2" t="str">
        <f>'Исходные данные'!A1197</f>
        <v>13.06.2012</v>
      </c>
      <c r="C947" s="2">
        <f>'Исходные данные'!B1197</f>
        <v>827.37</v>
      </c>
      <c r="D947" s="8" t="str">
        <f>'Исходные данные'!A949</f>
        <v>14.06.2013</v>
      </c>
      <c r="E947" s="2">
        <f>'Исходные данные'!B949</f>
        <v>848.22</v>
      </c>
      <c r="F947" s="15">
        <f t="shared" si="126"/>
        <v>1.0252003335871496</v>
      </c>
      <c r="G947" s="15">
        <f t="shared" si="127"/>
        <v>7.1273823434296182E-2</v>
      </c>
      <c r="H947" s="15">
        <f t="shared" si="128"/>
        <v>2.0532708812860421E-4</v>
      </c>
      <c r="I947" s="15">
        <f t="shared" si="132"/>
        <v>2.4888040895113463E-2</v>
      </c>
      <c r="J947" s="21">
        <f t="shared" si="129"/>
        <v>5.1101889662192678E-6</v>
      </c>
      <c r="K947" s="15">
        <f t="shared" si="133"/>
        <v>0.93814382095181692</v>
      </c>
      <c r="L947" s="15">
        <f t="shared" si="130"/>
        <v>-6.3852014488589376E-2</v>
      </c>
      <c r="M947" s="15">
        <f t="shared" si="134"/>
        <v>4.0770797542510314E-3</v>
      </c>
      <c r="N947" s="21">
        <f t="shared" si="131"/>
        <v>8.3713491400844949E-7</v>
      </c>
    </row>
    <row r="948" spans="1:14" x14ac:dyDescent="0.2">
      <c r="A948" s="7">
        <v>946</v>
      </c>
      <c r="B948" s="2" t="str">
        <f>'Исходные данные'!A1198</f>
        <v>09.06.2012</v>
      </c>
      <c r="C948" s="2">
        <f>'Исходные данные'!B1198</f>
        <v>823.84</v>
      </c>
      <c r="D948" s="8" t="str">
        <f>'Исходные данные'!A950</f>
        <v>13.06.2013</v>
      </c>
      <c r="E948" s="2">
        <f>'Исходные данные'!B950</f>
        <v>837.81</v>
      </c>
      <c r="F948" s="15">
        <f t="shared" si="126"/>
        <v>1.0169571761507088</v>
      </c>
      <c r="G948" s="15">
        <f t="shared" si="127"/>
        <v>7.1074894909003969E-2</v>
      </c>
      <c r="H948" s="15">
        <f t="shared" si="128"/>
        <v>2.0475401076477202E-4</v>
      </c>
      <c r="I948" s="15">
        <f t="shared" si="132"/>
        <v>1.6815008166786601E-2</v>
      </c>
      <c r="J948" s="21">
        <f t="shared" si="129"/>
        <v>3.442940363191953E-6</v>
      </c>
      <c r="K948" s="15">
        <f t="shared" si="133"/>
        <v>0.93060064430548139</v>
      </c>
      <c r="L948" s="15">
        <f t="shared" si="130"/>
        <v>-7.1925047216916282E-2</v>
      </c>
      <c r="M948" s="15">
        <f t="shared" si="134"/>
        <v>5.1732124171556407E-3</v>
      </c>
      <c r="N948" s="21">
        <f t="shared" si="131"/>
        <v>1.0592359909507384E-6</v>
      </c>
    </row>
    <row r="949" spans="1:14" x14ac:dyDescent="0.2">
      <c r="A949" s="7">
        <v>947</v>
      </c>
      <c r="B949" s="2" t="str">
        <f>'Исходные данные'!A1199</f>
        <v>08.06.2012</v>
      </c>
      <c r="C949" s="2">
        <f>'Исходные данные'!B1199</f>
        <v>818.25</v>
      </c>
      <c r="D949" s="8" t="str">
        <f>'Исходные данные'!A951</f>
        <v>11.06.2013</v>
      </c>
      <c r="E949" s="2">
        <f>'Исходные данные'!B951</f>
        <v>843.67</v>
      </c>
      <c r="F949" s="15">
        <f t="shared" si="126"/>
        <v>1.0310663000305529</v>
      </c>
      <c r="G949" s="15">
        <f t="shared" si="127"/>
        <v>7.0876521602391926E-2</v>
      </c>
      <c r="H949" s="15">
        <f t="shared" si="128"/>
        <v>2.0418253288626812E-4</v>
      </c>
      <c r="I949" s="15">
        <f t="shared" si="132"/>
        <v>3.0593509495426056E-2</v>
      </c>
      <c r="J949" s="21">
        <f t="shared" si="129"/>
        <v>6.2466602586561866E-6</v>
      </c>
      <c r="K949" s="15">
        <f t="shared" si="133"/>
        <v>0.94351166954930443</v>
      </c>
      <c r="L949" s="15">
        <f t="shared" si="130"/>
        <v>-5.8146545888276793E-2</v>
      </c>
      <c r="M949" s="15">
        <f t="shared" si="134"/>
        <v>3.3810207987374822E-3</v>
      </c>
      <c r="N949" s="21">
        <f t="shared" si="131"/>
        <v>6.9034539042737248E-7</v>
      </c>
    </row>
    <row r="950" spans="1:14" x14ac:dyDescent="0.2">
      <c r="A950" s="7">
        <v>948</v>
      </c>
      <c r="B950" s="2" t="str">
        <f>'Исходные данные'!A1200</f>
        <v>07.06.2012</v>
      </c>
      <c r="C950" s="2">
        <f>'Исходные данные'!B1200</f>
        <v>816.76</v>
      </c>
      <c r="D950" s="8" t="str">
        <f>'Исходные данные'!A952</f>
        <v>10.06.2013</v>
      </c>
      <c r="E950" s="2">
        <f>'Исходные данные'!B952</f>
        <v>859.33</v>
      </c>
      <c r="F950" s="15">
        <f t="shared" si="126"/>
        <v>1.0521205739752193</v>
      </c>
      <c r="G950" s="15">
        <f t="shared" si="127"/>
        <v>7.0678701964819027E-2</v>
      </c>
      <c r="H950" s="15">
        <f t="shared" si="128"/>
        <v>2.0361265002885492E-4</v>
      </c>
      <c r="I950" s="15">
        <f t="shared" si="132"/>
        <v>5.0807721792715567E-2</v>
      </c>
      <c r="J950" s="21">
        <f t="shared" si="129"/>
        <v>1.034509487614362E-5</v>
      </c>
      <c r="K950" s="15">
        <f t="shared" si="133"/>
        <v>0.96277808642287699</v>
      </c>
      <c r="L950" s="15">
        <f t="shared" si="130"/>
        <v>-3.7932333590987237E-2</v>
      </c>
      <c r="M950" s="15">
        <f t="shared" si="134"/>
        <v>1.4388619316579407E-3</v>
      </c>
      <c r="N950" s="21">
        <f t="shared" si="131"/>
        <v>2.9297049093051047E-7</v>
      </c>
    </row>
    <row r="951" spans="1:14" x14ac:dyDescent="0.2">
      <c r="A951" s="7">
        <v>949</v>
      </c>
      <c r="B951" s="2" t="str">
        <f>'Исходные данные'!A1201</f>
        <v>06.06.2012</v>
      </c>
      <c r="C951" s="2">
        <f>'Исходные данные'!B1201</f>
        <v>805.42</v>
      </c>
      <c r="D951" s="8" t="str">
        <f>'Исходные данные'!A953</f>
        <v>07.06.2013</v>
      </c>
      <c r="E951" s="2">
        <f>'Исходные данные'!B953</f>
        <v>859.93</v>
      </c>
      <c r="F951" s="15">
        <f t="shared" si="126"/>
        <v>1.0676789749447493</v>
      </c>
      <c r="G951" s="15">
        <f t="shared" si="127"/>
        <v>7.0481434450969591E-2</v>
      </c>
      <c r="H951" s="15">
        <f t="shared" si="128"/>
        <v>2.0304435774075547E-4</v>
      </c>
      <c r="I951" s="15">
        <f t="shared" si="132"/>
        <v>6.548711009547431E-2</v>
      </c>
      <c r="J951" s="21">
        <f t="shared" si="129"/>
        <v>1.3296788209633724E-5</v>
      </c>
      <c r="K951" s="15">
        <f t="shared" si="133"/>
        <v>0.9770153210932796</v>
      </c>
      <c r="L951" s="15">
        <f t="shared" si="130"/>
        <v>-2.3252945288228525E-2</v>
      </c>
      <c r="M951" s="15">
        <f t="shared" si="134"/>
        <v>5.406994645773505E-4</v>
      </c>
      <c r="N951" s="21">
        <f t="shared" si="131"/>
        <v>1.097859755158785E-7</v>
      </c>
    </row>
    <row r="952" spans="1:14" x14ac:dyDescent="0.2">
      <c r="A952" s="7">
        <v>950</v>
      </c>
      <c r="B952" s="2" t="str">
        <f>'Исходные данные'!A1202</f>
        <v>05.06.2012</v>
      </c>
      <c r="C952" s="2">
        <f>'Исходные данные'!B1202</f>
        <v>803.61</v>
      </c>
      <c r="D952" s="8" t="str">
        <f>'Исходные данные'!A954</f>
        <v>06.06.2013</v>
      </c>
      <c r="E952" s="2">
        <f>'Исходные данные'!B954</f>
        <v>850.52</v>
      </c>
      <c r="F952" s="15">
        <f t="shared" si="126"/>
        <v>1.0583740869327161</v>
      </c>
      <c r="G952" s="15">
        <f t="shared" si="127"/>
        <v>7.0284717519840792E-2</v>
      </c>
      <c r="H952" s="15">
        <f t="shared" si="128"/>
        <v>2.0247765158261724E-4</v>
      </c>
      <c r="I952" s="15">
        <f t="shared" si="132"/>
        <v>5.6733850273156201E-2</v>
      </c>
      <c r="J952" s="21">
        <f t="shared" si="129"/>
        <v>1.1487336768548495E-5</v>
      </c>
      <c r="K952" s="15">
        <f t="shared" si="133"/>
        <v>0.96850057240743603</v>
      </c>
      <c r="L952" s="15">
        <f t="shared" si="130"/>
        <v>-3.2006205110546596E-2</v>
      </c>
      <c r="M952" s="15">
        <f t="shared" si="134"/>
        <v>1.0243971655783809E-3</v>
      </c>
      <c r="N952" s="21">
        <f t="shared" si="131"/>
        <v>2.0741753237420008E-7</v>
      </c>
    </row>
    <row r="953" spans="1:14" x14ac:dyDescent="0.2">
      <c r="A953" s="7">
        <v>951</v>
      </c>
      <c r="B953" s="2" t="str">
        <f>'Исходные данные'!A1203</f>
        <v>04.06.2012</v>
      </c>
      <c r="C953" s="2">
        <f>'Исходные данные'!B1203</f>
        <v>802.13</v>
      </c>
      <c r="D953" s="8" t="str">
        <f>'Исходные данные'!A955</f>
        <v>05.06.2013</v>
      </c>
      <c r="E953" s="2">
        <f>'Исходные данные'!B955</f>
        <v>854.32</v>
      </c>
      <c r="F953" s="15">
        <f t="shared" si="126"/>
        <v>1.0650642663907348</v>
      </c>
      <c r="G953" s="15">
        <f t="shared" si="127"/>
        <v>7.0088549634730907E-2</v>
      </c>
      <c r="H953" s="15">
        <f t="shared" si="128"/>
        <v>2.0191252712747852E-4</v>
      </c>
      <c r="I953" s="15">
        <f t="shared" si="132"/>
        <v>6.3035141369619754E-2</v>
      </c>
      <c r="J953" s="21">
        <f t="shared" si="129"/>
        <v>1.2727584691777793E-5</v>
      </c>
      <c r="K953" s="15">
        <f t="shared" si="133"/>
        <v>0.9746226446639269</v>
      </c>
      <c r="L953" s="15">
        <f t="shared" si="130"/>
        <v>-2.5704914014083053E-2</v>
      </c>
      <c r="M953" s="15">
        <f t="shared" si="134"/>
        <v>6.6074260447140476E-4</v>
      </c>
      <c r="N953" s="21">
        <f t="shared" si="131"/>
        <v>1.3341220904961333E-7</v>
      </c>
    </row>
    <row r="954" spans="1:14" x14ac:dyDescent="0.2">
      <c r="A954" s="7">
        <v>952</v>
      </c>
      <c r="B954" s="2" t="str">
        <f>'Исходные данные'!A1204</f>
        <v>01.06.2012</v>
      </c>
      <c r="C954" s="2">
        <f>'Исходные данные'!B1204</f>
        <v>805.79</v>
      </c>
      <c r="D954" s="8" t="str">
        <f>'Исходные данные'!A956</f>
        <v>04.06.2013</v>
      </c>
      <c r="E954" s="2">
        <f>'Исходные данные'!B956</f>
        <v>856.39</v>
      </c>
      <c r="F954" s="15">
        <f t="shared" si="126"/>
        <v>1.0627955174425099</v>
      </c>
      <c r="G954" s="15">
        <f t="shared" si="127"/>
        <v>6.9892929263227196E-2</v>
      </c>
      <c r="H954" s="15">
        <f t="shared" si="128"/>
        <v>2.0134897996073337E-4</v>
      </c>
      <c r="I954" s="15">
        <f t="shared" si="132"/>
        <v>6.0902717207865428E-2</v>
      </c>
      <c r="J954" s="21">
        <f t="shared" si="129"/>
        <v>1.2262699986640707E-5</v>
      </c>
      <c r="K954" s="15">
        <f t="shared" si="133"/>
        <v>0.97254655013163105</v>
      </c>
      <c r="L954" s="15">
        <f t="shared" si="130"/>
        <v>-2.7837338175837379E-2</v>
      </c>
      <c r="M954" s="15">
        <f t="shared" si="134"/>
        <v>7.749173967159347E-4</v>
      </c>
      <c r="N954" s="21">
        <f t="shared" si="131"/>
        <v>1.5602882738258041E-7</v>
      </c>
    </row>
    <row r="955" spans="1:14" x14ac:dyDescent="0.2">
      <c r="A955" s="7">
        <v>953</v>
      </c>
      <c r="B955" s="2" t="str">
        <f>'Исходные данные'!A1205</f>
        <v>31.05.2012</v>
      </c>
      <c r="C955" s="2">
        <f>'Исходные данные'!B1205</f>
        <v>817.2</v>
      </c>
      <c r="D955" s="8" t="str">
        <f>'Исходные данные'!A957</f>
        <v>03.06.2013</v>
      </c>
      <c r="E955" s="2">
        <f>'Исходные данные'!B957</f>
        <v>852.86</v>
      </c>
      <c r="F955" s="15">
        <f t="shared" si="126"/>
        <v>1.0436368086147823</v>
      </c>
      <c r="G955" s="15">
        <f t="shared" si="127"/>
        <v>6.969785487719396E-2</v>
      </c>
      <c r="H955" s="15">
        <f t="shared" si="128"/>
        <v>2.0078700568009717E-4</v>
      </c>
      <c r="I955" s="15">
        <f t="shared" si="132"/>
        <v>4.2711544466008118E-2</v>
      </c>
      <c r="J955" s="21">
        <f t="shared" si="129"/>
        <v>8.5759231213020941E-6</v>
      </c>
      <c r="K955" s="15">
        <f t="shared" si="133"/>
        <v>0.95501473345609555</v>
      </c>
      <c r="L955" s="15">
        <f t="shared" si="130"/>
        <v>-4.6028510917694727E-2</v>
      </c>
      <c r="M955" s="15">
        <f t="shared" si="134"/>
        <v>2.1186238173003451E-3</v>
      </c>
      <c r="N955" s="21">
        <f t="shared" si="131"/>
        <v>4.2539213243827351E-7</v>
      </c>
    </row>
    <row r="956" spans="1:14" x14ac:dyDescent="0.2">
      <c r="A956" s="7">
        <v>954</v>
      </c>
      <c r="B956" s="2" t="str">
        <f>'Исходные данные'!A1206</f>
        <v>30.05.2012</v>
      </c>
      <c r="C956" s="2">
        <f>'Исходные данные'!B1206</f>
        <v>809.1</v>
      </c>
      <c r="D956" s="8" t="str">
        <f>'Исходные данные'!A958</f>
        <v>31.05.2013</v>
      </c>
      <c r="E956" s="2">
        <f>'Исходные данные'!B958</f>
        <v>854.15</v>
      </c>
      <c r="F956" s="15">
        <f t="shared" si="126"/>
        <v>1.0556791496724756</v>
      </c>
      <c r="G956" s="15">
        <f t="shared" si="127"/>
        <v>6.9503324952760626E-2</v>
      </c>
      <c r="H956" s="15">
        <f t="shared" si="128"/>
        <v>2.0022659989557244E-4</v>
      </c>
      <c r="I956" s="15">
        <f t="shared" si="132"/>
        <v>5.4184303579272619E-2</v>
      </c>
      <c r="J956" s="21">
        <f t="shared" si="129"/>
        <v>1.0849138873387252E-5</v>
      </c>
      <c r="K956" s="15">
        <f t="shared" si="133"/>
        <v>0.96603448001971581</v>
      </c>
      <c r="L956" s="15">
        <f t="shared" si="130"/>
        <v>-3.4555751804430233E-2</v>
      </c>
      <c r="M956" s="15">
        <f t="shared" si="134"/>
        <v>1.1940999827693853E-3</v>
      </c>
      <c r="N956" s="21">
        <f t="shared" si="131"/>
        <v>2.3909057948527565E-7</v>
      </c>
    </row>
    <row r="957" spans="1:14" x14ac:dyDescent="0.2">
      <c r="A957" s="7">
        <v>955</v>
      </c>
      <c r="B957" s="2" t="str">
        <f>'Исходные данные'!A1207</f>
        <v>29.05.2012</v>
      </c>
      <c r="C957" s="2">
        <f>'Исходные данные'!B1207</f>
        <v>806.43</v>
      </c>
      <c r="D957" s="8" t="str">
        <f>'Исходные данные'!A959</f>
        <v>30.05.2013</v>
      </c>
      <c r="E957" s="2">
        <f>'Исходные данные'!B959</f>
        <v>856.96</v>
      </c>
      <c r="F957" s="15">
        <f t="shared" si="126"/>
        <v>1.0626588792579643</v>
      </c>
      <c r="G957" s="15">
        <f t="shared" si="127"/>
        <v>6.930933797030972E-2</v>
      </c>
      <c r="H957" s="15">
        <f t="shared" si="128"/>
        <v>1.9966775822941407E-4</v>
      </c>
      <c r="I957" s="15">
        <f t="shared" si="132"/>
        <v>6.0774144056688045E-2</v>
      </c>
      <c r="J957" s="21">
        <f t="shared" si="129"/>
        <v>1.2134637102110371E-5</v>
      </c>
      <c r="K957" s="15">
        <f t="shared" si="133"/>
        <v>0.97242151479527972</v>
      </c>
      <c r="L957" s="15">
        <f t="shared" si="130"/>
        <v>-2.7965911327014828E-2</v>
      </c>
      <c r="M957" s="15">
        <f t="shared" si="134"/>
        <v>7.8209219635045778E-4</v>
      </c>
      <c r="N957" s="21">
        <f t="shared" si="131"/>
        <v>1.5615859557401464E-7</v>
      </c>
    </row>
    <row r="958" spans="1:14" x14ac:dyDescent="0.2">
      <c r="A958" s="7">
        <v>956</v>
      </c>
      <c r="B958" s="2" t="str">
        <f>'Исходные данные'!A1208</f>
        <v>28.05.2012</v>
      </c>
      <c r="C958" s="2">
        <f>'Исходные данные'!B1208</f>
        <v>801.49</v>
      </c>
      <c r="D958" s="8" t="str">
        <f>'Исходные данные'!A960</f>
        <v>29.05.2013</v>
      </c>
      <c r="E958" s="2">
        <f>'Исходные данные'!B960</f>
        <v>860.3</v>
      </c>
      <c r="F958" s="15">
        <f t="shared" si="126"/>
        <v>1.0733758375026512</v>
      </c>
      <c r="G958" s="15">
        <f t="shared" si="127"/>
        <v>6.9115892414465183E-2</v>
      </c>
      <c r="H958" s="15">
        <f t="shared" si="128"/>
        <v>1.9911047631609573E-4</v>
      </c>
      <c r="I958" s="15">
        <f t="shared" si="132"/>
        <v>7.0808670261891263E-2</v>
      </c>
      <c r="J958" s="21">
        <f t="shared" si="129"/>
        <v>1.4098748063154533E-5</v>
      </c>
      <c r="K958" s="15">
        <f t="shared" si="133"/>
        <v>0.98222842552995815</v>
      </c>
      <c r="L958" s="15">
        <f t="shared" si="130"/>
        <v>-1.7931385121811517E-2</v>
      </c>
      <c r="M958" s="15">
        <f t="shared" si="134"/>
        <v>3.2153457238672445E-4</v>
      </c>
      <c r="N958" s="21">
        <f t="shared" si="131"/>
        <v>6.4020901860012866E-8</v>
      </c>
    </row>
    <row r="959" spans="1:14" x14ac:dyDescent="0.2">
      <c r="A959" s="7">
        <v>957</v>
      </c>
      <c r="B959" s="2" t="str">
        <f>'Исходные данные'!A1209</f>
        <v>25.05.2012</v>
      </c>
      <c r="C959" s="2">
        <f>'Исходные данные'!B1209</f>
        <v>799.33</v>
      </c>
      <c r="D959" s="8" t="str">
        <f>'Исходные данные'!A961</f>
        <v>28.05.2013</v>
      </c>
      <c r="E959" s="2">
        <f>'Исходные данные'!B961</f>
        <v>864.57</v>
      </c>
      <c r="F959" s="15">
        <f t="shared" si="126"/>
        <v>1.0816183553726246</v>
      </c>
      <c r="G959" s="15">
        <f t="shared" si="127"/>
        <v>6.8922986774080403E-2</v>
      </c>
      <c r="H959" s="15">
        <f t="shared" si="128"/>
        <v>1.9855474980227537E-4</v>
      </c>
      <c r="I959" s="15">
        <f t="shared" si="132"/>
        <v>7.8458396736366384E-2</v>
      </c>
      <c r="J959" s="21">
        <f t="shared" si="129"/>
        <v>1.5578287333876885E-5</v>
      </c>
      <c r="K959" s="15">
        <f t="shared" si="133"/>
        <v>0.98977101691962743</v>
      </c>
      <c r="L959" s="15">
        <f t="shared" si="130"/>
        <v>-1.0281658647336381E-2</v>
      </c>
      <c r="M959" s="15">
        <f t="shared" si="134"/>
        <v>1.0571250454034752E-4</v>
      </c>
      <c r="N959" s="21">
        <f t="shared" si="131"/>
        <v>2.0989719889980603E-8</v>
      </c>
    </row>
    <row r="960" spans="1:14" x14ac:dyDescent="0.2">
      <c r="A960" s="7">
        <v>958</v>
      </c>
      <c r="B960" s="2" t="str">
        <f>'Исходные данные'!A1210</f>
        <v>24.05.2012</v>
      </c>
      <c r="C960" s="2">
        <f>'Исходные данные'!B1210</f>
        <v>792.5</v>
      </c>
      <c r="D960" s="8" t="str">
        <f>'Исходные данные'!A962</f>
        <v>27.05.2013</v>
      </c>
      <c r="E960" s="2">
        <f>'Исходные данные'!B962</f>
        <v>859.45</v>
      </c>
      <c r="F960" s="15">
        <f t="shared" si="126"/>
        <v>1.0844794952681389</v>
      </c>
      <c r="G960" s="15">
        <f t="shared" si="127"/>
        <v>6.8730619542226451E-2</v>
      </c>
      <c r="H960" s="15">
        <f t="shared" si="128"/>
        <v>1.9800057434676127E-4</v>
      </c>
      <c r="I960" s="15">
        <f t="shared" si="132"/>
        <v>8.1100144022730358E-2</v>
      </c>
      <c r="J960" s="21">
        <f t="shared" si="129"/>
        <v>1.6057875096105669E-5</v>
      </c>
      <c r="K960" s="15">
        <f t="shared" si="133"/>
        <v>0.99238919858219443</v>
      </c>
      <c r="L960" s="15">
        <f t="shared" si="130"/>
        <v>-7.6399113609724213E-3</v>
      </c>
      <c r="M960" s="15">
        <f t="shared" si="134"/>
        <v>5.8368245603515885E-5</v>
      </c>
      <c r="N960" s="21">
        <f t="shared" si="131"/>
        <v>1.1556946153108969E-8</v>
      </c>
    </row>
    <row r="961" spans="1:14" x14ac:dyDescent="0.2">
      <c r="A961" s="7">
        <v>959</v>
      </c>
      <c r="B961" s="2" t="str">
        <f>'Исходные данные'!A1211</f>
        <v>23.05.2012</v>
      </c>
      <c r="C961" s="2">
        <f>'Исходные данные'!B1211</f>
        <v>796.07</v>
      </c>
      <c r="D961" s="8" t="str">
        <f>'Исходные данные'!A963</f>
        <v>24.05.2013</v>
      </c>
      <c r="E961" s="2">
        <f>'Исходные данные'!B963</f>
        <v>863.46</v>
      </c>
      <c r="F961" s="15">
        <f t="shared" si="126"/>
        <v>1.0846533596291783</v>
      </c>
      <c r="G961" s="15">
        <f t="shared" si="127"/>
        <v>6.8538789216180354E-2</v>
      </c>
      <c r="H961" s="15">
        <f t="shared" si="128"/>
        <v>1.9744794562047839E-4</v>
      </c>
      <c r="I961" s="15">
        <f t="shared" si="132"/>
        <v>8.1260451733730352E-2</v>
      </c>
      <c r="J961" s="21">
        <f t="shared" si="129"/>
        <v>1.6044709255017097E-5</v>
      </c>
      <c r="K961" s="15">
        <f t="shared" si="133"/>
        <v>0.99254829897520935</v>
      </c>
      <c r="L961" s="15">
        <f t="shared" si="130"/>
        <v>-7.4796036499725268E-3</v>
      </c>
      <c r="M961" s="15">
        <f t="shared" si="134"/>
        <v>5.5944470760682747E-5</v>
      </c>
      <c r="N961" s="21">
        <f t="shared" si="131"/>
        <v>1.104612082052173E-8</v>
      </c>
    </row>
    <row r="962" spans="1:14" x14ac:dyDescent="0.2">
      <c r="A962" s="7">
        <v>960</v>
      </c>
      <c r="B962" s="2" t="str">
        <f>'Исходные данные'!A1212</f>
        <v>22.05.2012</v>
      </c>
      <c r="C962" s="2">
        <f>'Исходные данные'!B1212</f>
        <v>806.21</v>
      </c>
      <c r="D962" s="8" t="str">
        <f>'Исходные данные'!A964</f>
        <v>23.05.2013</v>
      </c>
      <c r="E962" s="2">
        <f>'Исходные данные'!B964</f>
        <v>860.92</v>
      </c>
      <c r="F962" s="15">
        <f t="shared" ref="F962:F1025" si="135">E962/C962</f>
        <v>1.0678607310750299</v>
      </c>
      <c r="G962" s="15">
        <f t="shared" ref="G962:G1025" si="136">1/POWER(2,A962/248)</f>
        <v>6.8347494297413172E-2</v>
      </c>
      <c r="H962" s="15">
        <f t="shared" ref="H962:H1025" si="137">G962/SUM(G$2:G$1242)</f>
        <v>1.968968593064339E-4</v>
      </c>
      <c r="I962" s="15">
        <f t="shared" si="132"/>
        <v>6.565733041983271E-2</v>
      </c>
      <c r="J962" s="21">
        <f t="shared" ref="J962:J1025" si="138">H962*I962</f>
        <v>1.2927722150109844E-5</v>
      </c>
      <c r="K962" s="15">
        <f t="shared" si="133"/>
        <v>0.9771816431134317</v>
      </c>
      <c r="L962" s="15">
        <f t="shared" ref="L962:L1025" si="139">LN(K962)</f>
        <v>-2.3082724963870163E-2</v>
      </c>
      <c r="M962" s="15">
        <f t="shared" si="134"/>
        <v>5.3281219175767606E-4</v>
      </c>
      <c r="N962" s="21">
        <f t="shared" ref="N962:N1025" si="140">M962*H962</f>
        <v>1.0490904715726383E-7</v>
      </c>
    </row>
    <row r="963" spans="1:14" x14ac:dyDescent="0.2">
      <c r="A963" s="7">
        <v>961</v>
      </c>
      <c r="B963" s="2" t="str">
        <f>'Исходные данные'!A1213</f>
        <v>21.05.2012</v>
      </c>
      <c r="C963" s="2">
        <f>'Исходные данные'!B1213</f>
        <v>799.67</v>
      </c>
      <c r="D963" s="8" t="str">
        <f>'Исходные данные'!A965</f>
        <v>22.05.2013</v>
      </c>
      <c r="E963" s="2">
        <f>'Исходные данные'!B965</f>
        <v>865.79</v>
      </c>
      <c r="F963" s="15">
        <f t="shared" si="135"/>
        <v>1.0826841071942177</v>
      </c>
      <c r="G963" s="15">
        <f t="shared" si="136"/>
        <v>6.8156733291578592E-2</v>
      </c>
      <c r="H963" s="15">
        <f t="shared" si="137"/>
        <v>1.9634731109968441E-4</v>
      </c>
      <c r="I963" s="15">
        <f t="shared" ref="I963:I1026" si="141">LN(F963)</f>
        <v>7.9443242363229791E-2</v>
      </c>
      <c r="J963" s="21">
        <f t="shared" si="138"/>
        <v>1.5598467023060709E-5</v>
      </c>
      <c r="K963" s="15">
        <f t="shared" ref="K963:K1026" si="142">F963/GEOMEAN(F$2:F$1242)</f>
        <v>0.99074626873465299</v>
      </c>
      <c r="L963" s="15">
        <f t="shared" si="139"/>
        <v>-9.2968130204729941E-3</v>
      </c>
      <c r="M963" s="15">
        <f t="shared" ref="M963:M1026" si="143">POWER(L963-AVERAGE(L$2:L$1242),2)</f>
        <v>8.6430732337636684E-5</v>
      </c>
      <c r="N963" s="21">
        <f t="shared" si="140"/>
        <v>1.6970441890871502E-8</v>
      </c>
    </row>
    <row r="964" spans="1:14" x14ac:dyDescent="0.2">
      <c r="A964" s="7">
        <v>962</v>
      </c>
      <c r="B964" s="2" t="str">
        <f>'Исходные данные'!A1214</f>
        <v>18.05.2012</v>
      </c>
      <c r="C964" s="2">
        <f>'Исходные данные'!B1214</f>
        <v>797.71</v>
      </c>
      <c r="D964" s="8" t="str">
        <f>'Исходные данные'!A966</f>
        <v>21.05.2013</v>
      </c>
      <c r="E964" s="2">
        <f>'Исходные данные'!B966</f>
        <v>859.9</v>
      </c>
      <c r="F964" s="15">
        <f t="shared" si="135"/>
        <v>1.0779606623961089</v>
      </c>
      <c r="G964" s="15">
        <f t="shared" si="136"/>
        <v>6.7966504708501047E-2</v>
      </c>
      <c r="H964" s="15">
        <f t="shared" si="137"/>
        <v>1.9579929670730163E-4</v>
      </c>
      <c r="I964" s="15">
        <f t="shared" si="141"/>
        <v>7.507098053722433E-2</v>
      </c>
      <c r="J964" s="21">
        <f t="shared" si="138"/>
        <v>1.4698845192316053E-5</v>
      </c>
      <c r="K964" s="15">
        <f t="shared" si="142"/>
        <v>0.98642392274453028</v>
      </c>
      <c r="L964" s="15">
        <f t="shared" si="139"/>
        <v>-1.3669074846478547E-2</v>
      </c>
      <c r="M964" s="15">
        <f t="shared" si="143"/>
        <v>1.8684360715863323E-4</v>
      </c>
      <c r="N964" s="21">
        <f t="shared" si="140"/>
        <v>3.6583846875915734E-8</v>
      </c>
    </row>
    <row r="965" spans="1:14" x14ac:dyDescent="0.2">
      <c r="A965" s="7">
        <v>963</v>
      </c>
      <c r="B965" s="2" t="str">
        <f>'Исходные данные'!A1215</f>
        <v>17.05.2012</v>
      </c>
      <c r="C965" s="2">
        <f>'Исходные данные'!B1215</f>
        <v>806.9</v>
      </c>
      <c r="D965" s="8" t="str">
        <f>'Исходные данные'!A967</f>
        <v>20.05.2013</v>
      </c>
      <c r="E965" s="2">
        <f>'Исходные данные'!B967</f>
        <v>858.85</v>
      </c>
      <c r="F965" s="15">
        <f t="shared" si="135"/>
        <v>1.0643822034948569</v>
      </c>
      <c r="G965" s="15">
        <f t="shared" si="136"/>
        <v>6.7776807062163963E-2</v>
      </c>
      <c r="H965" s="15">
        <f t="shared" si="137"/>
        <v>1.9525281184833867E-4</v>
      </c>
      <c r="I965" s="15">
        <f t="shared" si="141"/>
        <v>6.2394540228573561E-2</v>
      </c>
      <c r="J965" s="21">
        <f t="shared" si="138"/>
        <v>1.2182709423613272E-5</v>
      </c>
      <c r="K965" s="15">
        <f t="shared" si="142"/>
        <v>0.97399850022083112</v>
      </c>
      <c r="L965" s="15">
        <f t="shared" si="139"/>
        <v>-2.6345515155129232E-2</v>
      </c>
      <c r="M965" s="15">
        <f t="shared" si="143"/>
        <v>6.9408616878914554E-4</v>
      </c>
      <c r="N965" s="21">
        <f t="shared" si="140"/>
        <v>1.3552227612112127E-7</v>
      </c>
    </row>
    <row r="966" spans="1:14" x14ac:dyDescent="0.2">
      <c r="A966" s="7">
        <v>964</v>
      </c>
      <c r="B966" s="2" t="str">
        <f>'Исходные данные'!A1216</f>
        <v>16.05.2012</v>
      </c>
      <c r="C966" s="2">
        <f>'Исходные данные'!B1216</f>
        <v>813.06</v>
      </c>
      <c r="D966" s="8" t="str">
        <f>'Исходные данные'!A968</f>
        <v>17.05.2013</v>
      </c>
      <c r="E966" s="2">
        <f>'Исходные данные'!B968</f>
        <v>862.77</v>
      </c>
      <c r="F966" s="15">
        <f t="shared" si="135"/>
        <v>1.0611393993063243</v>
      </c>
      <c r="G966" s="15">
        <f t="shared" si="136"/>
        <v>6.7587638870698588E-2</v>
      </c>
      <c r="H966" s="15">
        <f t="shared" si="137"/>
        <v>1.9470785225379769E-4</v>
      </c>
      <c r="I966" s="15">
        <f t="shared" si="141"/>
        <v>5.9343235833211883E-2</v>
      </c>
      <c r="J966" s="21">
        <f t="shared" si="138"/>
        <v>1.1554593994875293E-5</v>
      </c>
      <c r="K966" s="15">
        <f t="shared" si="142"/>
        <v>0.97103106389413396</v>
      </c>
      <c r="L966" s="15">
        <f t="shared" si="139"/>
        <v>-2.9396819550490914E-2</v>
      </c>
      <c r="M966" s="15">
        <f t="shared" si="143"/>
        <v>8.6417299968412646E-4</v>
      </c>
      <c r="N966" s="21">
        <f t="shared" si="140"/>
        <v>1.6826126874421804E-7</v>
      </c>
    </row>
    <row r="967" spans="1:14" x14ac:dyDescent="0.2">
      <c r="A967" s="7">
        <v>965</v>
      </c>
      <c r="B967" s="2" t="str">
        <f>'Исходные данные'!A1217</f>
        <v>15.05.2012</v>
      </c>
      <c r="C967" s="2">
        <f>'Исходные данные'!B1217</f>
        <v>800.53</v>
      </c>
      <c r="D967" s="8" t="str">
        <f>'Исходные данные'!A969</f>
        <v>16.05.2013</v>
      </c>
      <c r="E967" s="2">
        <f>'Исходные данные'!B969</f>
        <v>860.91</v>
      </c>
      <c r="F967" s="15">
        <f t="shared" si="135"/>
        <v>1.0754250309170175</v>
      </c>
      <c r="G967" s="15">
        <f t="shared" si="136"/>
        <v>6.7398998656371861E-2</v>
      </c>
      <c r="H967" s="15">
        <f t="shared" si="137"/>
        <v>1.9416441366659507E-4</v>
      </c>
      <c r="I967" s="15">
        <f t="shared" si="141"/>
        <v>7.2715961035725626E-2</v>
      </c>
      <c r="J967" s="21">
        <f t="shared" si="138"/>
        <v>1.411885193870464E-5</v>
      </c>
      <c r="K967" s="15">
        <f t="shared" si="142"/>
        <v>0.98410360843484102</v>
      </c>
      <c r="L967" s="15">
        <f t="shared" si="139"/>
        <v>-1.6024094347977181E-2</v>
      </c>
      <c r="M967" s="15">
        <f t="shared" si="143"/>
        <v>2.5677159967287514E-4</v>
      </c>
      <c r="N967" s="21">
        <f t="shared" si="140"/>
        <v>4.9855907096717478E-8</v>
      </c>
    </row>
    <row r="968" spans="1:14" x14ac:dyDescent="0.2">
      <c r="A968" s="7">
        <v>966</v>
      </c>
      <c r="B968" s="2" t="str">
        <f>'Исходные данные'!A1218</f>
        <v>14.05.2012</v>
      </c>
      <c r="C968" s="2">
        <f>'Исходные данные'!B1218</f>
        <v>807.59</v>
      </c>
      <c r="D968" s="8" t="str">
        <f>'Исходные данные'!A970</f>
        <v>15.05.2013</v>
      </c>
      <c r="E968" s="2">
        <f>'Исходные данные'!B970</f>
        <v>864</v>
      </c>
      <c r="F968" s="15">
        <f t="shared" si="135"/>
        <v>1.0698498000222885</v>
      </c>
      <c r="G968" s="15">
        <f t="shared" si="136"/>
        <v>6.7210884945575311E-2</v>
      </c>
      <c r="H968" s="15">
        <f t="shared" si="137"/>
        <v>1.936224918415294E-4</v>
      </c>
      <c r="I968" s="15">
        <f t="shared" si="141"/>
        <v>6.751826480954394E-2</v>
      </c>
      <c r="J968" s="21">
        <f t="shared" si="138"/>
        <v>1.3073054677240144E-5</v>
      </c>
      <c r="K968" s="15">
        <f t="shared" si="142"/>
        <v>0.97900180711570883</v>
      </c>
      <c r="L968" s="15">
        <f t="shared" si="139"/>
        <v>-2.1221790574158871E-2</v>
      </c>
      <c r="M968" s="15">
        <f t="shared" si="143"/>
        <v>4.5036439517345947E-4</v>
      </c>
      <c r="N968" s="21">
        <f t="shared" si="140"/>
        <v>8.7200676430188476E-8</v>
      </c>
    </row>
    <row r="969" spans="1:14" x14ac:dyDescent="0.2">
      <c r="A969" s="7">
        <v>967</v>
      </c>
      <c r="B969" s="2" t="str">
        <f>'Исходные данные'!A1219</f>
        <v>12.05.2012</v>
      </c>
      <c r="C969" s="2">
        <f>'Исходные данные'!B1219</f>
        <v>822.19</v>
      </c>
      <c r="D969" s="8" t="str">
        <f>'Исходные данные'!A971</f>
        <v>14.05.2013</v>
      </c>
      <c r="E969" s="2">
        <f>'Исходные данные'!B971</f>
        <v>868.27</v>
      </c>
      <c r="F969" s="15">
        <f t="shared" si="135"/>
        <v>1.0560454396185797</v>
      </c>
      <c r="G969" s="15">
        <f t="shared" si="136"/>
        <v>6.7023296268813315E-2</v>
      </c>
      <c r="H969" s="15">
        <f t="shared" si="137"/>
        <v>1.9308208254524765E-4</v>
      </c>
      <c r="I969" s="15">
        <f t="shared" si="141"/>
        <v>5.4531214300145139E-2</v>
      </c>
      <c r="J969" s="21">
        <f t="shared" si="138"/>
        <v>1.0529000420793212E-5</v>
      </c>
      <c r="K969" s="15">
        <f t="shared" si="142"/>
        <v>0.96636966587398876</v>
      </c>
      <c r="L969" s="15">
        <f t="shared" si="139"/>
        <v>-3.4208841083557734E-2</v>
      </c>
      <c r="M969" s="15">
        <f t="shared" si="143"/>
        <v>1.1702448082801093E-3</v>
      </c>
      <c r="N969" s="21">
        <f t="shared" si="140"/>
        <v>2.2595330467048757E-7</v>
      </c>
    </row>
    <row r="970" spans="1:14" x14ac:dyDescent="0.2">
      <c r="A970" s="7">
        <v>968</v>
      </c>
      <c r="B970" s="2" t="str">
        <f>'Исходные данные'!A1220</f>
        <v>11.05.2012</v>
      </c>
      <c r="C970" s="2">
        <f>'Исходные данные'!B1220</f>
        <v>821.82</v>
      </c>
      <c r="D970" s="8" t="str">
        <f>'Исходные данные'!A972</f>
        <v>13.05.2013</v>
      </c>
      <c r="E970" s="2">
        <f>'Исходные данные'!B972</f>
        <v>870.37</v>
      </c>
      <c r="F970" s="15">
        <f t="shared" si="135"/>
        <v>1.059076196734078</v>
      </c>
      <c r="G970" s="15">
        <f t="shared" si="136"/>
        <v>6.6836231160691692E-2</v>
      </c>
      <c r="H970" s="15">
        <f t="shared" si="137"/>
        <v>1.9254318155621225E-4</v>
      </c>
      <c r="I970" s="15">
        <f t="shared" si="141"/>
        <v>5.739701562113101E-2</v>
      </c>
      <c r="J970" s="21">
        <f t="shared" si="138"/>
        <v>1.1051403999524179E-5</v>
      </c>
      <c r="K970" s="15">
        <f t="shared" si="142"/>
        <v>0.96914306144123563</v>
      </c>
      <c r="L970" s="15">
        <f t="shared" si="139"/>
        <v>-3.1343039762571807E-2</v>
      </c>
      <c r="M970" s="15">
        <f t="shared" si="143"/>
        <v>9.823861415581591E-4</v>
      </c>
      <c r="N970" s="21">
        <f t="shared" si="140"/>
        <v>1.8915175321233946E-7</v>
      </c>
    </row>
    <row r="971" spans="1:14" x14ac:dyDescent="0.2">
      <c r="A971" s="7">
        <v>969</v>
      </c>
      <c r="B971" s="2" t="str">
        <f>'Исходные данные'!A1221</f>
        <v>10.05.2012</v>
      </c>
      <c r="C971" s="2">
        <f>'Исходные данные'!B1221</f>
        <v>825.84</v>
      </c>
      <c r="D971" s="8" t="str">
        <f>'Исходные данные'!A973</f>
        <v>08.05.2013</v>
      </c>
      <c r="E971" s="2">
        <f>'Исходные данные'!B973</f>
        <v>874.15</v>
      </c>
      <c r="F971" s="15">
        <f t="shared" si="135"/>
        <v>1.0584980141431755</v>
      </c>
      <c r="G971" s="15">
        <f t="shared" si="136"/>
        <v>6.6649688159906281E-2</v>
      </c>
      <c r="H971" s="15">
        <f t="shared" si="137"/>
        <v>1.9200578466466834E-4</v>
      </c>
      <c r="I971" s="15">
        <f t="shared" si="141"/>
        <v>5.6850935486323292E-2</v>
      </c>
      <c r="J971" s="21">
        <f t="shared" si="138"/>
        <v>1.0915708476971942E-5</v>
      </c>
      <c r="K971" s="15">
        <f t="shared" si="142"/>
        <v>0.96861397614222944</v>
      </c>
      <c r="L971" s="15">
        <f t="shared" si="139"/>
        <v>-3.1889119897379553E-2</v>
      </c>
      <c r="M971" s="15">
        <f t="shared" si="143"/>
        <v>1.0169159678294502E-3</v>
      </c>
      <c r="N971" s="21">
        <f t="shared" si="140"/>
        <v>1.9525374834112422E-7</v>
      </c>
    </row>
    <row r="972" spans="1:14" x14ac:dyDescent="0.2">
      <c r="A972" s="7">
        <v>970</v>
      </c>
      <c r="B972" s="2" t="str">
        <f>'Исходные данные'!A1222</f>
        <v>05.05.2012</v>
      </c>
      <c r="C972" s="2">
        <f>'Исходные данные'!B1222</f>
        <v>830.1</v>
      </c>
      <c r="D972" s="8" t="str">
        <f>'Исходные данные'!A974</f>
        <v>07.05.2013</v>
      </c>
      <c r="E972" s="2">
        <f>'Исходные данные'!B974</f>
        <v>866.33</v>
      </c>
      <c r="F972" s="15">
        <f t="shared" si="135"/>
        <v>1.0436453439344657</v>
      </c>
      <c r="G972" s="15">
        <f t="shared" si="136"/>
        <v>6.6463665809231381E-2</v>
      </c>
      <c r="H972" s="15">
        <f t="shared" si="137"/>
        <v>1.914698876726103E-4</v>
      </c>
      <c r="I972" s="15">
        <f t="shared" si="141"/>
        <v>4.2719722871283228E-2</v>
      </c>
      <c r="J972" s="21">
        <f t="shared" si="138"/>
        <v>8.1795405395696398E-6</v>
      </c>
      <c r="K972" s="15">
        <f t="shared" si="142"/>
        <v>0.9550225439855683</v>
      </c>
      <c r="L972" s="15">
        <f t="shared" si="139"/>
        <v>-4.6020332512419576E-2</v>
      </c>
      <c r="M972" s="15">
        <f t="shared" si="143"/>
        <v>2.1178710045536646E-3</v>
      </c>
      <c r="N972" s="21">
        <f t="shared" si="140"/>
        <v>4.0550852334696849E-7</v>
      </c>
    </row>
    <row r="973" spans="1:14" x14ac:dyDescent="0.2">
      <c r="A973" s="7">
        <v>971</v>
      </c>
      <c r="B973" s="2" t="str">
        <f>'Исходные данные'!A1223</f>
        <v>04.05.2012</v>
      </c>
      <c r="C973" s="2">
        <f>'Исходные данные'!B1223</f>
        <v>836.63</v>
      </c>
      <c r="D973" s="8" t="str">
        <f>'Исходные данные'!A975</f>
        <v>06.05.2013</v>
      </c>
      <c r="E973" s="2">
        <f>'Исходные данные'!B975</f>
        <v>863.02</v>
      </c>
      <c r="F973" s="15">
        <f t="shared" si="135"/>
        <v>1.0315432150412966</v>
      </c>
      <c r="G973" s="15">
        <f t="shared" si="136"/>
        <v>6.6278162655508566E-2</v>
      </c>
      <c r="H973" s="15">
        <f t="shared" si="137"/>
        <v>1.9093548639374962E-4</v>
      </c>
      <c r="I973" s="15">
        <f t="shared" si="141"/>
        <v>3.1055947989729368E-2</v>
      </c>
      <c r="J973" s="21">
        <f t="shared" si="138"/>
        <v>5.9296825348379677E-6</v>
      </c>
      <c r="K973" s="15">
        <f t="shared" si="142"/>
        <v>0.943948086565365</v>
      </c>
      <c r="L973" s="15">
        <f t="shared" si="139"/>
        <v>-5.7684107393973512E-2</v>
      </c>
      <c r="M973" s="15">
        <f t="shared" si="143"/>
        <v>3.3274562458394728E-3</v>
      </c>
      <c r="N973" s="21">
        <f t="shared" si="140"/>
        <v>6.3532947675327981E-7</v>
      </c>
    </row>
    <row r="974" spans="1:14" x14ac:dyDescent="0.2">
      <c r="A974" s="7">
        <v>972</v>
      </c>
      <c r="B974" s="2" t="str">
        <f>'Исходные данные'!A1224</f>
        <v>03.05.2012</v>
      </c>
      <c r="C974" s="2">
        <f>'Исходные данные'!B1224</f>
        <v>857.03</v>
      </c>
      <c r="D974" s="8" t="str">
        <f>'Исходные данные'!A976</f>
        <v>30.04.2013</v>
      </c>
      <c r="E974" s="2">
        <f>'Исходные данные'!B976</f>
        <v>858.29</v>
      </c>
      <c r="F974" s="15">
        <f t="shared" si="135"/>
        <v>1.0014701935754875</v>
      </c>
      <c r="G974" s="15">
        <f t="shared" si="136"/>
        <v>6.6093177249635232E-2</v>
      </c>
      <c r="H974" s="15">
        <f t="shared" si="137"/>
        <v>1.9040257665348188E-4</v>
      </c>
      <c r="I974" s="15">
        <f t="shared" si="141"/>
        <v>1.4691138990055343E-3</v>
      </c>
      <c r="J974" s="21">
        <f t="shared" si="138"/>
        <v>2.7972307176809688E-7</v>
      </c>
      <c r="K974" s="15">
        <f t="shared" si="142"/>
        <v>0.91642876342314139</v>
      </c>
      <c r="L974" s="15">
        <f t="shared" si="139"/>
        <v>-8.7270941484697356E-2</v>
      </c>
      <c r="M974" s="15">
        <f t="shared" si="143"/>
        <v>7.6162172276254747E-3</v>
      </c>
      <c r="N974" s="21">
        <f t="shared" si="140"/>
        <v>1.4501473844925287E-6</v>
      </c>
    </row>
    <row r="975" spans="1:14" x14ac:dyDescent="0.2">
      <c r="A975" s="7">
        <v>973</v>
      </c>
      <c r="B975" s="2" t="str">
        <f>'Исходные данные'!A1225</f>
        <v>02.05.2012</v>
      </c>
      <c r="C975" s="2">
        <f>'Исходные данные'!B1225</f>
        <v>868.24</v>
      </c>
      <c r="D975" s="8" t="str">
        <f>'Исходные данные'!A977</f>
        <v>29.04.2013</v>
      </c>
      <c r="E975" s="2">
        <f>'Исходные данные'!B977</f>
        <v>857.36</v>
      </c>
      <c r="F975" s="15">
        <f t="shared" si="135"/>
        <v>0.98746890260757392</v>
      </c>
      <c r="G975" s="15">
        <f t="shared" si="136"/>
        <v>6.5908708146553266E-2</v>
      </c>
      <c r="H975" s="15">
        <f t="shared" si="137"/>
        <v>1.8987115428885411E-4</v>
      </c>
      <c r="I975" s="15">
        <f t="shared" si="141"/>
        <v>-1.2610273733017917E-2</v>
      </c>
      <c r="J975" s="21">
        <f t="shared" si="138"/>
        <v>-2.3943272295865293E-6</v>
      </c>
      <c r="K975" s="15">
        <f t="shared" si="142"/>
        <v>0.9036164142884735</v>
      </c>
      <c r="L975" s="15">
        <f t="shared" si="139"/>
        <v>-0.10135032911672073</v>
      </c>
      <c r="M975" s="15">
        <f t="shared" si="143"/>
        <v>1.0271889212067616E-2</v>
      </c>
      <c r="N975" s="21">
        <f t="shared" si="140"/>
        <v>1.9503354614225064E-6</v>
      </c>
    </row>
    <row r="976" spans="1:14" x14ac:dyDescent="0.2">
      <c r="A976" s="7">
        <v>974</v>
      </c>
      <c r="B976" s="2" t="str">
        <f>'Исходные данные'!A1226</f>
        <v>28.04.2012</v>
      </c>
      <c r="C976" s="2">
        <f>'Исходные данные'!B1226</f>
        <v>868.24</v>
      </c>
      <c r="D976" s="8" t="str">
        <f>'Исходные данные'!A978</f>
        <v>26.04.2013</v>
      </c>
      <c r="E976" s="2">
        <f>'Исходные данные'!B978</f>
        <v>858.13</v>
      </c>
      <c r="F976" s="15">
        <f t="shared" si="135"/>
        <v>0.98835575416935406</v>
      </c>
      <c r="G976" s="15">
        <f t="shared" si="136"/>
        <v>6.572475390523784E-2</v>
      </c>
      <c r="H976" s="15">
        <f t="shared" si="137"/>
        <v>1.8934121514853252E-4</v>
      </c>
      <c r="I976" s="15">
        <f t="shared" si="141"/>
        <v>-1.1712570975543377E-2</v>
      </c>
      <c r="J976" s="21">
        <f t="shared" si="138"/>
        <v>-2.2176724210228159E-6</v>
      </c>
      <c r="K976" s="15">
        <f t="shared" si="142"/>
        <v>0.9044279574430435</v>
      </c>
      <c r="L976" s="15">
        <f t="shared" si="139"/>
        <v>-0.10045262635924618</v>
      </c>
      <c r="M976" s="15">
        <f t="shared" si="143"/>
        <v>1.0090730142470326E-2</v>
      </c>
      <c r="N976" s="21">
        <f t="shared" si="140"/>
        <v>1.9105911069112564E-6</v>
      </c>
    </row>
    <row r="977" spans="1:14" x14ac:dyDescent="0.2">
      <c r="A977" s="7">
        <v>975</v>
      </c>
      <c r="B977" s="2" t="str">
        <f>'Исходные данные'!A1227</f>
        <v>27.04.2012</v>
      </c>
      <c r="C977" s="2">
        <f>'Исходные данные'!B1227</f>
        <v>866.05</v>
      </c>
      <c r="D977" s="8" t="str">
        <f>'Исходные данные'!A979</f>
        <v>25.04.2013</v>
      </c>
      <c r="E977" s="2">
        <f>'Исходные данные'!B979</f>
        <v>863.37</v>
      </c>
      <c r="F977" s="15">
        <f t="shared" si="135"/>
        <v>0.99690549044512444</v>
      </c>
      <c r="G977" s="15">
        <f t="shared" si="136"/>
        <v>6.554131308868591E-2</v>
      </c>
      <c r="H977" s="15">
        <f t="shared" si="137"/>
        <v>1.8881275509276938E-4</v>
      </c>
      <c r="I977" s="15">
        <f t="shared" si="141"/>
        <v>-3.0993074502135083E-3</v>
      </c>
      <c r="J977" s="21">
        <f t="shared" si="138"/>
        <v>-5.8518877855435869E-7</v>
      </c>
      <c r="K977" s="15">
        <f t="shared" si="142"/>
        <v>0.91225167930023088</v>
      </c>
      <c r="L977" s="15">
        <f t="shared" si="139"/>
        <v>-9.1839362833916319E-2</v>
      </c>
      <c r="M977" s="15">
        <f t="shared" si="143"/>
        <v>8.4344685657397351E-3</v>
      </c>
      <c r="N977" s="21">
        <f t="shared" si="140"/>
        <v>1.5925352476406784E-6</v>
      </c>
    </row>
    <row r="978" spans="1:14" x14ac:dyDescent="0.2">
      <c r="A978" s="7">
        <v>976</v>
      </c>
      <c r="B978" s="2" t="str">
        <f>'Исходные данные'!A1228</f>
        <v>26.04.2012</v>
      </c>
      <c r="C978" s="2">
        <f>'Исходные данные'!B1228</f>
        <v>863.74</v>
      </c>
      <c r="D978" s="8" t="str">
        <f>'Исходные данные'!A980</f>
        <v>24.04.2013</v>
      </c>
      <c r="E978" s="2">
        <f>'Исходные данные'!B980</f>
        <v>860.33</v>
      </c>
      <c r="F978" s="15">
        <f t="shared" si="135"/>
        <v>0.99605205270104435</v>
      </c>
      <c r="G978" s="15">
        <f t="shared" si="136"/>
        <v>6.5358384263905459E-2</v>
      </c>
      <c r="H978" s="15">
        <f t="shared" si="137"/>
        <v>1.8828576999337194E-4</v>
      </c>
      <c r="I978" s="15">
        <f t="shared" si="141"/>
        <v>-3.955761015099893E-3</v>
      </c>
      <c r="J978" s="21">
        <f t="shared" si="138"/>
        <v>-7.4481350863784591E-7</v>
      </c>
      <c r="K978" s="15">
        <f t="shared" si="142"/>
        <v>0.91147071257602552</v>
      </c>
      <c r="L978" s="15">
        <f t="shared" si="139"/>
        <v>-9.26958163988027E-2</v>
      </c>
      <c r="M978" s="15">
        <f t="shared" si="143"/>
        <v>8.5925143778405443E-3</v>
      </c>
      <c r="N978" s="21">
        <f t="shared" si="140"/>
        <v>1.6178481858108261E-6</v>
      </c>
    </row>
    <row r="979" spans="1:14" x14ac:dyDescent="0.2">
      <c r="A979" s="7">
        <v>977</v>
      </c>
      <c r="B979" s="2" t="str">
        <f>'Исходные данные'!A1229</f>
        <v>25.04.2012</v>
      </c>
      <c r="C979" s="2">
        <f>'Исходные данные'!B1229</f>
        <v>870.76</v>
      </c>
      <c r="D979" s="8" t="str">
        <f>'Исходные данные'!A981</f>
        <v>23.04.2013</v>
      </c>
      <c r="E979" s="2">
        <f>'Исходные данные'!B981</f>
        <v>848.23</v>
      </c>
      <c r="F979" s="15">
        <f t="shared" si="135"/>
        <v>0.9741260508061923</v>
      </c>
      <c r="G979" s="15">
        <f t="shared" si="136"/>
        <v>6.5175966001903757E-2</v>
      </c>
      <c r="H979" s="15">
        <f t="shared" si="137"/>
        <v>1.8776025573366876E-4</v>
      </c>
      <c r="I979" s="15">
        <f t="shared" si="141"/>
        <v>-2.6214568100972765E-2</v>
      </c>
      <c r="J979" s="21">
        <f t="shared" si="138"/>
        <v>-4.9220540105863218E-6</v>
      </c>
      <c r="K979" s="15">
        <f t="shared" si="142"/>
        <v>0.89140659191400784</v>
      </c>
      <c r="L979" s="15">
        <f t="shared" si="139"/>
        <v>-0.11495462348467564</v>
      </c>
      <c r="M979" s="15">
        <f t="shared" si="143"/>
        <v>1.3214565460503546E-2</v>
      </c>
      <c r="N979" s="21">
        <f t="shared" si="140"/>
        <v>2.481170190273452E-6</v>
      </c>
    </row>
    <row r="980" spans="1:14" x14ac:dyDescent="0.2">
      <c r="A980" s="7">
        <v>978</v>
      </c>
      <c r="B980" s="2" t="str">
        <f>'Исходные данные'!A1230</f>
        <v>24.04.2012</v>
      </c>
      <c r="C980" s="2">
        <f>'Исходные данные'!B1230</f>
        <v>869.93</v>
      </c>
      <c r="D980" s="8" t="str">
        <f>'Исходные данные'!A982</f>
        <v>22.04.2013</v>
      </c>
      <c r="E980" s="2">
        <f>'Исходные данные'!B982</f>
        <v>849.96</v>
      </c>
      <c r="F980" s="15">
        <f t="shared" si="135"/>
        <v>0.97704412998747037</v>
      </c>
      <c r="G980" s="15">
        <f t="shared" si="136"/>
        <v>6.4994056877676606E-2</v>
      </c>
      <c r="H980" s="15">
        <f t="shared" si="137"/>
        <v>1.8723620820847856E-4</v>
      </c>
      <c r="I980" s="15">
        <f t="shared" si="141"/>
        <v>-2.3223459087921856E-2</v>
      </c>
      <c r="J980" s="21">
        <f t="shared" si="138"/>
        <v>-4.3482724211072201E-6</v>
      </c>
      <c r="K980" s="15">
        <f t="shared" si="142"/>
        <v>0.89407687777256339</v>
      </c>
      <c r="L980" s="15">
        <f t="shared" si="139"/>
        <v>-0.11196351447162468</v>
      </c>
      <c r="M980" s="15">
        <f t="shared" si="143"/>
        <v>1.2535828572837715E-2</v>
      </c>
      <c r="N980" s="21">
        <f t="shared" si="140"/>
        <v>2.3471610087296369E-6</v>
      </c>
    </row>
    <row r="981" spans="1:14" x14ac:dyDescent="0.2">
      <c r="A981" s="7">
        <v>979</v>
      </c>
      <c r="B981" s="2" t="str">
        <f>'Исходные данные'!A1231</f>
        <v>23.04.2012</v>
      </c>
      <c r="C981" s="2">
        <f>'Исходные данные'!B1231</f>
        <v>879.15</v>
      </c>
      <c r="D981" s="8" t="str">
        <f>'Исходные данные'!A983</f>
        <v>19.04.2013</v>
      </c>
      <c r="E981" s="2">
        <f>'Исходные данные'!B983</f>
        <v>853.79</v>
      </c>
      <c r="F981" s="15">
        <f t="shared" si="135"/>
        <v>0.97115395552522321</v>
      </c>
      <c r="G981" s="15">
        <f t="shared" si="136"/>
        <v>6.4812655470197003E-2</v>
      </c>
      <c r="H981" s="15">
        <f t="shared" si="137"/>
        <v>1.8671362332407774E-4</v>
      </c>
      <c r="I981" s="15">
        <f t="shared" si="141"/>
        <v>-2.9270269680087734E-2</v>
      </c>
      <c r="J981" s="21">
        <f t="shared" si="138"/>
        <v>-5.4651581076420742E-6</v>
      </c>
      <c r="K981" s="15">
        <f t="shared" si="142"/>
        <v>0.88868687681855407</v>
      </c>
      <c r="L981" s="15">
        <f t="shared" si="139"/>
        <v>-0.11801032506379061</v>
      </c>
      <c r="M981" s="15">
        <f t="shared" si="143"/>
        <v>1.3926436821661533E-2</v>
      </c>
      <c r="N981" s="21">
        <f t="shared" si="140"/>
        <v>2.6002554789662778E-6</v>
      </c>
    </row>
    <row r="982" spans="1:14" x14ac:dyDescent="0.2">
      <c r="A982" s="7">
        <v>980</v>
      </c>
      <c r="B982" s="2" t="str">
        <f>'Исходные данные'!A1232</f>
        <v>20.04.2012</v>
      </c>
      <c r="C982" s="2">
        <f>'Исходные данные'!B1232</f>
        <v>884.6</v>
      </c>
      <c r="D982" s="8" t="str">
        <f>'Исходные данные'!A984</f>
        <v>18.04.2013</v>
      </c>
      <c r="E982" s="2">
        <f>'Исходные данные'!B984</f>
        <v>851.93</v>
      </c>
      <c r="F982" s="15">
        <f t="shared" si="135"/>
        <v>0.9630680533574496</v>
      </c>
      <c r="G982" s="15">
        <f t="shared" si="136"/>
        <v>6.4631760362404117E-2</v>
      </c>
      <c r="H982" s="15">
        <f t="shared" si="137"/>
        <v>1.8619249699816843E-4</v>
      </c>
      <c r="I982" s="15">
        <f t="shared" si="141"/>
        <v>-3.7631201604610712E-2</v>
      </c>
      <c r="J982" s="21">
        <f t="shared" si="138"/>
        <v>-7.0066473918039508E-6</v>
      </c>
      <c r="K982" s="15">
        <f t="shared" si="142"/>
        <v>0.88128760186028776</v>
      </c>
      <c r="L982" s="15">
        <f t="shared" si="139"/>
        <v>-0.12637125698831353</v>
      </c>
      <c r="M982" s="15">
        <f t="shared" si="143"/>
        <v>1.5969694592806387E-2</v>
      </c>
      <c r="N982" s="21">
        <f t="shared" si="140"/>
        <v>2.9734373125327698E-6</v>
      </c>
    </row>
    <row r="983" spans="1:14" x14ac:dyDescent="0.2">
      <c r="A983" s="7">
        <v>981</v>
      </c>
      <c r="B983" s="2" t="str">
        <f>'Исходные данные'!A1233</f>
        <v>19.04.2012</v>
      </c>
      <c r="C983" s="2">
        <f>'Исходные данные'!B1233</f>
        <v>883.25</v>
      </c>
      <c r="D983" s="8" t="str">
        <f>'Исходные данные'!A985</f>
        <v>17.04.2013</v>
      </c>
      <c r="E983" s="2">
        <f>'Исходные данные'!B985</f>
        <v>847.95</v>
      </c>
      <c r="F983" s="15">
        <f t="shared" si="135"/>
        <v>0.96003396546844044</v>
      </c>
      <c r="G983" s="15">
        <f t="shared" si="136"/>
        <v>6.4451370141192219E-2</v>
      </c>
      <c r="H983" s="15">
        <f t="shared" si="137"/>
        <v>1.8567282515984676E-4</v>
      </c>
      <c r="I983" s="15">
        <f t="shared" si="141"/>
        <v>-4.0786614449845077E-2</v>
      </c>
      <c r="J983" s="21">
        <f t="shared" si="138"/>
        <v>-7.5729659336081647E-6</v>
      </c>
      <c r="K983" s="15">
        <f t="shared" si="142"/>
        <v>0.87851115835744653</v>
      </c>
      <c r="L983" s="15">
        <f t="shared" si="139"/>
        <v>-0.12952666983354791</v>
      </c>
      <c r="M983" s="15">
        <f t="shared" si="143"/>
        <v>1.6777158198168936E-2</v>
      </c>
      <c r="N983" s="21">
        <f t="shared" si="140"/>
        <v>3.1150623608077106E-6</v>
      </c>
    </row>
    <row r="984" spans="1:14" x14ac:dyDescent="0.2">
      <c r="A984" s="7">
        <v>982</v>
      </c>
      <c r="B984" s="2" t="str">
        <f>'Исходные данные'!A1234</f>
        <v>18.04.2012</v>
      </c>
      <c r="C984" s="2">
        <f>'Исходные данные'!B1234</f>
        <v>874.44</v>
      </c>
      <c r="D984" s="8" t="str">
        <f>'Исходные данные'!A986</f>
        <v>16.04.2013</v>
      </c>
      <c r="E984" s="2">
        <f>'Исходные данные'!B986</f>
        <v>863.02</v>
      </c>
      <c r="F984" s="15">
        <f t="shared" si="135"/>
        <v>0.98694021316499692</v>
      </c>
      <c r="G984" s="15">
        <f t="shared" si="136"/>
        <v>6.4271483397399534E-2</v>
      </c>
      <c r="H984" s="15">
        <f t="shared" si="137"/>
        <v>1.8515460374957069E-4</v>
      </c>
      <c r="I984" s="15">
        <f t="shared" si="141"/>
        <v>-1.3145815684267504E-2</v>
      </c>
      <c r="J984" s="21">
        <f t="shared" si="138"/>
        <v>-2.4340082939854413E-6</v>
      </c>
      <c r="K984" s="15">
        <f t="shared" si="142"/>
        <v>0.90313261934859024</v>
      </c>
      <c r="L984" s="15">
        <f t="shared" si="139"/>
        <v>-0.10188587106797034</v>
      </c>
      <c r="M984" s="15">
        <f t="shared" si="143"/>
        <v>1.0380730723279082E-2</v>
      </c>
      <c r="N984" s="21">
        <f t="shared" si="140"/>
        <v>1.9220400836997329E-6</v>
      </c>
    </row>
    <row r="985" spans="1:14" x14ac:dyDescent="0.2">
      <c r="A985" s="7">
        <v>983</v>
      </c>
      <c r="B985" s="2" t="str">
        <f>'Исходные данные'!A1235</f>
        <v>17.04.2012</v>
      </c>
      <c r="C985" s="2">
        <f>'Исходные данные'!B1235</f>
        <v>873.84</v>
      </c>
      <c r="D985" s="8" t="str">
        <f>'Исходные данные'!A987</f>
        <v>15.04.2013</v>
      </c>
      <c r="E985" s="2">
        <f>'Исходные данные'!B987</f>
        <v>862.67</v>
      </c>
      <c r="F985" s="15">
        <f t="shared" si="135"/>
        <v>0.98721733955872926</v>
      </c>
      <c r="G985" s="15">
        <f t="shared" si="136"/>
        <v>6.4092098725797408E-2</v>
      </c>
      <c r="H985" s="15">
        <f t="shared" si="137"/>
        <v>1.8463782871912878E-4</v>
      </c>
      <c r="I985" s="15">
        <f t="shared" si="141"/>
        <v>-1.2865061602436176E-2</v>
      </c>
      <c r="J985" s="21">
        <f t="shared" si="138"/>
        <v>-2.3753770406116513E-6</v>
      </c>
      <c r="K985" s="15">
        <f t="shared" si="142"/>
        <v>0.90338621311498413</v>
      </c>
      <c r="L985" s="15">
        <f t="shared" si="139"/>
        <v>-0.10160511698613904</v>
      </c>
      <c r="M985" s="15">
        <f t="shared" si="143"/>
        <v>1.0323599797767006E-2</v>
      </c>
      <c r="N985" s="21">
        <f t="shared" si="140"/>
        <v>1.906127051224937E-6</v>
      </c>
    </row>
    <row r="986" spans="1:14" x14ac:dyDescent="0.2">
      <c r="A986" s="7">
        <v>984</v>
      </c>
      <c r="B986" s="2" t="str">
        <f>'Исходные данные'!A1236</f>
        <v>16.04.2012</v>
      </c>
      <c r="C986" s="2">
        <f>'Исходные данные'!B1236</f>
        <v>885.08</v>
      </c>
      <c r="D986" s="8" t="str">
        <f>'Исходные данные'!A988</f>
        <v>12.04.2013</v>
      </c>
      <c r="E986" s="2">
        <f>'Исходные данные'!B988</f>
        <v>874.58</v>
      </c>
      <c r="F986" s="15">
        <f t="shared" si="135"/>
        <v>0.98813666561214808</v>
      </c>
      <c r="G986" s="15">
        <f t="shared" si="136"/>
        <v>6.3913214725079284E-2</v>
      </c>
      <c r="H986" s="15">
        <f t="shared" si="137"/>
        <v>1.8412249603160842E-4</v>
      </c>
      <c r="I986" s="15">
        <f t="shared" si="141"/>
        <v>-1.1934265281993105E-2</v>
      </c>
      <c r="J986" s="21">
        <f t="shared" si="138"/>
        <v>-2.1973667120239379E-6</v>
      </c>
      <c r="K986" s="15">
        <f t="shared" si="142"/>
        <v>0.90422747313821994</v>
      </c>
      <c r="L986" s="15">
        <f t="shared" si="139"/>
        <v>-0.10067432066569597</v>
      </c>
      <c r="M986" s="15">
        <f t="shared" si="143"/>
        <v>1.0135318841499383E-2</v>
      </c>
      <c r="N986" s="21">
        <f t="shared" si="140"/>
        <v>1.8661402031730561E-6</v>
      </c>
    </row>
    <row r="987" spans="1:14" x14ac:dyDescent="0.2">
      <c r="A987" s="7">
        <v>985</v>
      </c>
      <c r="B987" s="2" t="str">
        <f>'Исходные данные'!A1237</f>
        <v>13.04.2012</v>
      </c>
      <c r="C987" s="2">
        <f>'Исходные данные'!B1237</f>
        <v>890.79</v>
      </c>
      <c r="D987" s="8" t="str">
        <f>'Исходные данные'!A989</f>
        <v>11.04.2013</v>
      </c>
      <c r="E987" s="2">
        <f>'Исходные данные'!B989</f>
        <v>881.8</v>
      </c>
      <c r="F987" s="15">
        <f t="shared" si="135"/>
        <v>0.98990783461870924</v>
      </c>
      <c r="G987" s="15">
        <f t="shared" si="136"/>
        <v>6.3734829997849587E-2</v>
      </c>
      <c r="H987" s="15">
        <f t="shared" si="137"/>
        <v>1.8360860166136386E-4</v>
      </c>
      <c r="I987" s="15">
        <f t="shared" si="141"/>
        <v>-1.0143436531973259E-2</v>
      </c>
      <c r="J987" s="21">
        <f t="shared" si="138"/>
        <v>-1.8624221976764042E-6</v>
      </c>
      <c r="K987" s="15">
        <f t="shared" si="142"/>
        <v>0.90584824051892576</v>
      </c>
      <c r="L987" s="15">
        <f t="shared" si="139"/>
        <v>-9.8883491915676053E-2</v>
      </c>
      <c r="M987" s="15">
        <f t="shared" si="143"/>
        <v>9.7779449734375773E-3</v>
      </c>
      <c r="N987" s="21">
        <f t="shared" si="140"/>
        <v>1.7953148036946352E-6</v>
      </c>
    </row>
    <row r="988" spans="1:14" x14ac:dyDescent="0.2">
      <c r="A988" s="7">
        <v>986</v>
      </c>
      <c r="B988" s="2" t="str">
        <f>'Исходные данные'!A1238</f>
        <v>12.04.2012</v>
      </c>
      <c r="C988" s="2">
        <f>'Исходные данные'!B1238</f>
        <v>886.52</v>
      </c>
      <c r="D988" s="8" t="str">
        <f>'Исходные данные'!A990</f>
        <v>10.04.2013</v>
      </c>
      <c r="E988" s="2">
        <f>'Исходные данные'!B990</f>
        <v>889.1</v>
      </c>
      <c r="F988" s="15">
        <f t="shared" si="135"/>
        <v>1.0029102558317917</v>
      </c>
      <c r="G988" s="15">
        <f t="shared" si="136"/>
        <v>6.3556943150613041E-2</v>
      </c>
      <c r="H988" s="15">
        <f t="shared" si="137"/>
        <v>1.8309614159398545E-4</v>
      </c>
      <c r="I988" s="15">
        <f t="shared" si="141"/>
        <v>2.9060292356202473E-3</v>
      </c>
      <c r="J988" s="21">
        <f t="shared" si="138"/>
        <v>5.3208274040138607E-7</v>
      </c>
      <c r="K988" s="15">
        <f t="shared" si="142"/>
        <v>0.91774654050853377</v>
      </c>
      <c r="L988" s="15">
        <f t="shared" si="139"/>
        <v>-8.5834026148082596E-2</v>
      </c>
      <c r="M988" s="15">
        <f t="shared" si="143"/>
        <v>7.3674800447897319E-3</v>
      </c>
      <c r="N988" s="21">
        <f t="shared" si="140"/>
        <v>1.3489571694716831E-6</v>
      </c>
    </row>
    <row r="989" spans="1:14" x14ac:dyDescent="0.2">
      <c r="A989" s="7">
        <v>987</v>
      </c>
      <c r="B989" s="2" t="str">
        <f>'Исходные данные'!A1239</f>
        <v>11.04.2012</v>
      </c>
      <c r="C989" s="2">
        <f>'Исходные данные'!B1239</f>
        <v>890.17</v>
      </c>
      <c r="D989" s="8" t="str">
        <f>'Исходные данные'!A991</f>
        <v>09.04.2013</v>
      </c>
      <c r="E989" s="2">
        <f>'Исходные данные'!B991</f>
        <v>887.47</v>
      </c>
      <c r="F989" s="15">
        <f t="shared" si="135"/>
        <v>0.9969668714964558</v>
      </c>
      <c r="G989" s="15">
        <f t="shared" si="136"/>
        <v>6.3379552793763616E-2</v>
      </c>
      <c r="H989" s="15">
        <f t="shared" si="137"/>
        <v>1.8258511182626765E-4</v>
      </c>
      <c r="I989" s="15">
        <f t="shared" si="141"/>
        <v>-3.0377377604757219E-3</v>
      </c>
      <c r="J989" s="21">
        <f t="shared" si="138"/>
        <v>-5.5464568869533558E-7</v>
      </c>
      <c r="K989" s="15">
        <f t="shared" si="142"/>
        <v>0.91230784808221765</v>
      </c>
      <c r="L989" s="15">
        <f t="shared" si="139"/>
        <v>-9.1777793144178541E-2</v>
      </c>
      <c r="M989" s="15">
        <f t="shared" si="143"/>
        <v>8.4231633144156298E-3</v>
      </c>
      <c r="N989" s="21">
        <f t="shared" si="140"/>
        <v>1.5379442156934931E-6</v>
      </c>
    </row>
    <row r="990" spans="1:14" x14ac:dyDescent="0.2">
      <c r="A990" s="7">
        <v>988</v>
      </c>
      <c r="B990" s="2" t="str">
        <f>'Исходные данные'!A1240</f>
        <v>10.04.2012</v>
      </c>
      <c r="C990" s="2">
        <f>'Исходные данные'!B1240</f>
        <v>891.62</v>
      </c>
      <c r="D990" s="8" t="str">
        <f>'Исходные данные'!A992</f>
        <v>08.04.2013</v>
      </c>
      <c r="E990" s="2">
        <f>'Исходные данные'!B992</f>
        <v>882.71</v>
      </c>
      <c r="F990" s="15">
        <f t="shared" si="135"/>
        <v>0.99000695363495661</v>
      </c>
      <c r="G990" s="15">
        <f t="shared" si="136"/>
        <v>6.3202657541573795E-2</v>
      </c>
      <c r="H990" s="15">
        <f t="shared" si="137"/>
        <v>1.8207550836617836E-4</v>
      </c>
      <c r="I990" s="15">
        <f t="shared" si="141"/>
        <v>-1.0043312004475181E-2</v>
      </c>
      <c r="J990" s="21">
        <f t="shared" si="138"/>
        <v>-1.8286411388949603E-6</v>
      </c>
      <c r="K990" s="15">
        <f t="shared" si="142"/>
        <v>0.90593894268667274</v>
      </c>
      <c r="L990" s="15">
        <f t="shared" si="139"/>
        <v>-9.8783367388177987E-2</v>
      </c>
      <c r="M990" s="15">
        <f t="shared" si="143"/>
        <v>9.7581536725477522E-3</v>
      </c>
      <c r="N990" s="21">
        <f t="shared" si="140"/>
        <v>1.7767207906444223E-6</v>
      </c>
    </row>
    <row r="991" spans="1:14" x14ac:dyDescent="0.2">
      <c r="A991" s="7">
        <v>989</v>
      </c>
      <c r="B991" s="2" t="str">
        <f>'Исходные данные'!A1241</f>
        <v>09.04.2012</v>
      </c>
      <c r="C991" s="2">
        <f>'Исходные данные'!B1241</f>
        <v>883.1</v>
      </c>
      <c r="D991" s="8" t="str">
        <f>'Исходные данные'!A993</f>
        <v>05.04.2013</v>
      </c>
      <c r="E991" s="2">
        <f>'Исходные данные'!B993</f>
        <v>882</v>
      </c>
      <c r="F991" s="15">
        <f t="shared" si="135"/>
        <v>0.99875438795153437</v>
      </c>
      <c r="G991" s="15">
        <f t="shared" si="136"/>
        <v>6.302625601218366E-2</v>
      </c>
      <c r="H991" s="15">
        <f t="shared" si="137"/>
        <v>1.8156732723282723E-4</v>
      </c>
      <c r="I991" s="15">
        <f t="shared" si="141"/>
        <v>-1.2463884679652273E-3</v>
      </c>
      <c r="J991" s="21">
        <f t="shared" si="138"/>
        <v>-2.2630342282226463E-7</v>
      </c>
      <c r="K991" s="15">
        <f t="shared" si="142"/>
        <v>0.91394357474191745</v>
      </c>
      <c r="L991" s="15">
        <f t="shared" si="139"/>
        <v>-8.9986443851668083E-2</v>
      </c>
      <c r="M991" s="15">
        <f t="shared" si="143"/>
        <v>8.097560077069417E-3</v>
      </c>
      <c r="N991" s="21">
        <f t="shared" si="140"/>
        <v>1.4702523403007406E-6</v>
      </c>
    </row>
    <row r="992" spans="1:14" x14ac:dyDescent="0.2">
      <c r="A992" s="7">
        <v>990</v>
      </c>
      <c r="B992" s="2" t="str">
        <f>'Исходные данные'!A1242</f>
        <v>06.04.2012</v>
      </c>
      <c r="C992" s="2">
        <f>'Исходные данные'!B1242</f>
        <v>893.87</v>
      </c>
      <c r="D992" s="8" t="str">
        <f>'Исходные данные'!A994</f>
        <v>04.04.2013</v>
      </c>
      <c r="E992" s="2">
        <f>'Исходные данные'!B994</f>
        <v>890.59</v>
      </c>
      <c r="F992" s="15">
        <f t="shared" si="135"/>
        <v>0.99633056260977548</v>
      </c>
      <c r="G992" s="15">
        <f t="shared" si="136"/>
        <v>6.2850346827590095E-2</v>
      </c>
      <c r="H992" s="15">
        <f t="shared" si="137"/>
        <v>1.8106056445643472E-4</v>
      </c>
      <c r="I992" s="15">
        <f t="shared" si="141"/>
        <v>-3.6761862904411409E-3</v>
      </c>
      <c r="J992" s="21">
        <f t="shared" si="138"/>
        <v>-6.6561236479427983E-7</v>
      </c>
      <c r="K992" s="15">
        <f t="shared" si="142"/>
        <v>0.91172557237404739</v>
      </c>
      <c r="L992" s="15">
        <f t="shared" si="139"/>
        <v>-9.2416241674143945E-2</v>
      </c>
      <c r="M992" s="15">
        <f t="shared" si="143"/>
        <v>8.5407617251737847E-3</v>
      </c>
      <c r="N992" s="21">
        <f t="shared" si="140"/>
        <v>1.5463951388478786E-6</v>
      </c>
    </row>
    <row r="993" spans="1:14" x14ac:dyDescent="0.2">
      <c r="A993" s="7">
        <v>991</v>
      </c>
      <c r="B993" s="2" t="str">
        <f>'Исходные данные'!A1243</f>
        <v>05.04.2012</v>
      </c>
      <c r="C993" s="2">
        <f>'Исходные данные'!B1243</f>
        <v>893.22</v>
      </c>
      <c r="D993" s="8" t="str">
        <f>'Исходные данные'!A995</f>
        <v>03.04.2013</v>
      </c>
      <c r="E993" s="2">
        <f>'Исходные данные'!B995</f>
        <v>886.78</v>
      </c>
      <c r="F993" s="15">
        <f t="shared" si="135"/>
        <v>0.99279013009113093</v>
      </c>
      <c r="G993" s="15">
        <f t="shared" si="136"/>
        <v>6.2674928613636105E-2</v>
      </c>
      <c r="H993" s="15">
        <f t="shared" si="137"/>
        <v>1.8055521607830124E-4</v>
      </c>
      <c r="I993" s="15">
        <f t="shared" si="141"/>
        <v>-7.2359866287361584E-3</v>
      </c>
      <c r="J993" s="21">
        <f t="shared" si="138"/>
        <v>-1.3064951292911556E-6</v>
      </c>
      <c r="K993" s="15">
        <f t="shared" si="142"/>
        <v>0.90848578129902724</v>
      </c>
      <c r="L993" s="15">
        <f t="shared" si="139"/>
        <v>-9.597604201243902E-2</v>
      </c>
      <c r="M993" s="15">
        <f t="shared" si="143"/>
        <v>9.2114006403734659E-3</v>
      </c>
      <c r="N993" s="21">
        <f t="shared" si="140"/>
        <v>1.6631664330064335E-6</v>
      </c>
    </row>
    <row r="994" spans="1:14" x14ac:dyDescent="0.2">
      <c r="A994" s="7">
        <v>992</v>
      </c>
      <c r="B994" s="2" t="str">
        <f>'Исходные данные'!A1244</f>
        <v>04.04.2012</v>
      </c>
      <c r="C994" s="2">
        <f>'Исходные данные'!B1244</f>
        <v>894.48</v>
      </c>
      <c r="D994" s="8" t="str">
        <f>'Исходные данные'!A996</f>
        <v>02.04.2013</v>
      </c>
      <c r="E994" s="2">
        <f>'Исходные данные'!B996</f>
        <v>887.41</v>
      </c>
      <c r="F994" s="15">
        <f t="shared" si="135"/>
        <v>0.99209596637152309</v>
      </c>
      <c r="G994" s="15">
        <f t="shared" si="136"/>
        <v>6.25E-2</v>
      </c>
      <c r="H994" s="15">
        <f t="shared" si="137"/>
        <v>1.8005127815077607E-4</v>
      </c>
      <c r="I994" s="15">
        <f t="shared" si="141"/>
        <v>-7.9354360824306445E-3</v>
      </c>
      <c r="J994" s="21">
        <f t="shared" si="138"/>
        <v>-1.4287854093254247E-6</v>
      </c>
      <c r="K994" s="15">
        <f t="shared" si="142"/>
        <v>0.90785056359284455</v>
      </c>
      <c r="L994" s="15">
        <f t="shared" si="139"/>
        <v>-9.6675491466133426E-2</v>
      </c>
      <c r="M994" s="15">
        <f t="shared" si="143"/>
        <v>9.3461506502184426E-3</v>
      </c>
      <c r="N994" s="21">
        <f t="shared" si="140"/>
        <v>1.6827863703615375E-6</v>
      </c>
    </row>
    <row r="995" spans="1:14" x14ac:dyDescent="0.2">
      <c r="A995" s="7">
        <v>993</v>
      </c>
      <c r="B995" s="2" t="str">
        <f>'Исходные данные'!A1245</f>
        <v>03.04.2012</v>
      </c>
      <c r="C995" s="2">
        <f>'Исходные данные'!B1245</f>
        <v>901.94</v>
      </c>
      <c r="D995" s="8" t="str">
        <f>'Исходные данные'!A997</f>
        <v>01.04.2013</v>
      </c>
      <c r="E995" s="2">
        <f>'Исходные данные'!B997</f>
        <v>887.15</v>
      </c>
      <c r="F995" s="15">
        <f t="shared" si="135"/>
        <v>0.98360201343770082</v>
      </c>
      <c r="G995" s="15">
        <f t="shared" si="136"/>
        <v>6.232555962018476E-2</v>
      </c>
      <c r="H995" s="15">
        <f t="shared" si="137"/>
        <v>1.795487467372266E-4</v>
      </c>
      <c r="I995" s="15">
        <f t="shared" si="141"/>
        <v>-1.6533921633552117E-2</v>
      </c>
      <c r="J995" s="21">
        <f t="shared" si="138"/>
        <v>-2.9686449079558011E-6</v>
      </c>
      <c r="K995" s="15">
        <f t="shared" si="142"/>
        <v>0.90007788814663281</v>
      </c>
      <c r="L995" s="15">
        <f t="shared" si="139"/>
        <v>-0.10527397701725491</v>
      </c>
      <c r="M995" s="15">
        <f t="shared" si="143"/>
        <v>1.1082610237029521E-2</v>
      </c>
      <c r="N995" s="21">
        <f t="shared" si="140"/>
        <v>1.9898687786358082E-6</v>
      </c>
    </row>
    <row r="996" spans="1:14" x14ac:dyDescent="0.2">
      <c r="A996" s="7">
        <v>994</v>
      </c>
      <c r="B996" s="2" t="str">
        <f>'Исходные данные'!A1246</f>
        <v>02.04.2012</v>
      </c>
      <c r="C996" s="2">
        <f>'Исходные данные'!B1246</f>
        <v>892.67</v>
      </c>
      <c r="D996" s="8" t="str">
        <f>'Исходные данные'!A998</f>
        <v>29.03.2013</v>
      </c>
      <c r="E996" s="2">
        <f>'Исходные данные'!B998</f>
        <v>885.97</v>
      </c>
      <c r="F996" s="15">
        <f t="shared" si="135"/>
        <v>0.99249442683186406</v>
      </c>
      <c r="G996" s="15">
        <f t="shared" si="136"/>
        <v>6.2151606111507308E-2</v>
      </c>
      <c r="H996" s="15">
        <f t="shared" si="137"/>
        <v>1.7904761791200761E-4</v>
      </c>
      <c r="I996" s="15">
        <f t="shared" si="141"/>
        <v>-7.5338817193139444E-3</v>
      </c>
      <c r="J996" s="21">
        <f t="shared" si="138"/>
        <v>-1.348923575473982E-6</v>
      </c>
      <c r="K996" s="15">
        <f t="shared" si="142"/>
        <v>0.9082151881511048</v>
      </c>
      <c r="L996" s="15">
        <f t="shared" si="139"/>
        <v>-9.6273937103016766E-2</v>
      </c>
      <c r="M996" s="15">
        <f t="shared" si="143"/>
        <v>9.2686709653156344E-3</v>
      </c>
      <c r="N996" s="21">
        <f t="shared" si="140"/>
        <v>1.6595334575499525E-6</v>
      </c>
    </row>
    <row r="997" spans="1:14" x14ac:dyDescent="0.2">
      <c r="A997" s="7">
        <v>995</v>
      </c>
      <c r="B997" s="2" t="str">
        <f>'Исходные данные'!A1247</f>
        <v>30.03.2012</v>
      </c>
      <c r="C997" s="2">
        <f>'Исходные данные'!B1247</f>
        <v>894.43</v>
      </c>
      <c r="D997" s="8" t="str">
        <f>'Исходные данные'!A999</f>
        <v>28.03.2013</v>
      </c>
      <c r="E997" s="2">
        <f>'Исходные данные'!B999</f>
        <v>882.43</v>
      </c>
      <c r="F997" s="15">
        <f t="shared" si="135"/>
        <v>0.98658363426987017</v>
      </c>
      <c r="G997" s="15">
        <f t="shared" si="136"/>
        <v>6.1978138115087816E-2</v>
      </c>
      <c r="H997" s="15">
        <f t="shared" si="137"/>
        <v>1.7854788776043028E-4</v>
      </c>
      <c r="I997" s="15">
        <f t="shared" si="141"/>
        <v>-1.3507178329538277E-2</v>
      </c>
      <c r="J997" s="21">
        <f t="shared" si="138"/>
        <v>-2.4116781603425165E-6</v>
      </c>
      <c r="K997" s="15">
        <f t="shared" si="142"/>
        <v>0.90280631991599591</v>
      </c>
      <c r="L997" s="15">
        <f t="shared" si="139"/>
        <v>-0.10224723371324113</v>
      </c>
      <c r="M997" s="15">
        <f t="shared" si="143"/>
        <v>1.0454496802010159E-2</v>
      </c>
      <c r="N997" s="21">
        <f t="shared" si="140"/>
        <v>1.8666283215970871E-6</v>
      </c>
    </row>
    <row r="998" spans="1:14" x14ac:dyDescent="0.2">
      <c r="A998" s="7">
        <v>996</v>
      </c>
      <c r="B998" s="2" t="str">
        <f>'Исходные данные'!A1248</f>
        <v>29.03.2012</v>
      </c>
      <c r="C998" s="2">
        <f>'Исходные данные'!B1248</f>
        <v>891.26</v>
      </c>
      <c r="D998" s="8" t="str">
        <f>'Исходные данные'!A1000</f>
        <v>27.03.2013</v>
      </c>
      <c r="E998" s="2">
        <f>'Исходные данные'!B1000</f>
        <v>879.94</v>
      </c>
      <c r="F998" s="15">
        <f t="shared" si="135"/>
        <v>0.98729888023696799</v>
      </c>
      <c r="G998" s="15">
        <f t="shared" si="136"/>
        <v>6.1805154275839179E-2</v>
      </c>
      <c r="H998" s="15">
        <f t="shared" si="137"/>
        <v>1.7804955237873195E-4</v>
      </c>
      <c r="I998" s="15">
        <f t="shared" si="141"/>
        <v>-1.2782468532328579E-2</v>
      </c>
      <c r="J998" s="21">
        <f t="shared" si="138"/>
        <v>-2.2759128004763302E-6</v>
      </c>
      <c r="K998" s="15">
        <f t="shared" si="142"/>
        <v>0.90346082963717955</v>
      </c>
      <c r="L998" s="15">
        <f t="shared" si="139"/>
        <v>-0.10152252391603146</v>
      </c>
      <c r="M998" s="15">
        <f t="shared" si="143"/>
        <v>1.0306822862281186E-2</v>
      </c>
      <c r="N998" s="21">
        <f t="shared" si="140"/>
        <v>1.835125197076046E-6</v>
      </c>
    </row>
    <row r="999" spans="1:14" x14ac:dyDescent="0.2">
      <c r="A999" s="7">
        <v>997</v>
      </c>
      <c r="B999" s="2" t="str">
        <f>'Исходные данные'!A1249</f>
        <v>28.03.2012</v>
      </c>
      <c r="C999" s="2">
        <f>'Исходные данные'!B1249</f>
        <v>898.33</v>
      </c>
      <c r="D999" s="8" t="str">
        <f>'Исходные данные'!A1001</f>
        <v>26.03.2013</v>
      </c>
      <c r="E999" s="2">
        <f>'Исходные данные'!B1001</f>
        <v>880.42</v>
      </c>
      <c r="F999" s="15">
        <f t="shared" si="135"/>
        <v>0.98006300579965033</v>
      </c>
      <c r="G999" s="15">
        <f t="shared" si="136"/>
        <v>6.1632653242456516E-2</v>
      </c>
      <c r="H999" s="15">
        <f t="shared" si="137"/>
        <v>1.775526078740459E-4</v>
      </c>
      <c r="I999" s="15">
        <f t="shared" si="141"/>
        <v>-2.0138417751841605E-2</v>
      </c>
      <c r="J999" s="21">
        <f t="shared" si="138"/>
        <v>-3.5756285902964576E-6</v>
      </c>
      <c r="K999" s="15">
        <f t="shared" si="142"/>
        <v>0.89683940095621073</v>
      </c>
      <c r="L999" s="15">
        <f t="shared" si="139"/>
        <v>-0.10887847313554448</v>
      </c>
      <c r="M999" s="15">
        <f t="shared" si="143"/>
        <v>1.1854521912327488E-2</v>
      </c>
      <c r="N999" s="21">
        <f t="shared" si="140"/>
        <v>2.1048012806337671E-6</v>
      </c>
    </row>
    <row r="1000" spans="1:14" x14ac:dyDescent="0.2">
      <c r="A1000" s="7">
        <v>998</v>
      </c>
      <c r="B1000" s="2" t="str">
        <f>'Исходные данные'!A1250</f>
        <v>27.03.2012</v>
      </c>
      <c r="C1000" s="2">
        <f>'Исходные данные'!B1250</f>
        <v>902.73</v>
      </c>
      <c r="D1000" s="8" t="str">
        <f>'Исходные данные'!A1002</f>
        <v>25.03.2013</v>
      </c>
      <c r="E1000" s="2">
        <f>'Исходные данные'!B1002</f>
        <v>888.21</v>
      </c>
      <c r="F1000" s="15">
        <f t="shared" si="135"/>
        <v>0.9839154564487721</v>
      </c>
      <c r="G1000" s="15">
        <f t="shared" si="136"/>
        <v>6.1460633667406374E-2</v>
      </c>
      <c r="H1000" s="15">
        <f t="shared" si="137"/>
        <v>1.7705705036437019E-4</v>
      </c>
      <c r="I1000" s="15">
        <f t="shared" si="141"/>
        <v>-1.6215303864185095E-2</v>
      </c>
      <c r="J1000" s="21">
        <f t="shared" si="138"/>
        <v>-2.8710338729545872E-6</v>
      </c>
      <c r="K1000" s="15">
        <f t="shared" si="142"/>
        <v>0.90036471464719403</v>
      </c>
      <c r="L1000" s="15">
        <f t="shared" si="139"/>
        <v>-0.10495535924788794</v>
      </c>
      <c r="M1000" s="15">
        <f t="shared" si="143"/>
        <v>1.1015627434853223E-2</v>
      </c>
      <c r="N1000" s="21">
        <f t="shared" si="140"/>
        <v>1.9503945015279453E-6</v>
      </c>
    </row>
    <row r="1001" spans="1:14" x14ac:dyDescent="0.2">
      <c r="A1001" s="7">
        <v>999</v>
      </c>
      <c r="B1001" s="2" t="str">
        <f>'Исходные данные'!A1251</f>
        <v>26.03.2012</v>
      </c>
      <c r="C1001" s="2">
        <f>'Исходные данные'!B1251</f>
        <v>901.97</v>
      </c>
      <c r="D1001" s="8" t="str">
        <f>'Исходные данные'!A1003</f>
        <v>22.03.2013</v>
      </c>
      <c r="E1001" s="2">
        <f>'Исходные данные'!B1003</f>
        <v>892.44</v>
      </c>
      <c r="F1001" s="15">
        <f t="shared" si="135"/>
        <v>0.98943423838930344</v>
      </c>
      <c r="G1001" s="15">
        <f t="shared" si="136"/>
        <v>6.1289094206916327E-2</v>
      </c>
      <c r="H1001" s="15">
        <f t="shared" si="137"/>
        <v>1.7656287597853773E-4</v>
      </c>
      <c r="I1001" s="15">
        <f t="shared" si="141"/>
        <v>-1.0621975582804272E-2</v>
      </c>
      <c r="J1001" s="21">
        <f t="shared" si="138"/>
        <v>-1.8754465574737268E-6</v>
      </c>
      <c r="K1001" s="15">
        <f t="shared" si="142"/>
        <v>0.90541486046462105</v>
      </c>
      <c r="L1001" s="15">
        <f t="shared" si="139"/>
        <v>-9.9362030966507156E-2</v>
      </c>
      <c r="M1001" s="15">
        <f t="shared" si="143"/>
        <v>9.8728131977891317E-3</v>
      </c>
      <c r="N1001" s="21">
        <f t="shared" si="140"/>
        <v>1.743172292200513E-6</v>
      </c>
    </row>
    <row r="1002" spans="1:14" x14ac:dyDescent="0.2">
      <c r="A1002" s="7">
        <v>1000</v>
      </c>
      <c r="B1002" s="2" t="str">
        <f>'Исходные данные'!A1252</f>
        <v>23.03.2012</v>
      </c>
      <c r="C1002" s="2">
        <f>'Исходные данные'!B1252</f>
        <v>896.13</v>
      </c>
      <c r="D1002" s="8" t="str">
        <f>'Исходные данные'!A1004</f>
        <v>21.03.2013</v>
      </c>
      <c r="E1002" s="2">
        <f>'Исходные данные'!B1004</f>
        <v>897.17</v>
      </c>
      <c r="F1002" s="15">
        <f t="shared" si="135"/>
        <v>1.0011605459029382</v>
      </c>
      <c r="G1002" s="15">
        <f t="shared" si="136"/>
        <v>6.1118033520964551E-2</v>
      </c>
      <c r="H1002" s="15">
        <f t="shared" si="137"/>
        <v>1.7607008085618629E-4</v>
      </c>
      <c r="I1002" s="15">
        <f t="shared" si="141"/>
        <v>1.1598729901223111E-3</v>
      </c>
      <c r="J1002" s="21">
        <f t="shared" si="138"/>
        <v>2.0421893115374188E-7</v>
      </c>
      <c r="K1002" s="15">
        <f t="shared" si="142"/>
        <v>0.91614540997391092</v>
      </c>
      <c r="L1002" s="15">
        <f t="shared" si="139"/>
        <v>-8.7580182393580522E-2</v>
      </c>
      <c r="M1002" s="15">
        <f t="shared" si="143"/>
        <v>7.6702883480928366E-3</v>
      </c>
      <c r="N1002" s="21">
        <f t="shared" si="140"/>
        <v>1.3505082896389694E-6</v>
      </c>
    </row>
    <row r="1003" spans="1:14" x14ac:dyDescent="0.2">
      <c r="A1003" s="7">
        <v>1001</v>
      </c>
      <c r="B1003" s="2" t="str">
        <f>'Исходные данные'!A1253</f>
        <v>22.03.2012</v>
      </c>
      <c r="C1003" s="2">
        <f>'Исходные данные'!B1253</f>
        <v>898.84</v>
      </c>
      <c r="D1003" s="8" t="str">
        <f>'Исходные данные'!A1005</f>
        <v>20.03.2013</v>
      </c>
      <c r="E1003" s="2">
        <f>'Исходные данные'!B1005</f>
        <v>894.38</v>
      </c>
      <c r="F1003" s="15">
        <f t="shared" si="135"/>
        <v>0.99503804904098614</v>
      </c>
      <c r="G1003" s="15">
        <f t="shared" si="136"/>
        <v>6.0947450273269248E-2</v>
      </c>
      <c r="H1003" s="15">
        <f t="shared" si="137"/>
        <v>1.7557866114772789E-4</v>
      </c>
      <c r="I1003" s="15">
        <f t="shared" si="141"/>
        <v>-4.9743023124865799E-3</v>
      </c>
      <c r="J1003" s="21">
        <f t="shared" si="138"/>
        <v>-8.7338134017044044E-7</v>
      </c>
      <c r="K1003" s="15">
        <f t="shared" si="142"/>
        <v>0.91054281464530828</v>
      </c>
      <c r="L1003" s="15">
        <f t="shared" si="139"/>
        <v>-9.3714357696189382E-2</v>
      </c>
      <c r="M1003" s="15">
        <f t="shared" si="143"/>
        <v>8.7823808384093361E-3</v>
      </c>
      <c r="N1003" s="21">
        <f t="shared" si="140"/>
        <v>1.5419986692973712E-6</v>
      </c>
    </row>
    <row r="1004" spans="1:14" x14ac:dyDescent="0.2">
      <c r="A1004" s="7">
        <v>1002</v>
      </c>
      <c r="B1004" s="2" t="str">
        <f>'Исходные данные'!A1254</f>
        <v>21.03.2012</v>
      </c>
      <c r="C1004" s="2">
        <f>'Исходные данные'!B1254</f>
        <v>904.12</v>
      </c>
      <c r="D1004" s="8" t="str">
        <f>'Исходные данные'!A1006</f>
        <v>19.03.2013</v>
      </c>
      <c r="E1004" s="2">
        <f>'Исходные данные'!B1006</f>
        <v>898.82</v>
      </c>
      <c r="F1004" s="15">
        <f t="shared" si="135"/>
        <v>0.99413794629031549</v>
      </c>
      <c r="G1004" s="15">
        <f t="shared" si="136"/>
        <v>6.0777343131278215E-2</v>
      </c>
      <c r="H1004" s="15">
        <f t="shared" si="137"/>
        <v>1.7508861301431891E-4</v>
      </c>
      <c r="I1004" s="15">
        <f t="shared" si="141"/>
        <v>-5.8793029903725161E-3</v>
      </c>
      <c r="J1004" s="21">
        <f t="shared" si="138"/>
        <v>-1.0293990060752615E-6</v>
      </c>
      <c r="K1004" s="15">
        <f t="shared" si="142"/>
        <v>0.90971914554757316</v>
      </c>
      <c r="L1004" s="15">
        <f t="shared" si="139"/>
        <v>-9.4619358374075396E-2</v>
      </c>
      <c r="M1004" s="15">
        <f t="shared" si="143"/>
        <v>8.9528229791217169E-3</v>
      </c>
      <c r="N1004" s="21">
        <f t="shared" si="140"/>
        <v>1.5675373579771441E-6</v>
      </c>
    </row>
    <row r="1005" spans="1:14" x14ac:dyDescent="0.2">
      <c r="A1005" s="7">
        <v>1003</v>
      </c>
      <c r="B1005" s="2" t="str">
        <f>'Исходные данные'!A1255</f>
        <v>20.03.2012</v>
      </c>
      <c r="C1005" s="2">
        <f>'Исходные данные'!B1255</f>
        <v>907.68</v>
      </c>
      <c r="D1005" s="8" t="str">
        <f>'Исходные данные'!A1007</f>
        <v>18.03.2013</v>
      </c>
      <c r="E1005" s="2">
        <f>'Исходные данные'!B1007</f>
        <v>897.24</v>
      </c>
      <c r="F1005" s="15">
        <f t="shared" si="135"/>
        <v>0.98849814912744582</v>
      </c>
      <c r="G1005" s="15">
        <f t="shared" si="136"/>
        <v>6.0607710766158507E-2</v>
      </c>
      <c r="H1005" s="15">
        <f t="shared" si="137"/>
        <v>1.7459993262783024E-4</v>
      </c>
      <c r="I1005" s="15">
        <f t="shared" si="141"/>
        <v>-1.1568508778432542E-2</v>
      </c>
      <c r="J1005" s="21">
        <f t="shared" si="138"/>
        <v>-2.0198608533187848E-6</v>
      </c>
      <c r="K1005" s="15">
        <f t="shared" si="142"/>
        <v>0.9045582607073831</v>
      </c>
      <c r="L1005" s="15">
        <f t="shared" si="139"/>
        <v>-0.10030856416213536</v>
      </c>
      <c r="M1005" s="15">
        <f t="shared" si="143"/>
        <v>1.0061808044269233E-2</v>
      </c>
      <c r="N1005" s="21">
        <f t="shared" si="140"/>
        <v>1.7567910066435685E-6</v>
      </c>
    </row>
    <row r="1006" spans="1:14" x14ac:dyDescent="0.2">
      <c r="A1006" s="7">
        <v>1004</v>
      </c>
      <c r="B1006" s="2" t="str">
        <f>'Исходные данные'!A1256</f>
        <v>19.03.2012</v>
      </c>
      <c r="C1006" s="2">
        <f>'Исходные данные'!B1256</f>
        <v>913.43</v>
      </c>
      <c r="D1006" s="8" t="str">
        <f>'Исходные данные'!A1008</f>
        <v>15.03.2013</v>
      </c>
      <c r="E1006" s="2">
        <f>'Исходные данные'!B1008</f>
        <v>907.98</v>
      </c>
      <c r="F1006" s="15">
        <f t="shared" si="135"/>
        <v>0.99403347820851085</v>
      </c>
      <c r="G1006" s="15">
        <f t="shared" si="136"/>
        <v>6.0438551852785988E-2</v>
      </c>
      <c r="H1006" s="15">
        <f t="shared" si="137"/>
        <v>1.7411261617081714E-4</v>
      </c>
      <c r="I1006" s="15">
        <f t="shared" si="141"/>
        <v>-5.9843926024788973E-3</v>
      </c>
      <c r="J1006" s="21">
        <f t="shared" si="138"/>
        <v>-1.0419582522108857E-6</v>
      </c>
      <c r="K1006" s="15">
        <f t="shared" si="142"/>
        <v>0.90962354853865612</v>
      </c>
      <c r="L1006" s="15">
        <f t="shared" si="139"/>
        <v>-9.4724447986181737E-2</v>
      </c>
      <c r="M1006" s="15">
        <f t="shared" si="143"/>
        <v>8.972721046286854E-3</v>
      </c>
      <c r="N1006" s="21">
        <f t="shared" si="140"/>
        <v>1.5622639355399558E-6</v>
      </c>
    </row>
    <row r="1007" spans="1:14" x14ac:dyDescent="0.2">
      <c r="A1007" s="7">
        <v>1005</v>
      </c>
      <c r="B1007" s="2" t="str">
        <f>'Исходные данные'!A1257</f>
        <v>16.03.2012</v>
      </c>
      <c r="C1007" s="2">
        <f>'Исходные данные'!B1257</f>
        <v>921.39</v>
      </c>
      <c r="D1007" s="8" t="str">
        <f>'Исходные данные'!A1009</f>
        <v>14.03.2013</v>
      </c>
      <c r="E1007" s="2">
        <f>'Исходные данные'!B1009</f>
        <v>908.89</v>
      </c>
      <c r="F1007" s="15">
        <f t="shared" si="135"/>
        <v>0.98643354062883248</v>
      </c>
      <c r="G1007" s="15">
        <f t="shared" si="136"/>
        <v>6.0269865069735057E-2</v>
      </c>
      <c r="H1007" s="15">
        <f t="shared" si="137"/>
        <v>1.7362665983648975E-4</v>
      </c>
      <c r="I1007" s="15">
        <f t="shared" si="141"/>
        <v>-1.3659324639501268E-2</v>
      </c>
      <c r="J1007" s="21">
        <f t="shared" si="138"/>
        <v>-2.3716229127788696E-6</v>
      </c>
      <c r="K1007" s="15">
        <f t="shared" si="142"/>
        <v>0.90266897171458538</v>
      </c>
      <c r="L1007" s="15">
        <f t="shared" si="139"/>
        <v>-0.10239938002320413</v>
      </c>
      <c r="M1007" s="15">
        <f t="shared" si="143"/>
        <v>1.0485633029136583E-2</v>
      </c>
      <c r="N1007" s="21">
        <f t="shared" si="140"/>
        <v>1.820585439120159E-6</v>
      </c>
    </row>
    <row r="1008" spans="1:14" x14ac:dyDescent="0.2">
      <c r="A1008" s="7">
        <v>1006</v>
      </c>
      <c r="B1008" s="2" t="str">
        <f>'Исходные данные'!A1258</f>
        <v>15.03.2012</v>
      </c>
      <c r="C1008" s="2">
        <f>'Исходные данные'!B1258</f>
        <v>917.83</v>
      </c>
      <c r="D1008" s="8" t="str">
        <f>'Исходные данные'!A1010</f>
        <v>13.03.2013</v>
      </c>
      <c r="E1008" s="2">
        <f>'Исходные данные'!B1010</f>
        <v>904.78</v>
      </c>
      <c r="F1008" s="15">
        <f t="shared" si="135"/>
        <v>0.98578168070339811</v>
      </c>
      <c r="G1008" s="15">
        <f t="shared" si="136"/>
        <v>6.010164909926824E-2</v>
      </c>
      <c r="H1008" s="15">
        <f t="shared" si="137"/>
        <v>1.7314205982868296E-4</v>
      </c>
      <c r="I1008" s="15">
        <f t="shared" si="141"/>
        <v>-1.4320368061254633E-2</v>
      </c>
      <c r="J1008" s="21">
        <f t="shared" si="138"/>
        <v>-2.4794580236305102E-6</v>
      </c>
      <c r="K1008" s="15">
        <f t="shared" si="142"/>
        <v>0.90207246550878595</v>
      </c>
      <c r="L1008" s="15">
        <f t="shared" si="139"/>
        <v>-0.10306042344495751</v>
      </c>
      <c r="M1008" s="15">
        <f t="shared" si="143"/>
        <v>1.0621450880653954E-2</v>
      </c>
      <c r="N1008" s="21">
        <f t="shared" si="140"/>
        <v>1.8390198838456041E-6</v>
      </c>
    </row>
    <row r="1009" spans="1:14" x14ac:dyDescent="0.2">
      <c r="A1009" s="7">
        <v>1007</v>
      </c>
      <c r="B1009" s="2" t="str">
        <f>'Исходные данные'!A1259</f>
        <v>14.03.2012</v>
      </c>
      <c r="C1009" s="2">
        <f>'Исходные данные'!B1259</f>
        <v>916.22</v>
      </c>
      <c r="D1009" s="8" t="str">
        <f>'Исходные данные'!A1011</f>
        <v>12.03.2013</v>
      </c>
      <c r="E1009" s="2">
        <f>'Исходные данные'!B1011</f>
        <v>901.58</v>
      </c>
      <c r="F1009" s="15">
        <f t="shared" si="135"/>
        <v>0.98402130492676432</v>
      </c>
      <c r="G1009" s="15">
        <f t="shared" si="136"/>
        <v>5.9933902627325855E-2</v>
      </c>
      <c r="H1009" s="15">
        <f t="shared" si="137"/>
        <v>1.726588123618268E-4</v>
      </c>
      <c r="I1009" s="15">
        <f t="shared" si="141"/>
        <v>-1.6107730815932968E-2</v>
      </c>
      <c r="J1009" s="21">
        <f t="shared" si="138"/>
        <v>-2.7811416725229856E-6</v>
      </c>
      <c r="K1009" s="15">
        <f t="shared" si="142"/>
        <v>0.90046157483376665</v>
      </c>
      <c r="L1009" s="15">
        <f t="shared" si="139"/>
        <v>-0.10484778619963581</v>
      </c>
      <c r="M1009" s="15">
        <f t="shared" si="143"/>
        <v>1.0993058270964546E-2</v>
      </c>
      <c r="N1009" s="21">
        <f t="shared" si="140"/>
        <v>1.8980483852890957E-6</v>
      </c>
    </row>
    <row r="1010" spans="1:14" x14ac:dyDescent="0.2">
      <c r="A1010" s="7">
        <v>1008</v>
      </c>
      <c r="B1010" s="2" t="str">
        <f>'Исходные данные'!A1260</f>
        <v>13.03.2012</v>
      </c>
      <c r="C1010" s="2">
        <f>'Исходные данные'!B1260</f>
        <v>911.67</v>
      </c>
      <c r="D1010" s="8" t="str">
        <f>'Исходные данные'!A1012</f>
        <v>11.03.2013</v>
      </c>
      <c r="E1010" s="2">
        <f>'Исходные данные'!B1012</f>
        <v>904.97</v>
      </c>
      <c r="F1010" s="15">
        <f t="shared" si="135"/>
        <v>0.9926508495398555</v>
      </c>
      <c r="G1010" s="15">
        <f t="shared" si="136"/>
        <v>5.9766624343515921E-2</v>
      </c>
      <c r="H1010" s="15">
        <f t="shared" si="137"/>
        <v>1.7217691366091725E-4</v>
      </c>
      <c r="I1010" s="15">
        <f t="shared" si="141"/>
        <v>-7.3762885092078642E-3</v>
      </c>
      <c r="J1010" s="21">
        <f t="shared" si="138"/>
        <v>-1.2700265897878985E-6</v>
      </c>
      <c r="K1010" s="15">
        <f t="shared" si="142"/>
        <v>0.90835832797670868</v>
      </c>
      <c r="L1010" s="15">
        <f t="shared" si="139"/>
        <v>-9.6116343892910697E-2</v>
      </c>
      <c r="M1010" s="15">
        <f t="shared" si="143"/>
        <v>9.238351563340276E-3</v>
      </c>
      <c r="N1010" s="21">
        <f t="shared" si="140"/>
        <v>1.5906308594904387E-6</v>
      </c>
    </row>
    <row r="1011" spans="1:14" x14ac:dyDescent="0.2">
      <c r="A1011" s="7">
        <v>1009</v>
      </c>
      <c r="B1011" s="2" t="str">
        <f>'Исходные данные'!A1261</f>
        <v>12.03.2012</v>
      </c>
      <c r="C1011" s="2">
        <f>'Исходные данные'!B1261</f>
        <v>907.65</v>
      </c>
      <c r="D1011" s="8" t="str">
        <f>'Исходные данные'!A1013</f>
        <v>07.03.2013</v>
      </c>
      <c r="E1011" s="2">
        <f>'Исходные данные'!B1013</f>
        <v>898.72</v>
      </c>
      <c r="F1011" s="15">
        <f t="shared" si="135"/>
        <v>0.99016140582823786</v>
      </c>
      <c r="G1011" s="15">
        <f t="shared" si="136"/>
        <v>5.9599812941103822E-2</v>
      </c>
      <c r="H1011" s="15">
        <f t="shared" si="137"/>
        <v>1.716963599614865E-4</v>
      </c>
      <c r="I1011" s="15">
        <f t="shared" si="141"/>
        <v>-9.8873129523174667E-3</v>
      </c>
      <c r="J1011" s="21">
        <f t="shared" si="138"/>
        <v>-1.6976156437129675E-6</v>
      </c>
      <c r="K1011" s="15">
        <f t="shared" si="142"/>
        <v>0.9060802793269489</v>
      </c>
      <c r="L1011" s="15">
        <f t="shared" si="139"/>
        <v>-9.8627368336020343E-2</v>
      </c>
      <c r="M1011" s="15">
        <f t="shared" si="143"/>
        <v>9.727357784889033E-3</v>
      </c>
      <c r="N1011" s="21">
        <f t="shared" si="140"/>
        <v>1.6701519237084754E-6</v>
      </c>
    </row>
    <row r="1012" spans="1:14" x14ac:dyDescent="0.2">
      <c r="A1012" s="7">
        <v>1010</v>
      </c>
      <c r="B1012" s="2" t="str">
        <f>'Исходные данные'!A1262</f>
        <v>11.03.2012</v>
      </c>
      <c r="C1012" s="2">
        <f>'Исходные данные'!B1262</f>
        <v>905.84</v>
      </c>
      <c r="D1012" s="8" t="str">
        <f>'Исходные данные'!A1014</f>
        <v>06.03.2013</v>
      </c>
      <c r="E1012" s="2">
        <f>'Исходные данные'!B1014</f>
        <v>899.04</v>
      </c>
      <c r="F1012" s="15">
        <f t="shared" si="135"/>
        <v>0.99249315552415429</v>
      </c>
      <c r="G1012" s="15">
        <f t="shared" si="136"/>
        <v>5.9433467117002009E-2</v>
      </c>
      <c r="H1012" s="15">
        <f t="shared" si="137"/>
        <v>1.7121714750957331E-4</v>
      </c>
      <c r="I1012" s="15">
        <f t="shared" si="141"/>
        <v>-7.5351626418961029E-3</v>
      </c>
      <c r="J1012" s="21">
        <f t="shared" si="138"/>
        <v>-1.2901490535661512E-6</v>
      </c>
      <c r="K1012" s="15">
        <f t="shared" si="142"/>
        <v>0.90821402479850588</v>
      </c>
      <c r="L1012" s="15">
        <f t="shared" si="139"/>
        <v>-9.6275218025598963E-2</v>
      </c>
      <c r="M1012" s="15">
        <f t="shared" si="143"/>
        <v>9.2689176058766212E-3</v>
      </c>
      <c r="N1012" s="21">
        <f t="shared" si="140"/>
        <v>1.5869976329794586E-6</v>
      </c>
    </row>
    <row r="1013" spans="1:14" x14ac:dyDescent="0.2">
      <c r="A1013" s="7">
        <v>1011</v>
      </c>
      <c r="B1013" s="2" t="str">
        <f>'Исходные данные'!A1263</f>
        <v>07.03.2012</v>
      </c>
      <c r="C1013" s="2">
        <f>'Исходные данные'!B1263</f>
        <v>892.01</v>
      </c>
      <c r="D1013" s="8" t="str">
        <f>'Исходные данные'!A1015</f>
        <v>05.03.2013</v>
      </c>
      <c r="E1013" s="2">
        <f>'Исходные данные'!B1015</f>
        <v>895.89</v>
      </c>
      <c r="F1013" s="15">
        <f t="shared" si="135"/>
        <v>1.0043497270209976</v>
      </c>
      <c r="G1013" s="15">
        <f t="shared" si="136"/>
        <v>5.9267585571759998E-2</v>
      </c>
      <c r="H1013" s="15">
        <f t="shared" si="137"/>
        <v>1.707392725616941E-4</v>
      </c>
      <c r="I1013" s="15">
        <f t="shared" si="141"/>
        <v>4.3402943016963499E-3</v>
      </c>
      <c r="J1013" s="21">
        <f t="shared" si="138"/>
        <v>7.4105869177530086E-7</v>
      </c>
      <c r="K1013" s="15">
        <f t="shared" si="142"/>
        <v>0.91906377671822803</v>
      </c>
      <c r="L1013" s="15">
        <f t="shared" si="139"/>
        <v>-8.4399761082006489E-2</v>
      </c>
      <c r="M1013" s="15">
        <f t="shared" si="143"/>
        <v>7.1233196706997817E-3</v>
      </c>
      <c r="N1013" s="21">
        <f t="shared" si="140"/>
        <v>1.2162304187996871E-6</v>
      </c>
    </row>
    <row r="1014" spans="1:14" x14ac:dyDescent="0.2">
      <c r="A1014" s="7">
        <v>1012</v>
      </c>
      <c r="B1014" s="2" t="str">
        <f>'Исходные данные'!A1264</f>
        <v>06.03.2012</v>
      </c>
      <c r="C1014" s="2">
        <f>'Исходные данные'!B1264</f>
        <v>901.1</v>
      </c>
      <c r="D1014" s="8" t="str">
        <f>'Исходные данные'!A1016</f>
        <v>04.03.2013</v>
      </c>
      <c r="E1014" s="2">
        <f>'Исходные данные'!B1016</f>
        <v>891.39</v>
      </c>
      <c r="F1014" s="15">
        <f t="shared" si="135"/>
        <v>0.98922428143380314</v>
      </c>
      <c r="G1014" s="15">
        <f t="shared" si="136"/>
        <v>5.9102167009554042E-2</v>
      </c>
      <c r="H1014" s="15">
        <f t="shared" si="137"/>
        <v>1.7026273138481335E-4</v>
      </c>
      <c r="I1014" s="15">
        <f t="shared" si="141"/>
        <v>-1.0834197099740985E-2</v>
      </c>
      <c r="J1014" s="21">
        <f t="shared" si="138"/>
        <v>-1.8446599905633231E-6</v>
      </c>
      <c r="K1014" s="15">
        <f t="shared" si="142"/>
        <v>0.90522273233705863</v>
      </c>
      <c r="L1014" s="15">
        <f t="shared" si="139"/>
        <v>-9.957425248344387E-2</v>
      </c>
      <c r="M1014" s="15">
        <f t="shared" si="143"/>
        <v>9.9150317576366335E-3</v>
      </c>
      <c r="N1014" s="21">
        <f t="shared" si="140"/>
        <v>1.6881603888223799E-6</v>
      </c>
    </row>
    <row r="1015" spans="1:14" x14ac:dyDescent="0.2">
      <c r="A1015" s="7">
        <v>1013</v>
      </c>
      <c r="B1015" s="2" t="str">
        <f>'Исходные данные'!A1265</f>
        <v>05.03.2012</v>
      </c>
      <c r="C1015" s="2">
        <f>'Исходные данные'!B1265</f>
        <v>916.07</v>
      </c>
      <c r="D1015" s="8" t="str">
        <f>'Исходные данные'!A1017</f>
        <v>01.03.2013</v>
      </c>
      <c r="E1015" s="2">
        <f>'Исходные данные'!B1017</f>
        <v>896.5</v>
      </c>
      <c r="F1015" s="15">
        <f t="shared" si="135"/>
        <v>0.9786370037224229</v>
      </c>
      <c r="G1015" s="15">
        <f t="shared" si="136"/>
        <v>5.8937210138177258E-2</v>
      </c>
      <c r="H1015" s="15">
        <f t="shared" si="137"/>
        <v>1.6978752025631507E-4</v>
      </c>
      <c r="I1015" s="15">
        <f t="shared" si="141"/>
        <v>-2.1594487923117172E-2</v>
      </c>
      <c r="J1015" s="21">
        <f t="shared" si="138"/>
        <v>-3.6664745556710082E-6</v>
      </c>
      <c r="K1015" s="15">
        <f t="shared" si="142"/>
        <v>0.89553449010748476</v>
      </c>
      <c r="L1015" s="15">
        <f t="shared" si="139"/>
        <v>-0.11033454330682003</v>
      </c>
      <c r="M1015" s="15">
        <f t="shared" si="143"/>
        <v>1.2173711446724552E-2</v>
      </c>
      <c r="N1015" s="21">
        <f t="shared" si="140"/>
        <v>2.0669442788552796E-6</v>
      </c>
    </row>
    <row r="1016" spans="1:14" x14ac:dyDescent="0.2">
      <c r="A1016" s="7">
        <v>1014</v>
      </c>
      <c r="B1016" s="2" t="str">
        <f>'Исходные данные'!A1266</f>
        <v>02.03.2012</v>
      </c>
      <c r="C1016" s="2">
        <f>'Исходные данные'!B1266</f>
        <v>905.85</v>
      </c>
      <c r="D1016" s="8" t="str">
        <f>'Исходные данные'!A1018</f>
        <v>28.02.2013</v>
      </c>
      <c r="E1016" s="2">
        <f>'Исходные данные'!B1018</f>
        <v>896.01</v>
      </c>
      <c r="F1016" s="15">
        <f t="shared" si="135"/>
        <v>0.989137274383176</v>
      </c>
      <c r="G1016" s="15">
        <f t="shared" si="136"/>
        <v>5.8772713669029183E-2</v>
      </c>
      <c r="H1016" s="15">
        <f t="shared" si="137"/>
        <v>1.6931363546397266E-4</v>
      </c>
      <c r="I1016" s="15">
        <f t="shared" si="141"/>
        <v>-1.0922155795084017E-2</v>
      </c>
      <c r="J1016" s="21">
        <f t="shared" si="138"/>
        <v>-1.8492699047695717E-6</v>
      </c>
      <c r="K1016" s="15">
        <f t="shared" si="142"/>
        <v>0.90514311362815769</v>
      </c>
      <c r="L1016" s="15">
        <f t="shared" si="139"/>
        <v>-9.9662211178786833E-2</v>
      </c>
      <c r="M1016" s="15">
        <f t="shared" si="143"/>
        <v>9.9325563370451092E-3</v>
      </c>
      <c r="N1016" s="21">
        <f t="shared" si="140"/>
        <v>1.6817172228758271E-6</v>
      </c>
    </row>
    <row r="1017" spans="1:14" x14ac:dyDescent="0.2">
      <c r="A1017" s="7">
        <v>1015</v>
      </c>
      <c r="B1017" s="2" t="str">
        <f>'Исходные данные'!A1267</f>
        <v>01.03.2012</v>
      </c>
      <c r="C1017" s="2">
        <f>'Исходные данные'!B1267</f>
        <v>900.91</v>
      </c>
      <c r="D1017" s="8" t="str">
        <f>'Исходные данные'!A1019</f>
        <v>27.02.2013</v>
      </c>
      <c r="E1017" s="2">
        <f>'Исходные данные'!B1019</f>
        <v>894.26</v>
      </c>
      <c r="F1017" s="15">
        <f t="shared" si="135"/>
        <v>0.99261857455239699</v>
      </c>
      <c r="G1017" s="15">
        <f t="shared" si="136"/>
        <v>5.860867631710602E-2</v>
      </c>
      <c r="H1017" s="15">
        <f t="shared" si="137"/>
        <v>1.6884107330592091E-4</v>
      </c>
      <c r="I1017" s="15">
        <f t="shared" si="141"/>
        <v>-7.4088029750729737E-3</v>
      </c>
      <c r="J1017" s="21">
        <f t="shared" si="138"/>
        <v>-1.2509102462234209E-6</v>
      </c>
      <c r="K1017" s="15">
        <f t="shared" si="142"/>
        <v>0.90832879367100905</v>
      </c>
      <c r="L1017" s="15">
        <f t="shared" si="139"/>
        <v>-9.6148858358775832E-2</v>
      </c>
      <c r="M1017" s="15">
        <f t="shared" si="143"/>
        <v>9.2446029636959418E-3</v>
      </c>
      <c r="N1017" s="21">
        <f t="shared" si="140"/>
        <v>1.5608686866775201E-6</v>
      </c>
    </row>
    <row r="1018" spans="1:14" x14ac:dyDescent="0.2">
      <c r="A1018" s="7">
        <v>1016</v>
      </c>
      <c r="B1018" s="2" t="str">
        <f>'Исходные данные'!A1268</f>
        <v>29.02.2012</v>
      </c>
      <c r="C1018" s="2">
        <f>'Исходные данные'!B1268</f>
        <v>904.64</v>
      </c>
      <c r="D1018" s="8" t="str">
        <f>'Исходные данные'!A1020</f>
        <v>26.02.2013</v>
      </c>
      <c r="E1018" s="2">
        <f>'Исходные данные'!B1020</f>
        <v>890.12</v>
      </c>
      <c r="F1018" s="15">
        <f t="shared" si="135"/>
        <v>0.98394941634241251</v>
      </c>
      <c r="G1018" s="15">
        <f t="shared" si="136"/>
        <v>5.8445096800990456E-2</v>
      </c>
      <c r="H1018" s="15">
        <f t="shared" si="137"/>
        <v>1.6836983009062663E-4</v>
      </c>
      <c r="I1018" s="15">
        <f t="shared" si="141"/>
        <v>-1.6180789407310204E-2</v>
      </c>
      <c r="J1018" s="21">
        <f t="shared" si="138"/>
        <v>-2.7243567632410301E-6</v>
      </c>
      <c r="K1018" s="15">
        <f t="shared" si="142"/>
        <v>0.90039579078259435</v>
      </c>
      <c r="L1018" s="15">
        <f t="shared" si="139"/>
        <v>-0.10492084479101298</v>
      </c>
      <c r="M1018" s="15">
        <f t="shared" si="143"/>
        <v>1.1008383671659841E-2</v>
      </c>
      <c r="N1018" s="21">
        <f t="shared" si="140"/>
        <v>1.8534796883697959E-6</v>
      </c>
    </row>
    <row r="1019" spans="1:14" x14ac:dyDescent="0.2">
      <c r="A1019" s="7">
        <v>1017</v>
      </c>
      <c r="B1019" s="2" t="str">
        <f>'Исходные данные'!A1269</f>
        <v>28.02.2012</v>
      </c>
      <c r="C1019" s="2">
        <f>'Исходные данные'!B1269</f>
        <v>901.83</v>
      </c>
      <c r="D1019" s="8" t="str">
        <f>'Исходные данные'!A1021</f>
        <v>25.02.2013</v>
      </c>
      <c r="E1019" s="2">
        <f>'Исходные данные'!B1021</f>
        <v>894.83</v>
      </c>
      <c r="F1019" s="15">
        <f t="shared" si="135"/>
        <v>0.99223800494549974</v>
      </c>
      <c r="G1019" s="15">
        <f t="shared" si="136"/>
        <v>5.8281973842841603E-2</v>
      </c>
      <c r="H1019" s="15">
        <f t="shared" si="137"/>
        <v>1.6789990213685965E-4</v>
      </c>
      <c r="I1019" s="15">
        <f t="shared" si="141"/>
        <v>-7.7922761342844463E-3</v>
      </c>
      <c r="J1019" s="21">
        <f t="shared" si="138"/>
        <v>-1.3083224003697455E-6</v>
      </c>
      <c r="K1019" s="15">
        <f t="shared" si="142"/>
        <v>0.90798054073599155</v>
      </c>
      <c r="L1019" s="15">
        <f t="shared" si="139"/>
        <v>-9.6532331517987235E-2</v>
      </c>
      <c r="M1019" s="15">
        <f t="shared" si="143"/>
        <v>9.3184910282985978E-3</v>
      </c>
      <c r="N1019" s="21">
        <f t="shared" si="140"/>
        <v>1.5645737317145393E-6</v>
      </c>
    </row>
    <row r="1020" spans="1:14" x14ac:dyDescent="0.2">
      <c r="A1020" s="7">
        <v>1018</v>
      </c>
      <c r="B1020" s="2" t="str">
        <f>'Исходные данные'!A1270</f>
        <v>27.02.2012</v>
      </c>
      <c r="C1020" s="2">
        <f>'Исходные данные'!B1270</f>
        <v>906.3</v>
      </c>
      <c r="D1020" s="8" t="str">
        <f>'Исходные данные'!A1022</f>
        <v>22.02.2013</v>
      </c>
      <c r="E1020" s="2">
        <f>'Исходные данные'!B1022</f>
        <v>893.36</v>
      </c>
      <c r="F1020" s="15">
        <f t="shared" si="135"/>
        <v>0.98572216705285232</v>
      </c>
      <c r="G1020" s="15">
        <f t="shared" si="136"/>
        <v>5.8119306168385163E-2</v>
      </c>
      <c r="H1020" s="15">
        <f t="shared" si="137"/>
        <v>1.674312857736645E-4</v>
      </c>
      <c r="I1020" s="15">
        <f t="shared" si="141"/>
        <v>-1.4380741923199264E-2</v>
      </c>
      <c r="J1020" s="21">
        <f t="shared" si="138"/>
        <v>-2.4077861105804936E-6</v>
      </c>
      <c r="K1020" s="15">
        <f t="shared" si="142"/>
        <v>0.9020180055542848</v>
      </c>
      <c r="L1020" s="15">
        <f t="shared" si="139"/>
        <v>-0.10312079730690203</v>
      </c>
      <c r="M1020" s="15">
        <f t="shared" si="143"/>
        <v>1.063389883721118E-2</v>
      </c>
      <c r="N1020" s="21">
        <f t="shared" si="140"/>
        <v>1.7804473551013438E-6</v>
      </c>
    </row>
    <row r="1021" spans="1:14" x14ac:dyDescent="0.2">
      <c r="A1021" s="7">
        <v>1019</v>
      </c>
      <c r="B1021" s="2" t="str">
        <f>'Исходные данные'!A1271</f>
        <v>24.02.2012</v>
      </c>
      <c r="C1021" s="2">
        <f>'Исходные данные'!B1271</f>
        <v>898.15</v>
      </c>
      <c r="D1021" s="8" t="str">
        <f>'Исходные данные'!A1023</f>
        <v>21.02.2013</v>
      </c>
      <c r="E1021" s="2">
        <f>'Исходные данные'!B1023</f>
        <v>886.88</v>
      </c>
      <c r="F1021" s="15">
        <f t="shared" si="135"/>
        <v>0.98745198463508321</v>
      </c>
      <c r="G1021" s="15">
        <f t="shared" si="136"/>
        <v>5.795709250690341E-2</v>
      </c>
      <c r="H1021" s="15">
        <f t="shared" si="137"/>
        <v>1.6696397734033158E-4</v>
      </c>
      <c r="I1021" s="15">
        <f t="shared" si="141"/>
        <v>-1.2627406543350121E-2</v>
      </c>
      <c r="J1021" s="21">
        <f t="shared" si="138"/>
        <v>-2.1083220199710646E-6</v>
      </c>
      <c r="K1021" s="15">
        <f t="shared" si="142"/>
        <v>0.90360093293245436</v>
      </c>
      <c r="L1021" s="15">
        <f t="shared" si="139"/>
        <v>-0.10136746192705295</v>
      </c>
      <c r="M1021" s="15">
        <f t="shared" si="143"/>
        <v>1.0275362337532536E-2</v>
      </c>
      <c r="N1021" s="21">
        <f t="shared" si="140"/>
        <v>1.7156153644874789E-6</v>
      </c>
    </row>
    <row r="1022" spans="1:14" x14ac:dyDescent="0.2">
      <c r="A1022" s="7">
        <v>1020</v>
      </c>
      <c r="B1022" s="2" t="str">
        <f>'Исходные данные'!A1272</f>
        <v>22.02.2012</v>
      </c>
      <c r="C1022" s="2">
        <f>'Исходные данные'!B1272</f>
        <v>888.95</v>
      </c>
      <c r="D1022" s="8" t="str">
        <f>'Исходные данные'!A1024</f>
        <v>20.02.2013</v>
      </c>
      <c r="E1022" s="2">
        <f>'Исходные данные'!B1024</f>
        <v>900.18</v>
      </c>
      <c r="F1022" s="15">
        <f t="shared" si="135"/>
        <v>1.0126328814893975</v>
      </c>
      <c r="G1022" s="15">
        <f t="shared" si="136"/>
        <v>5.7795331591225116E-2</v>
      </c>
      <c r="H1022" s="15">
        <f t="shared" si="137"/>
        <v>1.6649797318636812E-4</v>
      </c>
      <c r="I1022" s="15">
        <f t="shared" si="141"/>
        <v>1.2553752364396209E-2</v>
      </c>
      <c r="J1022" s="21">
        <f t="shared" si="138"/>
        <v>2.0901743245555456E-6</v>
      </c>
      <c r="K1022" s="15">
        <f t="shared" si="142"/>
        <v>0.92664355398510523</v>
      </c>
      <c r="L1022" s="15">
        <f t="shared" si="139"/>
        <v>-7.6186303019306623E-2</v>
      </c>
      <c r="M1022" s="15">
        <f t="shared" si="143"/>
        <v>5.8043527677496135E-3</v>
      </c>
      <c r="N1022" s="21">
        <f t="shared" si="140"/>
        <v>9.6641297148899669E-7</v>
      </c>
    </row>
    <row r="1023" spans="1:14" x14ac:dyDescent="0.2">
      <c r="A1023" s="7">
        <v>1021</v>
      </c>
      <c r="B1023" s="2" t="str">
        <f>'Исходные данные'!A1273</f>
        <v>21.02.2012</v>
      </c>
      <c r="C1023" s="2">
        <f>'Исходные данные'!B1273</f>
        <v>893.16</v>
      </c>
      <c r="D1023" s="8" t="str">
        <f>'Исходные данные'!A1025</f>
        <v>19.02.2013</v>
      </c>
      <c r="E1023" s="2">
        <f>'Исходные данные'!B1025</f>
        <v>903.1</v>
      </c>
      <c r="F1023" s="15">
        <f t="shared" si="135"/>
        <v>1.0111290250347083</v>
      </c>
      <c r="G1023" s="15">
        <f t="shared" si="136"/>
        <v>5.7634022157715986E-2</v>
      </c>
      <c r="H1023" s="15">
        <f t="shared" si="137"/>
        <v>1.6603326967147059E-4</v>
      </c>
      <c r="I1023" s="15">
        <f t="shared" si="141"/>
        <v>1.1067553096933466E-2</v>
      </c>
      <c r="J1023" s="21">
        <f t="shared" si="138"/>
        <v>1.8375820279464737E-6</v>
      </c>
      <c r="K1023" s="15">
        <f t="shared" si="142"/>
        <v>0.92526739988688256</v>
      </c>
      <c r="L1023" s="15">
        <f t="shared" si="139"/>
        <v>-7.7672502286769404E-2</v>
      </c>
      <c r="M1023" s="15">
        <f t="shared" si="143"/>
        <v>6.0330176114882028E-3</v>
      </c>
      <c r="N1023" s="21">
        <f t="shared" si="140"/>
        <v>1.0016816400209522E-6</v>
      </c>
    </row>
    <row r="1024" spans="1:14" x14ac:dyDescent="0.2">
      <c r="A1024" s="7">
        <v>1022</v>
      </c>
      <c r="B1024" s="2" t="str">
        <f>'Исходные данные'!A1274</f>
        <v>20.02.2012</v>
      </c>
      <c r="C1024" s="2">
        <f>'Исходные данные'!B1274</f>
        <v>900.01</v>
      </c>
      <c r="D1024" s="8" t="str">
        <f>'Исходные данные'!A1026</f>
        <v>18.02.2013</v>
      </c>
      <c r="E1024" s="2">
        <f>'Исходные данные'!B1026</f>
        <v>903.89</v>
      </c>
      <c r="F1024" s="15">
        <f t="shared" si="135"/>
        <v>1.0043110632104089</v>
      </c>
      <c r="G1024" s="15">
        <f t="shared" si="136"/>
        <v>5.7473162946268426E-2</v>
      </c>
      <c r="H1024" s="15">
        <f t="shared" si="137"/>
        <v>1.6556986316549523E-4</v>
      </c>
      <c r="I1024" s="15">
        <f t="shared" si="141"/>
        <v>4.3017971987693573E-3</v>
      </c>
      <c r="J1024" s="21">
        <f t="shared" si="138"/>
        <v>7.1224797356595321E-7</v>
      </c>
      <c r="K1024" s="15">
        <f t="shared" si="142"/>
        <v>0.91902839610644915</v>
      </c>
      <c r="L1024" s="15">
        <f t="shared" si="139"/>
        <v>-8.4438258184933473E-2</v>
      </c>
      <c r="M1024" s="15">
        <f t="shared" si="143"/>
        <v>7.1298194453054894E-3</v>
      </c>
      <c r="N1024" s="21">
        <f t="shared" si="140"/>
        <v>1.1804832299539171E-6</v>
      </c>
    </row>
    <row r="1025" spans="1:14" x14ac:dyDescent="0.2">
      <c r="A1025" s="7">
        <v>1023</v>
      </c>
      <c r="B1025" s="2" t="str">
        <f>'Исходные данные'!A1275</f>
        <v>17.02.2012</v>
      </c>
      <c r="C1025" s="2">
        <f>'Исходные данные'!B1275</f>
        <v>896.63</v>
      </c>
      <c r="D1025" s="8" t="str">
        <f>'Исходные данные'!A1027</f>
        <v>15.02.2013</v>
      </c>
      <c r="E1025" s="2">
        <f>'Исходные данные'!B1027</f>
        <v>900.18</v>
      </c>
      <c r="F1025" s="15">
        <f t="shared" si="135"/>
        <v>1.0039592697099138</v>
      </c>
      <c r="G1025" s="15">
        <f t="shared" si="136"/>
        <v>5.7312752700291972E-2</v>
      </c>
      <c r="H1025" s="15">
        <f t="shared" si="137"/>
        <v>1.6510775004843059E-4</v>
      </c>
      <c r="I1025" s="15">
        <f t="shared" si="141"/>
        <v>3.951452428618993E-3</v>
      </c>
      <c r="J1025" s="21">
        <f t="shared" si="138"/>
        <v>6.5241541991268871E-7</v>
      </c>
      <c r="K1025" s="15">
        <f t="shared" si="142"/>
        <v>0.91870647570911013</v>
      </c>
      <c r="L1025" s="15">
        <f t="shared" si="139"/>
        <v>-8.4788602955083836E-2</v>
      </c>
      <c r="M1025" s="15">
        <f t="shared" si="143"/>
        <v>7.1891071910748557E-3</v>
      </c>
      <c r="N1025" s="21">
        <f t="shared" si="140"/>
        <v>1.1869773131753623E-6</v>
      </c>
    </row>
    <row r="1026" spans="1:14" x14ac:dyDescent="0.2">
      <c r="A1026" s="7">
        <v>1024</v>
      </c>
      <c r="B1026" s="2" t="str">
        <f>'Исходные данные'!A1276</f>
        <v>16.02.2012</v>
      </c>
      <c r="C1026" s="2">
        <f>'Исходные данные'!B1276</f>
        <v>895.03</v>
      </c>
      <c r="D1026" s="8" t="str">
        <f>'Исходные данные'!A1028</f>
        <v>14.02.2013</v>
      </c>
      <c r="E1026" s="2">
        <f>'Исходные данные'!B1028</f>
        <v>900.46</v>
      </c>
      <c r="F1026" s="15">
        <f t="shared" ref="F1026:F1089" si="144">E1026/C1026</f>
        <v>1.0060668357485225</v>
      </c>
      <c r="G1026" s="15">
        <f t="shared" ref="G1026:G1089" si="145">1/POWER(2,A1026/248)</f>
        <v>5.715279016670323E-2</v>
      </c>
      <c r="H1026" s="15">
        <f t="shared" ref="H1026:H1089" si="146">G1026/SUM(G$2:G$1242)</f>
        <v>1.6464692671036836E-4</v>
      </c>
      <c r="I1026" s="15">
        <f t="shared" si="141"/>
        <v>6.0485065964672744E-3</v>
      </c>
      <c r="J1026" s="21">
        <f t="shared" ref="J1026:J1089" si="147">H1026*I1026</f>
        <v>9.9586802229572684E-7</v>
      </c>
      <c r="K1026" s="15">
        <f t="shared" si="142"/>
        <v>0.92063507443424952</v>
      </c>
      <c r="L1026" s="15">
        <f t="shared" ref="L1026:L1089" si="148">LN(K1026)</f>
        <v>-8.2691548787235586E-2</v>
      </c>
      <c r="M1026" s="15">
        <f t="shared" si="143"/>
        <v>6.8378922408317677E-3</v>
      </c>
      <c r="N1026" s="21">
        <f t="shared" ref="N1026:N1089" si="149">M1026*H1026</f>
        <v>1.1258379426296247E-6</v>
      </c>
    </row>
    <row r="1027" spans="1:14" x14ac:dyDescent="0.2">
      <c r="A1027" s="7">
        <v>1025</v>
      </c>
      <c r="B1027" s="2" t="str">
        <f>'Исходные данные'!A1277</f>
        <v>15.02.2012</v>
      </c>
      <c r="C1027" s="2">
        <f>'Исходные данные'!B1277</f>
        <v>901.94</v>
      </c>
      <c r="D1027" s="8" t="str">
        <f>'Исходные данные'!A1029</f>
        <v>13.02.2013</v>
      </c>
      <c r="E1027" s="2">
        <f>'Исходные данные'!B1029</f>
        <v>901.48</v>
      </c>
      <c r="F1027" s="15">
        <f t="shared" si="144"/>
        <v>0.99948998824755519</v>
      </c>
      <c r="G1027" s="15">
        <f t="shared" si="145"/>
        <v>5.6993274095916348E-2</v>
      </c>
      <c r="H1027" s="15">
        <f t="shared" si="146"/>
        <v>1.6418738955147606E-4</v>
      </c>
      <c r="I1027" s="15">
        <f t="shared" ref="I1027:I1090" si="150">LN(F1027)</f>
        <v>-5.1014185267559981E-4</v>
      </c>
      <c r="J1027" s="21">
        <f t="shared" si="147"/>
        <v>-8.375885909176041E-8</v>
      </c>
      <c r="K1027" s="15">
        <f t="shared" ref="K1027:K1090" si="151">F1027/GEOMEAN(F$2:F$1242)</f>
        <v>0.91461671037189496</v>
      </c>
      <c r="L1027" s="15">
        <f t="shared" si="148"/>
        <v>-8.9250197236378379E-2</v>
      </c>
      <c r="M1027" s="15">
        <f t="shared" ref="M1027:M1090" si="152">POWER(L1027-AVERAGE(L$2:L$1242),2)</f>
        <v>7.9655977067324482E-3</v>
      </c>
      <c r="N1027" s="21">
        <f t="shared" si="149"/>
        <v>1.3078506936856249E-6</v>
      </c>
    </row>
    <row r="1028" spans="1:14" x14ac:dyDescent="0.2">
      <c r="A1028" s="7">
        <v>1026</v>
      </c>
      <c r="B1028" s="2" t="str">
        <f>'Исходные данные'!A1278</f>
        <v>14.02.2012</v>
      </c>
      <c r="C1028" s="2">
        <f>'Исходные данные'!B1278</f>
        <v>899.54</v>
      </c>
      <c r="D1028" s="8" t="str">
        <f>'Исходные данные'!A1030</f>
        <v>12.02.2013</v>
      </c>
      <c r="E1028" s="2">
        <f>'Исходные данные'!B1030</f>
        <v>895.94</v>
      </c>
      <c r="F1028" s="15">
        <f t="shared" si="144"/>
        <v>0.99599795451008299</v>
      </c>
      <c r="G1028" s="15">
        <f t="shared" si="145"/>
        <v>5.6834203241833074E-2</v>
      </c>
      <c r="H1028" s="15">
        <f t="shared" si="146"/>
        <v>1.6372913498196841E-4</v>
      </c>
      <c r="I1028" s="15">
        <f t="shared" si="150"/>
        <v>-4.0100751043836225E-3</v>
      </c>
      <c r="J1028" s="21">
        <f t="shared" si="147"/>
        <v>-6.5656612805345714E-7</v>
      </c>
      <c r="K1028" s="15">
        <f t="shared" si="151"/>
        <v>0.91142120821876738</v>
      </c>
      <c r="L1028" s="15">
        <f t="shared" si="148"/>
        <v>-9.2750130488086432E-2</v>
      </c>
      <c r="M1028" s="15">
        <f t="shared" si="152"/>
        <v>8.6025867055570648E-3</v>
      </c>
      <c r="N1028" s="21">
        <f t="shared" si="149"/>
        <v>1.4084940799082395E-6</v>
      </c>
    </row>
    <row r="1029" spans="1:14" x14ac:dyDescent="0.2">
      <c r="A1029" s="7">
        <v>1027</v>
      </c>
      <c r="B1029" s="2" t="str">
        <f>'Исходные данные'!A1279</f>
        <v>13.02.2012</v>
      </c>
      <c r="C1029" s="2">
        <f>'Исходные данные'!B1279</f>
        <v>894.74</v>
      </c>
      <c r="D1029" s="8" t="str">
        <f>'Исходные данные'!A1031</f>
        <v>11.02.2013</v>
      </c>
      <c r="E1029" s="2">
        <f>'Исходные данные'!B1031</f>
        <v>895.65</v>
      </c>
      <c r="F1029" s="15">
        <f t="shared" si="144"/>
        <v>1.0010170552339226</v>
      </c>
      <c r="G1029" s="15">
        <f t="shared" si="145"/>
        <v>5.6675576361832992E-2</v>
      </c>
      <c r="H1029" s="15">
        <f t="shared" si="146"/>
        <v>1.6327215942207906E-4</v>
      </c>
      <c r="I1029" s="15">
        <f t="shared" si="150"/>
        <v>1.0165383836619906E-3</v>
      </c>
      <c r="J1029" s="21">
        <f t="shared" si="147"/>
        <v>1.6597241703592309E-7</v>
      </c>
      <c r="K1029" s="15">
        <f t="shared" si="151"/>
        <v>0.91601410404267869</v>
      </c>
      <c r="L1029" s="15">
        <f t="shared" si="148"/>
        <v>-8.7723517000040815E-2</v>
      </c>
      <c r="M1029" s="15">
        <f t="shared" si="152"/>
        <v>7.6954154348564544E-3</v>
      </c>
      <c r="N1029" s="21">
        <f t="shared" si="149"/>
        <v>1.2564470956990108E-6</v>
      </c>
    </row>
    <row r="1030" spans="1:14" x14ac:dyDescent="0.2">
      <c r="A1030" s="7">
        <v>1028</v>
      </c>
      <c r="B1030" s="2" t="str">
        <f>'Исходные данные'!A1280</f>
        <v>10.02.2012</v>
      </c>
      <c r="C1030" s="2">
        <f>'Исходные данные'!B1280</f>
        <v>890.35</v>
      </c>
      <c r="D1030" s="8" t="str">
        <f>'Исходные данные'!A1032</f>
        <v>08.02.2013</v>
      </c>
      <c r="E1030" s="2">
        <f>'Исходные данные'!B1032</f>
        <v>888.19</v>
      </c>
      <c r="F1030" s="15">
        <f t="shared" si="144"/>
        <v>0.9975739877576234</v>
      </c>
      <c r="G1030" s="15">
        <f t="shared" si="145"/>
        <v>5.651739221676412E-2</v>
      </c>
      <c r="H1030" s="15">
        <f t="shared" si="146"/>
        <v>1.6281645930203364E-4</v>
      </c>
      <c r="I1030" s="15">
        <f t="shared" si="150"/>
        <v>-2.428959778213711E-3</v>
      </c>
      <c r="J1030" s="21">
        <f t="shared" si="147"/>
        <v>-3.9547463087580935E-7</v>
      </c>
      <c r="K1030" s="15">
        <f t="shared" si="151"/>
        <v>0.91286341010297989</v>
      </c>
      <c r="L1030" s="15">
        <f t="shared" si="148"/>
        <v>-9.1169015161916486E-2</v>
      </c>
      <c r="M1030" s="15">
        <f t="shared" si="152"/>
        <v>8.3117893255937637E-3</v>
      </c>
      <c r="N1030" s="21">
        <f t="shared" si="149"/>
        <v>1.3532961084576147E-6</v>
      </c>
    </row>
    <row r="1031" spans="1:14" x14ac:dyDescent="0.2">
      <c r="A1031" s="7">
        <v>1029</v>
      </c>
      <c r="B1031" s="2" t="str">
        <f>'Исходные данные'!A1281</f>
        <v>09.02.2012</v>
      </c>
      <c r="C1031" s="2">
        <f>'Исходные данные'!B1281</f>
        <v>895.74</v>
      </c>
      <c r="D1031" s="8" t="str">
        <f>'Исходные данные'!A1033</f>
        <v>07.02.2013</v>
      </c>
      <c r="E1031" s="2">
        <f>'Исходные данные'!B1033</f>
        <v>888.76</v>
      </c>
      <c r="F1031" s="15">
        <f t="shared" si="144"/>
        <v>0.99220756022953083</v>
      </c>
      <c r="G1031" s="15">
        <f t="shared" si="145"/>
        <v>5.6359649570932771E-2</v>
      </c>
      <c r="H1031" s="15">
        <f t="shared" si="146"/>
        <v>1.6236203106202054E-4</v>
      </c>
      <c r="I1031" s="15">
        <f t="shared" si="150"/>
        <v>-7.8229594813165604E-3</v>
      </c>
      <c r="J1031" s="21">
        <f t="shared" si="147"/>
        <v>-1.2701515903024474E-6</v>
      </c>
      <c r="K1031" s="15">
        <f t="shared" si="151"/>
        <v>0.90795268128137452</v>
      </c>
      <c r="L1031" s="15">
        <f t="shared" si="148"/>
        <v>-9.656301486501942E-2</v>
      </c>
      <c r="M1031" s="15">
        <f t="shared" si="152"/>
        <v>9.3244158398219663E-3</v>
      </c>
      <c r="N1031" s="21">
        <f t="shared" si="149"/>
        <v>1.5139310942203704E-6</v>
      </c>
    </row>
    <row r="1032" spans="1:14" x14ac:dyDescent="0.2">
      <c r="A1032" s="7">
        <v>1030</v>
      </c>
      <c r="B1032" s="2" t="str">
        <f>'Исходные данные'!A1282</f>
        <v>08.02.2012</v>
      </c>
      <c r="C1032" s="2">
        <f>'Исходные данные'!B1282</f>
        <v>896.53</v>
      </c>
      <c r="D1032" s="8" t="str">
        <f>'Исходные данные'!A1034</f>
        <v>06.02.2013</v>
      </c>
      <c r="E1032" s="2">
        <f>'Исходные данные'!B1034</f>
        <v>892.53</v>
      </c>
      <c r="F1032" s="15">
        <f t="shared" si="144"/>
        <v>0.99553835342933306</v>
      </c>
      <c r="G1032" s="15">
        <f t="shared" si="145"/>
        <v>5.6202347192094257E-2</v>
      </c>
      <c r="H1032" s="15">
        <f t="shared" si="146"/>
        <v>1.6190887115216402E-4</v>
      </c>
      <c r="I1032" s="15">
        <f t="shared" si="150"/>
        <v>-4.4716294200914126E-3</v>
      </c>
      <c r="J1032" s="21">
        <f t="shared" si="147"/>
        <v>-7.2399647161780644E-7</v>
      </c>
      <c r="K1032" s="15">
        <f t="shared" si="151"/>
        <v>0.91100063489286953</v>
      </c>
      <c r="L1032" s="15">
        <f t="shared" si="148"/>
        <v>-9.3211684803794215E-2</v>
      </c>
      <c r="M1032" s="15">
        <f t="shared" si="152"/>
        <v>8.6884181839618872E-3</v>
      </c>
      <c r="N1032" s="21">
        <f t="shared" si="149"/>
        <v>1.406731980263204E-6</v>
      </c>
    </row>
    <row r="1033" spans="1:14" x14ac:dyDescent="0.2">
      <c r="A1033" s="7">
        <v>1031</v>
      </c>
      <c r="B1033" s="2" t="str">
        <f>'Исходные данные'!A1283</f>
        <v>07.02.2012</v>
      </c>
      <c r="C1033" s="2">
        <f>'Исходные данные'!B1283</f>
        <v>895.51</v>
      </c>
      <c r="D1033" s="8" t="str">
        <f>'Исходные данные'!A1035</f>
        <v>05.02.2013</v>
      </c>
      <c r="E1033" s="2">
        <f>'Исходные данные'!B1035</f>
        <v>889.81</v>
      </c>
      <c r="F1033" s="15">
        <f t="shared" si="144"/>
        <v>0.99363491194961528</v>
      </c>
      <c r="G1033" s="15">
        <f t="shared" si="145"/>
        <v>5.6045483851443131E-2</v>
      </c>
      <c r="H1033" s="15">
        <f t="shared" si="146"/>
        <v>1.6145697603249623E-4</v>
      </c>
      <c r="I1033" s="15">
        <f t="shared" si="150"/>
        <v>-6.3854315949093332E-3</v>
      </c>
      <c r="J1033" s="21">
        <f t="shared" si="147"/>
        <v>-1.0309724759764204E-6</v>
      </c>
      <c r="K1033" s="15">
        <f t="shared" si="151"/>
        <v>0.90925882716589335</v>
      </c>
      <c r="L1033" s="15">
        <f t="shared" si="148"/>
        <v>-9.5125486978612186E-2</v>
      </c>
      <c r="M1033" s="15">
        <f t="shared" si="152"/>
        <v>9.048858272918122E-3</v>
      </c>
      <c r="N1033" s="21">
        <f t="shared" si="149"/>
        <v>1.4610012932919964E-6</v>
      </c>
    </row>
    <row r="1034" spans="1:14" x14ac:dyDescent="0.2">
      <c r="A1034" s="7">
        <v>1032</v>
      </c>
      <c r="B1034" s="2" t="str">
        <f>'Исходные данные'!A1284</f>
        <v>06.02.2012</v>
      </c>
      <c r="C1034" s="2">
        <f>'Исходные данные'!B1284</f>
        <v>897.39</v>
      </c>
      <c r="D1034" s="8" t="str">
        <f>'Исходные данные'!A1036</f>
        <v>04.02.2013</v>
      </c>
      <c r="E1034" s="2">
        <f>'Исходные данные'!B1036</f>
        <v>884.23</v>
      </c>
      <c r="F1034" s="15">
        <f t="shared" si="144"/>
        <v>0.98533525000278588</v>
      </c>
      <c r="G1034" s="15">
        <f t="shared" si="145"/>
        <v>5.5889058323603531E-2</v>
      </c>
      <c r="H1034" s="15">
        <f t="shared" si="146"/>
        <v>1.6100634217292936E-4</v>
      </c>
      <c r="I1034" s="15">
        <f t="shared" si="150"/>
        <v>-1.4773340385007805E-2</v>
      </c>
      <c r="J1034" s="21">
        <f t="shared" si="147"/>
        <v>-2.3786014970657228E-6</v>
      </c>
      <c r="K1034" s="15">
        <f t="shared" si="151"/>
        <v>0.90166394417930384</v>
      </c>
      <c r="L1034" s="15">
        <f t="shared" si="148"/>
        <v>-0.10351339576871064</v>
      </c>
      <c r="M1034" s="15">
        <f t="shared" si="152"/>
        <v>1.0715023103569728E-2</v>
      </c>
      <c r="N1034" s="21">
        <f t="shared" si="149"/>
        <v>1.7251866762041912E-6</v>
      </c>
    </row>
    <row r="1035" spans="1:14" x14ac:dyDescent="0.2">
      <c r="A1035" s="7">
        <v>1033</v>
      </c>
      <c r="B1035" s="2" t="str">
        <f>'Исходные данные'!A1285</f>
        <v>03.02.2012</v>
      </c>
      <c r="C1035" s="2">
        <f>'Исходные данные'!B1285</f>
        <v>893.32</v>
      </c>
      <c r="D1035" s="8" t="str">
        <f>'Исходные данные'!A1037</f>
        <v>01.02.2013</v>
      </c>
      <c r="E1035" s="2">
        <f>'Исходные данные'!B1037</f>
        <v>890.33</v>
      </c>
      <c r="F1035" s="15">
        <f t="shared" si="144"/>
        <v>0.99665293511843456</v>
      </c>
      <c r="G1035" s="15">
        <f t="shared" si="145"/>
        <v>5.573306938661976E-2</v>
      </c>
      <c r="H1035" s="15">
        <f t="shared" si="146"/>
        <v>1.6055696605322842E-4</v>
      </c>
      <c r="I1035" s="15">
        <f t="shared" si="150"/>
        <v>-3.352678833567472E-3</v>
      </c>
      <c r="J1035" s="21">
        <f t="shared" si="147"/>
        <v>-5.3829594166847003E-7</v>
      </c>
      <c r="K1035" s="15">
        <f t="shared" si="151"/>
        <v>0.91202057010974358</v>
      </c>
      <c r="L1035" s="15">
        <f t="shared" si="148"/>
        <v>-9.2092734217270336E-2</v>
      </c>
      <c r="M1035" s="15">
        <f t="shared" si="152"/>
        <v>8.4810716956127997E-3</v>
      </c>
      <c r="N1035" s="21">
        <f t="shared" si="149"/>
        <v>1.3616951403275006E-6</v>
      </c>
    </row>
    <row r="1036" spans="1:14" x14ac:dyDescent="0.2">
      <c r="A1036" s="7">
        <v>1034</v>
      </c>
      <c r="B1036" s="2" t="str">
        <f>'Исходные данные'!A1286</f>
        <v>02.02.2012</v>
      </c>
      <c r="C1036" s="2">
        <f>'Исходные данные'!B1286</f>
        <v>892.17</v>
      </c>
      <c r="D1036" s="8" t="str">
        <f>'Исходные данные'!A1038</f>
        <v>31.01.2013</v>
      </c>
      <c r="E1036" s="2">
        <f>'Исходные данные'!B1038</f>
        <v>881.38</v>
      </c>
      <c r="F1036" s="15">
        <f t="shared" si="144"/>
        <v>0.98790589237477167</v>
      </c>
      <c r="G1036" s="15">
        <f t="shared" si="145"/>
        <v>5.5577515821946644E-2</v>
      </c>
      <c r="H1036" s="15">
        <f t="shared" si="146"/>
        <v>1.6010884416298355E-4</v>
      </c>
      <c r="I1036" s="15">
        <f t="shared" si="150"/>
        <v>-1.2167836403721044E-2</v>
      </c>
      <c r="J1036" s="21">
        <f t="shared" si="147"/>
        <v>-1.9481782225640509E-6</v>
      </c>
      <c r="K1036" s="15">
        <f t="shared" si="151"/>
        <v>0.90401629637637848</v>
      </c>
      <c r="L1036" s="15">
        <f t="shared" si="148"/>
        <v>-0.10090789178742389</v>
      </c>
      <c r="M1036" s="15">
        <f t="shared" si="152"/>
        <v>1.0182402624982455E-2</v>
      </c>
      <c r="N1036" s="21">
        <f t="shared" si="149"/>
        <v>1.6302927150880705E-6</v>
      </c>
    </row>
    <row r="1037" spans="1:14" x14ac:dyDescent="0.2">
      <c r="A1037" s="7">
        <v>1035</v>
      </c>
      <c r="B1037" s="2" t="str">
        <f>'Исходные данные'!A1287</f>
        <v>01.02.2012</v>
      </c>
      <c r="C1037" s="2">
        <f>'Исходные данные'!B1287</f>
        <v>891.55</v>
      </c>
      <c r="D1037" s="8" t="str">
        <f>'Исходные данные'!A1039</f>
        <v>30.01.2013</v>
      </c>
      <c r="E1037" s="2">
        <f>'Исходные данные'!B1039</f>
        <v>879.99</v>
      </c>
      <c r="F1037" s="15">
        <f t="shared" si="144"/>
        <v>0.98703381750883301</v>
      </c>
      <c r="G1037" s="15">
        <f t="shared" si="145"/>
        <v>5.5422396414439939E-2</v>
      </c>
      <c r="H1037" s="15">
        <f t="shared" si="146"/>
        <v>1.596619730015824E-4</v>
      </c>
      <c r="I1037" s="15">
        <f t="shared" si="150"/>
        <v>-1.3050977208733657E-2</v>
      </c>
      <c r="J1037" s="21">
        <f t="shared" si="147"/>
        <v>-2.0837447707451002E-6</v>
      </c>
      <c r="K1037" s="15">
        <f t="shared" si="151"/>
        <v>0.90321827513108188</v>
      </c>
      <c r="L1037" s="15">
        <f t="shared" si="148"/>
        <v>-0.10179103259243648</v>
      </c>
      <c r="M1037" s="15">
        <f t="shared" si="152"/>
        <v>1.036141431623447E-2</v>
      </c>
      <c r="N1037" s="21">
        <f t="shared" si="149"/>
        <v>1.6543238528168374E-6</v>
      </c>
    </row>
    <row r="1038" spans="1:14" x14ac:dyDescent="0.2">
      <c r="A1038" s="7">
        <v>1036</v>
      </c>
      <c r="B1038" s="2" t="str">
        <f>'Исходные данные'!A1288</f>
        <v>31.01.2012</v>
      </c>
      <c r="C1038" s="2">
        <f>'Исходные данные'!B1288</f>
        <v>884.68</v>
      </c>
      <c r="D1038" s="8" t="str">
        <f>'Исходные данные'!A1040</f>
        <v>29.01.2013</v>
      </c>
      <c r="E1038" s="2">
        <f>'Исходные данные'!B1040</f>
        <v>879.89</v>
      </c>
      <c r="F1038" s="15">
        <f t="shared" si="144"/>
        <v>0.99458561287697256</v>
      </c>
      <c r="G1038" s="15">
        <f t="shared" si="145"/>
        <v>5.5267709952347047E-2</v>
      </c>
      <c r="H1038" s="15">
        <f t="shared" si="146"/>
        <v>1.5921634907818324E-4</v>
      </c>
      <c r="I1038" s="15">
        <f t="shared" si="150"/>
        <v>-5.4290980414194584E-3</v>
      </c>
      <c r="J1038" s="21">
        <f t="shared" si="147"/>
        <v>-8.6440116894232144E-7</v>
      </c>
      <c r="K1038" s="15">
        <f t="shared" si="151"/>
        <v>0.91012879781587619</v>
      </c>
      <c r="L1038" s="15">
        <f t="shared" si="148"/>
        <v>-9.4169153425122248E-2</v>
      </c>
      <c r="M1038" s="15">
        <f t="shared" si="152"/>
        <v>8.8678294568042184E-3</v>
      </c>
      <c r="N1038" s="21">
        <f t="shared" si="149"/>
        <v>1.4119034303603366E-6</v>
      </c>
    </row>
    <row r="1039" spans="1:14" x14ac:dyDescent="0.2">
      <c r="A1039" s="7">
        <v>1037</v>
      </c>
      <c r="B1039" s="2" t="str">
        <f>'Исходные данные'!A1289</f>
        <v>30.01.2012</v>
      </c>
      <c r="C1039" s="2">
        <f>'Исходные данные'!B1289</f>
        <v>878.89</v>
      </c>
      <c r="D1039" s="8" t="str">
        <f>'Исходные данные'!A1041</f>
        <v>28.01.2013</v>
      </c>
      <c r="E1039" s="2">
        <f>'Исходные данные'!B1041</f>
        <v>874.44</v>
      </c>
      <c r="F1039" s="15">
        <f t="shared" si="144"/>
        <v>0.99493679527585943</v>
      </c>
      <c r="G1039" s="15">
        <f t="shared" si="145"/>
        <v>5.5113455227297346E-2</v>
      </c>
      <c r="H1039" s="15">
        <f t="shared" si="146"/>
        <v>1.5877196891168731E-4</v>
      </c>
      <c r="I1039" s="15">
        <f t="shared" si="150"/>
        <v>-5.0760661769929669E-3</v>
      </c>
      <c r="J1039" s="21">
        <f t="shared" si="147"/>
        <v>-8.0593702124719473E-7</v>
      </c>
      <c r="K1039" s="15">
        <f t="shared" si="151"/>
        <v>0.9104501590042694</v>
      </c>
      <c r="L1039" s="15">
        <f t="shared" si="148"/>
        <v>-9.3816121560695839E-2</v>
      </c>
      <c r="M1039" s="15">
        <f t="shared" si="152"/>
        <v>8.801464664691264E-3</v>
      </c>
      <c r="N1039" s="21">
        <f t="shared" si="149"/>
        <v>1.3974258741196758E-6</v>
      </c>
    </row>
    <row r="1040" spans="1:14" x14ac:dyDescent="0.2">
      <c r="A1040" s="7">
        <v>1038</v>
      </c>
      <c r="B1040" s="2" t="str">
        <f>'Исходные данные'!A1290</f>
        <v>27.01.2012</v>
      </c>
      <c r="C1040" s="2">
        <f>'Исходные данные'!B1290</f>
        <v>887.23</v>
      </c>
      <c r="D1040" s="8" t="str">
        <f>'Исходные данные'!A1042</f>
        <v>25.01.2013</v>
      </c>
      <c r="E1040" s="2">
        <f>'Исходные данные'!B1042</f>
        <v>873.11</v>
      </c>
      <c r="F1040" s="15">
        <f t="shared" si="144"/>
        <v>0.98408529918961263</v>
      </c>
      <c r="G1040" s="15">
        <f t="shared" si="145"/>
        <v>5.4959631034292883E-2</v>
      </c>
      <c r="H1040" s="15">
        <f t="shared" si="146"/>
        <v>1.5832882903071187E-4</v>
      </c>
      <c r="I1040" s="15">
        <f t="shared" si="150"/>
        <v>-1.604269951860688E-2</v>
      </c>
      <c r="J1040" s="21">
        <f t="shared" si="147"/>
        <v>-2.5400218292725923E-6</v>
      </c>
      <c r="K1040" s="15">
        <f t="shared" si="151"/>
        <v>0.90052013492226901</v>
      </c>
      <c r="L1040" s="15">
        <f t="shared" si="148"/>
        <v>-0.10478275490230972</v>
      </c>
      <c r="M1040" s="15">
        <f t="shared" si="152"/>
        <v>1.0979425724917518E-2</v>
      </c>
      <c r="N1040" s="21">
        <f t="shared" si="149"/>
        <v>1.7383596184558653E-6</v>
      </c>
    </row>
    <row r="1041" spans="1:14" x14ac:dyDescent="0.2">
      <c r="A1041" s="7">
        <v>1039</v>
      </c>
      <c r="B1041" s="2" t="str">
        <f>'Исходные данные'!A1291</f>
        <v>26.01.2012</v>
      </c>
      <c r="C1041" s="2">
        <f>'Исходные данные'!B1291</f>
        <v>889.02</v>
      </c>
      <c r="D1041" s="8" t="str">
        <f>'Исходные данные'!A1043</f>
        <v>24.01.2013</v>
      </c>
      <c r="E1041" s="2">
        <f>'Исходные данные'!B1043</f>
        <v>871.08</v>
      </c>
      <c r="F1041" s="15">
        <f t="shared" si="144"/>
        <v>0.97982047647971926</v>
      </c>
      <c r="G1041" s="15">
        <f t="shared" si="145"/>
        <v>5.4806236171698851E-2</v>
      </c>
      <c r="H1041" s="15">
        <f t="shared" si="146"/>
        <v>1.5788692597356279E-4</v>
      </c>
      <c r="I1041" s="15">
        <f t="shared" si="150"/>
        <v>-2.0385911363948565E-2</v>
      </c>
      <c r="J1041" s="21">
        <f t="shared" si="147"/>
        <v>-3.2186688784233595E-6</v>
      </c>
      <c r="K1041" s="15">
        <f t="shared" si="151"/>
        <v>0.89661746639821382</v>
      </c>
      <c r="L1041" s="15">
        <f t="shared" si="148"/>
        <v>-0.1091259667476514</v>
      </c>
      <c r="M1041" s="15">
        <f t="shared" si="152"/>
        <v>1.1908476618609526E-2</v>
      </c>
      <c r="N1041" s="21">
        <f t="shared" si="149"/>
        <v>1.8801927663403055E-6</v>
      </c>
    </row>
    <row r="1042" spans="1:14" x14ac:dyDescent="0.2">
      <c r="A1042" s="7">
        <v>1040</v>
      </c>
      <c r="B1042" s="2" t="str">
        <f>'Исходные данные'!A1292</f>
        <v>25.01.2012</v>
      </c>
      <c r="C1042" s="2">
        <f>'Исходные данные'!B1292</f>
        <v>878.52</v>
      </c>
      <c r="D1042" s="8" t="str">
        <f>'Исходные данные'!A1044</f>
        <v>23.01.2013</v>
      </c>
      <c r="E1042" s="2">
        <f>'Исходные данные'!B1044</f>
        <v>871.68</v>
      </c>
      <c r="F1042" s="15">
        <f t="shared" si="144"/>
        <v>0.99221417839093018</v>
      </c>
      <c r="G1042" s="15">
        <f t="shared" si="145"/>
        <v>5.465326944123429E-2</v>
      </c>
      <c r="H1042" s="15">
        <f t="shared" si="146"/>
        <v>1.5744625628820775E-4</v>
      </c>
      <c r="I1042" s="15">
        <f t="shared" si="150"/>
        <v>-7.8162893655134777E-3</v>
      </c>
      <c r="J1042" s="21">
        <f t="shared" si="147"/>
        <v>-1.2306454986654278E-6</v>
      </c>
      <c r="K1042" s="15">
        <f t="shared" si="151"/>
        <v>0.90795873745110012</v>
      </c>
      <c r="L1042" s="15">
        <f t="shared" si="148"/>
        <v>-9.6556344749216247E-2</v>
      </c>
      <c r="M1042" s="15">
        <f t="shared" si="152"/>
        <v>9.3231277113295045E-3</v>
      </c>
      <c r="N1042" s="21">
        <f t="shared" si="149"/>
        <v>1.4678915550456768E-6</v>
      </c>
    </row>
    <row r="1043" spans="1:14" x14ac:dyDescent="0.2">
      <c r="A1043" s="7">
        <v>1041</v>
      </c>
      <c r="B1043" s="2" t="str">
        <f>'Исходные данные'!A1293</f>
        <v>24.01.2012</v>
      </c>
      <c r="C1043" s="2">
        <f>'Исходные данные'!B1293</f>
        <v>872.85</v>
      </c>
      <c r="D1043" s="8" t="str">
        <f>'Исходные данные'!A1045</f>
        <v>22.01.2013</v>
      </c>
      <c r="E1043" s="2">
        <f>'Исходные данные'!B1045</f>
        <v>867.51</v>
      </c>
      <c r="F1043" s="15">
        <f t="shared" si="144"/>
        <v>0.99388211032823504</v>
      </c>
      <c r="G1043" s="15">
        <f t="shared" si="145"/>
        <v>5.4500729647962737E-2</v>
      </c>
      <c r="H1043" s="15">
        <f t="shared" si="146"/>
        <v>1.5700681653224937E-4</v>
      </c>
      <c r="I1043" s="15">
        <f t="shared" si="150"/>
        <v>-6.1366806386925149E-3</v>
      </c>
      <c r="J1043" s="21">
        <f t="shared" si="147"/>
        <v>-9.6350069115620265E-7</v>
      </c>
      <c r="K1043" s="15">
        <f t="shared" si="151"/>
        <v>0.90948503430205374</v>
      </c>
      <c r="L1043" s="15">
        <f t="shared" si="148"/>
        <v>-9.4876736022395367E-2</v>
      </c>
      <c r="M1043" s="15">
        <f t="shared" si="152"/>
        <v>9.0015950382632999E-3</v>
      </c>
      <c r="N1043" s="21">
        <f t="shared" si="149"/>
        <v>1.4133117806702121E-6</v>
      </c>
    </row>
    <row r="1044" spans="1:14" x14ac:dyDescent="0.2">
      <c r="A1044" s="7">
        <v>1042</v>
      </c>
      <c r="B1044" s="2" t="str">
        <f>'Исходные данные'!A1294</f>
        <v>23.01.2012</v>
      </c>
      <c r="C1044" s="2">
        <f>'Исходные данные'!B1294</f>
        <v>870.69</v>
      </c>
      <c r="D1044" s="8" t="str">
        <f>'Исходные данные'!A1046</f>
        <v>21.01.2013</v>
      </c>
      <c r="E1044" s="2">
        <f>'Исходные данные'!B1046</f>
        <v>875.42</v>
      </c>
      <c r="F1044" s="15">
        <f t="shared" si="144"/>
        <v>1.0054324730960502</v>
      </c>
      <c r="G1044" s="15">
        <f t="shared" si="145"/>
        <v>5.4348615600282764E-2</v>
      </c>
      <c r="H1044" s="15">
        <f t="shared" si="146"/>
        <v>1.5656860327289791E-4</v>
      </c>
      <c r="I1044" s="15">
        <f t="shared" si="150"/>
        <v>5.4177704379077271E-3</v>
      </c>
      <c r="J1044" s="21">
        <f t="shared" si="147"/>
        <v>8.4825275031640938E-7</v>
      </c>
      <c r="K1044" s="15">
        <f t="shared" si="151"/>
        <v>0.92005457969272209</v>
      </c>
      <c r="L1044" s="15">
        <f t="shared" si="148"/>
        <v>-8.3322284945795161E-2</v>
      </c>
      <c r="M1044" s="15">
        <f t="shared" si="152"/>
        <v>6.9426031685882877E-3</v>
      </c>
      <c r="N1044" s="21">
        <f t="shared" si="149"/>
        <v>1.0869936811838635E-6</v>
      </c>
    </row>
    <row r="1045" spans="1:14" x14ac:dyDescent="0.2">
      <c r="A1045" s="7">
        <v>1043</v>
      </c>
      <c r="B1045" s="2" t="str">
        <f>'Исходные данные'!A1295</f>
        <v>20.01.2012</v>
      </c>
      <c r="C1045" s="2">
        <f>'Исходные данные'!B1295</f>
        <v>874.91</v>
      </c>
      <c r="D1045" s="8" t="str">
        <f>'Исходные данные'!A1047</f>
        <v>18.01.2013</v>
      </c>
      <c r="E1045" s="2">
        <f>'Исходные данные'!B1047</f>
        <v>875.14</v>
      </c>
      <c r="F1045" s="15">
        <f t="shared" si="144"/>
        <v>1.0002628841823731</v>
      </c>
      <c r="G1045" s="15">
        <f t="shared" si="145"/>
        <v>5.4196926109918796E-2</v>
      </c>
      <c r="H1045" s="15">
        <f t="shared" si="146"/>
        <v>1.5613161308694474E-4</v>
      </c>
      <c r="I1045" s="15">
        <f t="shared" si="150"/>
        <v>2.6284963438102336E-4</v>
      </c>
      <c r="J1045" s="21">
        <f t="shared" si="147"/>
        <v>4.1039137415222825E-8</v>
      </c>
      <c r="K1045" s="15">
        <f t="shared" si="151"/>
        <v>0.91532397462233761</v>
      </c>
      <c r="L1045" s="15">
        <f t="shared" si="148"/>
        <v>-8.8477205749321858E-2</v>
      </c>
      <c r="M1045" s="15">
        <f t="shared" si="152"/>
        <v>7.8282159372078369E-3</v>
      </c>
      <c r="N1045" s="21">
        <f t="shared" si="149"/>
        <v>1.2222319818691884E-6</v>
      </c>
    </row>
    <row r="1046" spans="1:14" x14ac:dyDescent="0.2">
      <c r="A1046" s="7">
        <v>1044</v>
      </c>
      <c r="B1046" s="2" t="str">
        <f>'Исходные данные'!A1296</f>
        <v>19.01.2012</v>
      </c>
      <c r="C1046" s="2">
        <f>'Исходные данные'!B1296</f>
        <v>877.43</v>
      </c>
      <c r="D1046" s="8" t="str">
        <f>'Исходные данные'!A1048</f>
        <v>17.01.2013</v>
      </c>
      <c r="E1046" s="2">
        <f>'Исходные данные'!B1048</f>
        <v>867.08</v>
      </c>
      <c r="F1046" s="15">
        <f t="shared" si="144"/>
        <v>0.98820418722861092</v>
      </c>
      <c r="G1046" s="15">
        <f t="shared" si="145"/>
        <v>5.4045659991911875E-2</v>
      </c>
      <c r="H1046" s="15">
        <f t="shared" si="146"/>
        <v>1.5569584256073591E-4</v>
      </c>
      <c r="I1046" s="15">
        <f t="shared" si="150"/>
        <v>-1.1865935351564296E-2</v>
      </c>
      <c r="J1046" s="21">
        <f t="shared" si="147"/>
        <v>-1.8474768023330252E-6</v>
      </c>
      <c r="K1046" s="15">
        <f t="shared" si="151"/>
        <v>0.90428926104950913</v>
      </c>
      <c r="L1046" s="15">
        <f t="shared" si="148"/>
        <v>-0.10060599073526712</v>
      </c>
      <c r="M1046" s="15">
        <f t="shared" si="152"/>
        <v>1.0121565371824659E-2</v>
      </c>
      <c r="N1046" s="21">
        <f t="shared" si="149"/>
        <v>1.5758856485998084E-6</v>
      </c>
    </row>
    <row r="1047" spans="1:14" x14ac:dyDescent="0.2">
      <c r="A1047" s="7">
        <v>1045</v>
      </c>
      <c r="B1047" s="2" t="str">
        <f>'Исходные данные'!A1297</f>
        <v>18.01.2012</v>
      </c>
      <c r="C1047" s="2">
        <f>'Исходные данные'!B1297</f>
        <v>867.23</v>
      </c>
      <c r="D1047" s="8" t="str">
        <f>'Исходные данные'!A1049</f>
        <v>16.01.2013</v>
      </c>
      <c r="E1047" s="2">
        <f>'Исходные данные'!B1049</f>
        <v>861.99</v>
      </c>
      <c r="F1047" s="15">
        <f t="shared" si="144"/>
        <v>0.99395777360100546</v>
      </c>
      <c r="G1047" s="15">
        <f t="shared" si="145"/>
        <v>5.3894816064610232E-2</v>
      </c>
      <c r="H1047" s="15">
        <f t="shared" si="146"/>
        <v>1.5526128829014481E-4</v>
      </c>
      <c r="I1047" s="15">
        <f t="shared" si="150"/>
        <v>-6.0605545146332649E-3</v>
      </c>
      <c r="J1047" s="21">
        <f t="shared" si="147"/>
        <v>-9.40969501694614E-7</v>
      </c>
      <c r="K1047" s="15">
        <f t="shared" si="151"/>
        <v>0.90955427250798981</v>
      </c>
      <c r="L1047" s="15">
        <f t="shared" si="148"/>
        <v>-9.4800609898336038E-2</v>
      </c>
      <c r="M1047" s="15">
        <f t="shared" si="152"/>
        <v>8.9871556370964938E-3</v>
      </c>
      <c r="N1047" s="21">
        <f t="shared" si="149"/>
        <v>1.3953573622796388E-6</v>
      </c>
    </row>
    <row r="1048" spans="1:14" x14ac:dyDescent="0.2">
      <c r="A1048" s="7">
        <v>1046</v>
      </c>
      <c r="B1048" s="2" t="str">
        <f>'Исходные данные'!A1298</f>
        <v>17.01.2012</v>
      </c>
      <c r="C1048" s="2">
        <f>'Исходные данные'!B1298</f>
        <v>863.65</v>
      </c>
      <c r="D1048" s="8" t="str">
        <f>'Исходные данные'!A1050</f>
        <v>15.01.2013</v>
      </c>
      <c r="E1048" s="2">
        <f>'Исходные данные'!B1050</f>
        <v>864.31</v>
      </c>
      <c r="F1048" s="15">
        <f t="shared" si="144"/>
        <v>1.0007641984600242</v>
      </c>
      <c r="G1048" s="15">
        <f t="shared" si="145"/>
        <v>5.3744393149660098E-2</v>
      </c>
      <c r="H1048" s="15">
        <f t="shared" si="146"/>
        <v>1.5482794688054583E-4</v>
      </c>
      <c r="I1048" s="15">
        <f t="shared" si="150"/>
        <v>7.6390660905960089E-4</v>
      </c>
      <c r="J1048" s="21">
        <f t="shared" si="147"/>
        <v>1.1827409188917778E-7</v>
      </c>
      <c r="K1048" s="15">
        <f t="shared" si="151"/>
        <v>0.9157827190028508</v>
      </c>
      <c r="L1048" s="15">
        <f t="shared" si="148"/>
        <v>-8.7976148774643229E-2</v>
      </c>
      <c r="M1048" s="15">
        <f t="shared" si="152"/>
        <v>7.7398027532181645E-3</v>
      </c>
      <c r="N1048" s="21">
        <f t="shared" si="149"/>
        <v>1.1983377695411644E-6</v>
      </c>
    </row>
    <row r="1049" spans="1:14" x14ac:dyDescent="0.2">
      <c r="A1049" s="7">
        <v>1047</v>
      </c>
      <c r="B1049" s="2" t="str">
        <f>'Исходные данные'!A1299</f>
        <v>16.01.2012</v>
      </c>
      <c r="C1049" s="2">
        <f>'Исходные данные'!B1299</f>
        <v>848.65</v>
      </c>
      <c r="D1049" s="8" t="str">
        <f>'Исходные данные'!A1051</f>
        <v>14.01.2013</v>
      </c>
      <c r="E1049" s="2">
        <f>'Исходные данные'!B1051</f>
        <v>865.71</v>
      </c>
      <c r="F1049" s="15">
        <f t="shared" si="144"/>
        <v>1.0201025157603254</v>
      </c>
      <c r="G1049" s="15">
        <f t="shared" si="145"/>
        <v>5.359439007199663E-2</v>
      </c>
      <c r="H1049" s="15">
        <f t="shared" si="146"/>
        <v>1.543958149467881E-4</v>
      </c>
      <c r="I1049" s="15">
        <f t="shared" si="150"/>
        <v>1.9903127893203369E-2</v>
      </c>
      <c r="J1049" s="21">
        <f t="shared" si="147"/>
        <v>3.0729596510612836E-6</v>
      </c>
      <c r="K1049" s="15">
        <f t="shared" si="151"/>
        <v>0.93347889241259252</v>
      </c>
      <c r="L1049" s="15">
        <f t="shared" si="148"/>
        <v>-6.8836927490499411E-2</v>
      </c>
      <c r="M1049" s="15">
        <f t="shared" si="152"/>
        <v>4.7385225863322772E-3</v>
      </c>
      <c r="N1049" s="21">
        <f t="shared" si="149"/>
        <v>7.3160805636053398E-7</v>
      </c>
    </row>
    <row r="1050" spans="1:14" x14ac:dyDescent="0.2">
      <c r="A1050" s="7">
        <v>1048</v>
      </c>
      <c r="B1050" s="2" t="str">
        <f>'Исходные данные'!A1300</f>
        <v>13.01.2012</v>
      </c>
      <c r="C1050" s="2">
        <f>'Исходные данные'!B1300</f>
        <v>852.56</v>
      </c>
      <c r="D1050" s="8" t="str">
        <f>'Исходные данные'!A1052</f>
        <v>11.01.2013</v>
      </c>
      <c r="E1050" s="2">
        <f>'Исходные данные'!B1052</f>
        <v>858.66</v>
      </c>
      <c r="F1050" s="15">
        <f t="shared" si="144"/>
        <v>1.0071549216477433</v>
      </c>
      <c r="G1050" s="15">
        <f t="shared" si="145"/>
        <v>5.3444805659834622E-2</v>
      </c>
      <c r="H1050" s="15">
        <f t="shared" si="146"/>
        <v>1.5396488911316886E-4</v>
      </c>
      <c r="I1050" s="15">
        <f t="shared" si="150"/>
        <v>7.1294466381387946E-3</v>
      </c>
      <c r="J1050" s="21">
        <f t="shared" si="147"/>
        <v>1.0976844610792941E-6</v>
      </c>
      <c r="K1050" s="15">
        <f t="shared" si="151"/>
        <v>0.9216307637932718</v>
      </c>
      <c r="L1050" s="15">
        <f t="shared" si="148"/>
        <v>-8.161060874556407E-2</v>
      </c>
      <c r="M1050" s="15">
        <f t="shared" si="152"/>
        <v>6.6602914598215433E-3</v>
      </c>
      <c r="N1050" s="21">
        <f t="shared" si="149"/>
        <v>1.0254510360728095E-6</v>
      </c>
    </row>
    <row r="1051" spans="1:14" x14ac:dyDescent="0.2">
      <c r="A1051" s="7">
        <v>1049</v>
      </c>
      <c r="B1051" s="2" t="str">
        <f>'Исходные данные'!A1301</f>
        <v>12.01.2012</v>
      </c>
      <c r="C1051" s="2">
        <f>'Исходные данные'!B1301</f>
        <v>852.57</v>
      </c>
      <c r="D1051" s="8" t="str">
        <f>'Исходные данные'!A1053</f>
        <v>10.01.2013</v>
      </c>
      <c r="E1051" s="2">
        <f>'Исходные данные'!B1053</f>
        <v>860.48</v>
      </c>
      <c r="F1051" s="15">
        <f t="shared" si="144"/>
        <v>1.0092778305593675</v>
      </c>
      <c r="G1051" s="15">
        <f t="shared" si="145"/>
        <v>5.3295638744659389E-2</v>
      </c>
      <c r="H1051" s="15">
        <f t="shared" si="146"/>
        <v>1.5353516601340712E-4</v>
      </c>
      <c r="I1051" s="15">
        <f t="shared" si="150"/>
        <v>9.2350558568372824E-3</v>
      </c>
      <c r="J1051" s="21">
        <f t="shared" si="147"/>
        <v>1.4179058341226E-6</v>
      </c>
      <c r="K1051" s="15">
        <f t="shared" si="151"/>
        <v>0.92357340252702569</v>
      </c>
      <c r="L1051" s="15">
        <f t="shared" si="148"/>
        <v>-7.9504999526865502E-2</v>
      </c>
      <c r="M1051" s="15">
        <f t="shared" si="152"/>
        <v>6.321044949766888E-3</v>
      </c>
      <c r="N1051" s="21">
        <f t="shared" si="149"/>
        <v>9.705026857406678E-7</v>
      </c>
    </row>
    <row r="1052" spans="1:14" x14ac:dyDescent="0.2">
      <c r="A1052" s="7">
        <v>1050</v>
      </c>
      <c r="B1052" s="2" t="str">
        <f>'Исходные данные'!A1302</f>
        <v>11.01.2012</v>
      </c>
      <c r="C1052" s="2">
        <f>'Исходные данные'!B1302</f>
        <v>849.2</v>
      </c>
      <c r="D1052" s="8" t="str">
        <f>'Исходные данные'!A1054</f>
        <v>09.01.2013</v>
      </c>
      <c r="E1052" s="2">
        <f>'Исходные данные'!B1054</f>
        <v>858.61</v>
      </c>
      <c r="F1052" s="15">
        <f t="shared" si="144"/>
        <v>1.0110810174281677</v>
      </c>
      <c r="G1052" s="15">
        <f t="shared" si="145"/>
        <v>5.3146888161217563E-2</v>
      </c>
      <c r="H1052" s="15">
        <f t="shared" si="146"/>
        <v>1.5310664229061714E-4</v>
      </c>
      <c r="I1052" s="15">
        <f t="shared" si="150"/>
        <v>1.1020072760527752E-2</v>
      </c>
      <c r="J1052" s="21">
        <f t="shared" si="147"/>
        <v>1.6872463381626965E-6</v>
      </c>
      <c r="K1052" s="15">
        <f t="shared" si="151"/>
        <v>0.92522346892240748</v>
      </c>
      <c r="L1052" s="15">
        <f t="shared" si="148"/>
        <v>-7.771998262317506E-2</v>
      </c>
      <c r="M1052" s="15">
        <f t="shared" si="152"/>
        <v>6.040395698946638E-3</v>
      </c>
      <c r="N1052" s="21">
        <f t="shared" si="149"/>
        <v>9.2482470357240523E-7</v>
      </c>
    </row>
    <row r="1053" spans="1:14" x14ac:dyDescent="0.2">
      <c r="A1053" s="7">
        <v>1051</v>
      </c>
      <c r="B1053" s="2" t="str">
        <f>'Исходные данные'!A1303</f>
        <v>10.01.2012</v>
      </c>
      <c r="C1053" s="2">
        <f>'Исходные данные'!B1303</f>
        <v>848.37</v>
      </c>
      <c r="D1053" s="8" t="str">
        <f>'Исходные данные'!A1055</f>
        <v>29.12.2012</v>
      </c>
      <c r="E1053" s="2">
        <f>'Исходные данные'!B1055</f>
        <v>839.14</v>
      </c>
      <c r="F1053" s="15">
        <f t="shared" si="144"/>
        <v>0.98912031307094783</v>
      </c>
      <c r="G1053" s="15">
        <f t="shared" si="145"/>
        <v>5.2998552747508088E-2</v>
      </c>
      <c r="H1053" s="15">
        <f t="shared" si="146"/>
        <v>1.5267931459728249E-4</v>
      </c>
      <c r="I1053" s="15">
        <f t="shared" si="150"/>
        <v>-1.0939303523808681E-2</v>
      </c>
      <c r="J1053" s="21">
        <f t="shared" si="147"/>
        <v>-1.6702053641867465E-6</v>
      </c>
      <c r="K1053" s="15">
        <f t="shared" si="151"/>
        <v>0.90512759261266362</v>
      </c>
      <c r="L1053" s="15">
        <f t="shared" si="148"/>
        <v>-9.9679358907511534E-2</v>
      </c>
      <c r="M1053" s="15">
        <f t="shared" si="152"/>
        <v>9.9359745922125049E-3</v>
      </c>
      <c r="N1053" s="21">
        <f t="shared" si="149"/>
        <v>1.5170177905950186E-6</v>
      </c>
    </row>
    <row r="1054" spans="1:14" x14ac:dyDescent="0.2">
      <c r="A1054" s="7">
        <v>1052</v>
      </c>
      <c r="B1054" s="2" t="str">
        <f>'Исходные данные'!A1304</f>
        <v>30.12.2011</v>
      </c>
      <c r="C1054" s="2">
        <f>'Исходные данные'!B1304</f>
        <v>803.06</v>
      </c>
      <c r="D1054" s="8" t="str">
        <f>'Исходные данные'!A1056</f>
        <v>28.12.2012</v>
      </c>
      <c r="E1054" s="2">
        <f>'Исходные данные'!B1056</f>
        <v>839.16</v>
      </c>
      <c r="F1054" s="15">
        <f t="shared" si="144"/>
        <v>1.044953054566284</v>
      </c>
      <c r="G1054" s="15">
        <f t="shared" si="145"/>
        <v>5.285063134477315E-2</v>
      </c>
      <c r="H1054" s="15">
        <f t="shared" si="146"/>
        <v>1.5225317959523E-4</v>
      </c>
      <c r="I1054" s="15">
        <f t="shared" si="150"/>
        <v>4.397196054765215E-2</v>
      </c>
      <c r="J1054" s="21">
        <f t="shared" si="147"/>
        <v>6.694870806416051E-6</v>
      </c>
      <c r="K1054" s="15">
        <f t="shared" si="151"/>
        <v>0.95621920829462159</v>
      </c>
      <c r="L1054" s="15">
        <f t="shared" si="148"/>
        <v>-4.476809483605064E-2</v>
      </c>
      <c r="M1054" s="15">
        <f t="shared" si="152"/>
        <v>2.0041823152496265E-3</v>
      </c>
      <c r="N1054" s="21">
        <f t="shared" si="149"/>
        <v>3.0514312998528525E-7</v>
      </c>
    </row>
    <row r="1055" spans="1:14" x14ac:dyDescent="0.2">
      <c r="A1055" s="7">
        <v>1053</v>
      </c>
      <c r="B1055" s="2" t="str">
        <f>'Исходные данные'!A1305</f>
        <v>29.12.2011</v>
      </c>
      <c r="C1055" s="2">
        <f>'Исходные данные'!B1305</f>
        <v>789.76</v>
      </c>
      <c r="D1055" s="8" t="str">
        <f>'Исходные данные'!A1057</f>
        <v>27.12.2012</v>
      </c>
      <c r="E1055" s="2">
        <f>'Исходные данные'!B1057</f>
        <v>838.95</v>
      </c>
      <c r="F1055" s="15">
        <f t="shared" si="144"/>
        <v>1.0622847447325769</v>
      </c>
      <c r="G1055" s="15">
        <f t="shared" si="145"/>
        <v>5.2703122797489059E-2</v>
      </c>
      <c r="H1055" s="15">
        <f t="shared" si="146"/>
        <v>1.5182823395560335E-4</v>
      </c>
      <c r="I1055" s="15">
        <f t="shared" si="150"/>
        <v>6.0422008098793022E-2</v>
      </c>
      <c r="J1055" s="21">
        <f t="shared" si="147"/>
        <v>9.1737667816909068E-6</v>
      </c>
      <c r="K1055" s="15">
        <f t="shared" si="151"/>
        <v>0.97207915049661753</v>
      </c>
      <c r="L1055" s="15">
        <f t="shared" si="148"/>
        <v>-2.8318047284909761E-2</v>
      </c>
      <c r="M1055" s="15">
        <f t="shared" si="152"/>
        <v>8.0191180203038664E-4</v>
      </c>
      <c r="N1055" s="21">
        <f t="shared" si="149"/>
        <v>1.2175285269042903E-7</v>
      </c>
    </row>
    <row r="1056" spans="1:14" x14ac:dyDescent="0.2">
      <c r="A1056" s="7">
        <v>1054</v>
      </c>
      <c r="B1056" s="2" t="str">
        <f>'Исходные данные'!A1306</f>
        <v>28.12.2011</v>
      </c>
      <c r="C1056" s="2">
        <f>'Исходные данные'!B1306</f>
        <v>799.55</v>
      </c>
      <c r="D1056" s="8" t="str">
        <f>'Исходные данные'!A1058</f>
        <v>26.12.2012</v>
      </c>
      <c r="E1056" s="2">
        <f>'Исходные данные'!B1058</f>
        <v>832.87</v>
      </c>
      <c r="F1056" s="15">
        <f t="shared" si="144"/>
        <v>1.0416734413107374</v>
      </c>
      <c r="G1056" s="15">
        <f t="shared" si="145"/>
        <v>5.2556025953357163E-2</v>
      </c>
      <c r="H1056" s="15">
        <f t="shared" si="146"/>
        <v>1.5140447435883707E-4</v>
      </c>
      <c r="I1056" s="15">
        <f t="shared" si="150"/>
        <v>4.0828498157414302E-2</v>
      </c>
      <c r="J1056" s="21">
        <f t="shared" si="147"/>
        <v>6.1816173023840605E-6</v>
      </c>
      <c r="K1056" s="15">
        <f t="shared" si="151"/>
        <v>0.95321808860122736</v>
      </c>
      <c r="L1056" s="15">
        <f t="shared" si="148"/>
        <v>-4.7911557226288502E-2</v>
      </c>
      <c r="M1056" s="15">
        <f t="shared" si="152"/>
        <v>2.2955173158479207E-3</v>
      </c>
      <c r="N1056" s="21">
        <f t="shared" si="149"/>
        <v>3.47551592587563E-7</v>
      </c>
    </row>
    <row r="1057" spans="1:14" x14ac:dyDescent="0.2">
      <c r="A1057" s="7">
        <v>1055</v>
      </c>
      <c r="B1057" s="2" t="str">
        <f>'Исходные данные'!A1307</f>
        <v>27.12.2011</v>
      </c>
      <c r="C1057" s="2">
        <f>'Исходные данные'!B1307</f>
        <v>805.16</v>
      </c>
      <c r="D1057" s="8" t="str">
        <f>'Исходные данные'!A1059</f>
        <v>25.12.2012</v>
      </c>
      <c r="E1057" s="2">
        <f>'Исходные данные'!B1059</f>
        <v>832.1</v>
      </c>
      <c r="F1057" s="15">
        <f t="shared" si="144"/>
        <v>1.0334591882358786</v>
      </c>
      <c r="G1057" s="15">
        <f t="shared" si="145"/>
        <v>5.2409339663295029E-2</v>
      </c>
      <c r="H1057" s="15">
        <f t="shared" si="146"/>
        <v>1.5098189749463092E-4</v>
      </c>
      <c r="I1057" s="15">
        <f t="shared" si="150"/>
        <v>3.2911610473553142E-2</v>
      </c>
      <c r="J1057" s="21">
        <f t="shared" si="147"/>
        <v>4.9690573989012221E-6</v>
      </c>
      <c r="K1057" s="15">
        <f t="shared" si="151"/>
        <v>0.94570136185675813</v>
      </c>
      <c r="L1057" s="15">
        <f t="shared" si="148"/>
        <v>-5.5828444910149738E-2</v>
      </c>
      <c r="M1057" s="15">
        <f t="shared" si="152"/>
        <v>3.1168152610856273E-3</v>
      </c>
      <c r="N1057" s="21">
        <f t="shared" si="149"/>
        <v>4.7058268225893152E-7</v>
      </c>
    </row>
    <row r="1058" spans="1:14" x14ac:dyDescent="0.2">
      <c r="A1058" s="7">
        <v>1056</v>
      </c>
      <c r="B1058" s="2" t="str">
        <f>'Исходные данные'!A1308</f>
        <v>26.12.2011</v>
      </c>
      <c r="C1058" s="2">
        <f>'Исходные данные'!B1308</f>
        <v>808.76</v>
      </c>
      <c r="D1058" s="8" t="str">
        <f>'Исходные данные'!A1060</f>
        <v>24.12.2012</v>
      </c>
      <c r="E1058" s="2">
        <f>'Исходные данные'!B1060</f>
        <v>834.29</v>
      </c>
      <c r="F1058" s="15">
        <f t="shared" si="144"/>
        <v>1.0315668430684011</v>
      </c>
      <c r="G1058" s="15">
        <f t="shared" si="145"/>
        <v>5.2263062781427352E-2</v>
      </c>
      <c r="H1058" s="15">
        <f t="shared" si="146"/>
        <v>1.5056050006192397E-4</v>
      </c>
      <c r="I1058" s="15">
        <f t="shared" si="150"/>
        <v>3.1078853240966531E-2</v>
      </c>
      <c r="J1058" s="21">
        <f t="shared" si="147"/>
        <v>4.679247685311067E-6</v>
      </c>
      <c r="K1058" s="15">
        <f t="shared" si="151"/>
        <v>0.94396970818106596</v>
      </c>
      <c r="L1058" s="15">
        <f t="shared" si="148"/>
        <v>-5.7661202142736324E-2</v>
      </c>
      <c r="M1058" s="15">
        <f t="shared" si="152"/>
        <v>3.3248142325455034E-3</v>
      </c>
      <c r="N1058" s="21">
        <f t="shared" si="149"/>
        <v>5.0058569346505296E-7</v>
      </c>
    </row>
    <row r="1059" spans="1:14" x14ac:dyDescent="0.2">
      <c r="A1059" s="7">
        <v>1057</v>
      </c>
      <c r="B1059" s="2" t="str">
        <f>'Исходные данные'!A1309</f>
        <v>23.12.2011</v>
      </c>
      <c r="C1059" s="2">
        <f>'Исходные данные'!B1309</f>
        <v>807.45</v>
      </c>
      <c r="D1059" s="8" t="str">
        <f>'Исходные данные'!A1061</f>
        <v>21.12.2012</v>
      </c>
      <c r="E1059" s="2">
        <f>'Исходные данные'!B1061</f>
        <v>840.21</v>
      </c>
      <c r="F1059" s="15">
        <f t="shared" si="144"/>
        <v>1.0405721716514955</v>
      </c>
      <c r="G1059" s="15">
        <f t="shared" si="145"/>
        <v>5.2117194165076951E-2</v>
      </c>
      <c r="H1059" s="15">
        <f t="shared" si="146"/>
        <v>1.5014027876886836E-4</v>
      </c>
      <c r="I1059" s="15">
        <f t="shared" si="150"/>
        <v>3.9770726917490742E-2</v>
      </c>
      <c r="J1059" s="21">
        <f t="shared" si="147"/>
        <v>5.971188026232597E-6</v>
      </c>
      <c r="K1059" s="15">
        <f t="shared" si="151"/>
        <v>0.95221033500208008</v>
      </c>
      <c r="L1059" s="15">
        <f t="shared" si="148"/>
        <v>-4.8969328466212061E-2</v>
      </c>
      <c r="M1059" s="15">
        <f t="shared" si="152"/>
        <v>2.3979951304317695E-3</v>
      </c>
      <c r="N1059" s="21">
        <f t="shared" si="149"/>
        <v>3.6003565736941474E-7</v>
      </c>
    </row>
    <row r="1060" spans="1:14" x14ac:dyDescent="0.2">
      <c r="A1060" s="7">
        <v>1058</v>
      </c>
      <c r="B1060" s="2" t="str">
        <f>'Исходные данные'!A1310</f>
        <v>22.12.2011</v>
      </c>
      <c r="C1060" s="2">
        <f>'Исходные данные'!B1310</f>
        <v>810.12</v>
      </c>
      <c r="D1060" s="8" t="str">
        <f>'Исходные данные'!A1062</f>
        <v>20.12.2012</v>
      </c>
      <c r="E1060" s="2">
        <f>'Исходные данные'!B1062</f>
        <v>842.45</v>
      </c>
      <c r="F1060" s="15">
        <f t="shared" si="144"/>
        <v>1.0399076679998025</v>
      </c>
      <c r="G1060" s="15">
        <f t="shared" si="145"/>
        <v>5.1971732674755959E-2</v>
      </c>
      <c r="H1060" s="15">
        <f t="shared" si="146"/>
        <v>1.4972123033280419E-4</v>
      </c>
      <c r="I1060" s="15">
        <f t="shared" si="150"/>
        <v>3.9131928442614837E-2</v>
      </c>
      <c r="J1060" s="21">
        <f t="shared" si="147"/>
        <v>5.8588804717235473E-6</v>
      </c>
      <c r="K1060" s="15">
        <f t="shared" si="151"/>
        <v>0.95160225873209436</v>
      </c>
      <c r="L1060" s="15">
        <f t="shared" si="148"/>
        <v>-4.9608126941088029E-2</v>
      </c>
      <c r="M1060" s="15">
        <f t="shared" si="152"/>
        <v>2.4609662586031066E-3</v>
      </c>
      <c r="N1060" s="21">
        <f t="shared" si="149"/>
        <v>3.6845889604557511E-7</v>
      </c>
    </row>
    <row r="1061" spans="1:14" x14ac:dyDescent="0.2">
      <c r="A1061" s="7">
        <v>1059</v>
      </c>
      <c r="B1061" s="2" t="str">
        <f>'Исходные данные'!A1311</f>
        <v>21.12.2011</v>
      </c>
      <c r="C1061" s="2">
        <f>'Исходные данные'!B1311</f>
        <v>817.39</v>
      </c>
      <c r="D1061" s="8" t="str">
        <f>'Исходные данные'!A1063</f>
        <v>19.12.2012</v>
      </c>
      <c r="E1061" s="2">
        <f>'Исходные данные'!B1063</f>
        <v>843.13</v>
      </c>
      <c r="F1061" s="15">
        <f t="shared" si="144"/>
        <v>1.0314904757826742</v>
      </c>
      <c r="G1061" s="15">
        <f t="shared" si="145"/>
        <v>5.1826677174156906E-2</v>
      </c>
      <c r="H1061" s="15">
        <f t="shared" si="146"/>
        <v>1.4930335148023363E-4</v>
      </c>
      <c r="I1061" s="15">
        <f t="shared" si="150"/>
        <v>3.1004820120253903E-2</v>
      </c>
      <c r="J1061" s="21">
        <f t="shared" si="147"/>
        <v>4.6291235559956884E-6</v>
      </c>
      <c r="K1061" s="15">
        <f t="shared" si="151"/>
        <v>0.94389982574455045</v>
      </c>
      <c r="L1061" s="15">
        <f t="shared" si="148"/>
        <v>-5.7735235263448981E-2</v>
      </c>
      <c r="M1061" s="15">
        <f t="shared" si="152"/>
        <v>3.3333573909258059E-3</v>
      </c>
      <c r="N1061" s="21">
        <f t="shared" si="149"/>
        <v>4.9768143014663018E-7</v>
      </c>
    </row>
    <row r="1062" spans="1:14" x14ac:dyDescent="0.2">
      <c r="A1062" s="7">
        <v>1060</v>
      </c>
      <c r="B1062" s="2" t="str">
        <f>'Исходные данные'!A1312</f>
        <v>20.12.2011</v>
      </c>
      <c r="C1062" s="2">
        <f>'Исходные данные'!B1312</f>
        <v>812.39</v>
      </c>
      <c r="D1062" s="8" t="str">
        <f>'Исходные данные'!A1064</f>
        <v>18.12.2012</v>
      </c>
      <c r="E1062" s="2">
        <f>'Исходные данные'!B1064</f>
        <v>841.82</v>
      </c>
      <c r="F1062" s="15">
        <f t="shared" si="144"/>
        <v>1.036226442964586</v>
      </c>
      <c r="G1062" s="15">
        <f t="shared" si="145"/>
        <v>5.1682026530143782E-2</v>
      </c>
      <c r="H1062" s="15">
        <f t="shared" si="146"/>
        <v>1.488866389467953E-4</v>
      </c>
      <c r="I1062" s="15">
        <f t="shared" si="150"/>
        <v>3.5585694243552284E-2</v>
      </c>
      <c r="J1062" s="21">
        <f t="shared" si="147"/>
        <v>5.2982344105108206E-6</v>
      </c>
      <c r="K1062" s="15">
        <f t="shared" si="151"/>
        <v>0.9482336307603908</v>
      </c>
      <c r="L1062" s="15">
        <f t="shared" si="148"/>
        <v>-5.3154361140150576E-2</v>
      </c>
      <c r="M1062" s="15">
        <f t="shared" si="152"/>
        <v>2.8253861082175526E-3</v>
      </c>
      <c r="N1062" s="21">
        <f t="shared" si="149"/>
        <v>4.2066224137947789E-7</v>
      </c>
    </row>
    <row r="1063" spans="1:14" x14ac:dyDescent="0.2">
      <c r="A1063" s="7">
        <v>1061</v>
      </c>
      <c r="B1063" s="2" t="str">
        <f>'Исходные данные'!A1313</f>
        <v>19.12.2011</v>
      </c>
      <c r="C1063" s="2">
        <f>'Исходные данные'!B1313</f>
        <v>813.79</v>
      </c>
      <c r="D1063" s="8" t="str">
        <f>'Исходные данные'!A1065</f>
        <v>17.12.2012</v>
      </c>
      <c r="E1063" s="2">
        <f>'Исходные данные'!B1065</f>
        <v>831.5</v>
      </c>
      <c r="F1063" s="15">
        <f t="shared" si="144"/>
        <v>1.0217623711276866</v>
      </c>
      <c r="G1063" s="15">
        <f t="shared" si="145"/>
        <v>5.1537779612743147E-2</v>
      </c>
      <c r="H1063" s="15">
        <f t="shared" si="146"/>
        <v>1.4847108947723859E-4</v>
      </c>
      <c r="I1063" s="15">
        <f t="shared" si="150"/>
        <v>2.1528951172348761E-2</v>
      </c>
      <c r="J1063" s="21">
        <f t="shared" si="147"/>
        <v>3.1964268358608934E-6</v>
      </c>
      <c r="K1063" s="15">
        <f t="shared" si="151"/>
        <v>0.93499779852835141</v>
      </c>
      <c r="L1063" s="15">
        <f t="shared" si="148"/>
        <v>-6.7211104211354109E-2</v>
      </c>
      <c r="M1063" s="15">
        <f t="shared" si="152"/>
        <v>4.5173325293095057E-3</v>
      </c>
      <c r="N1063" s="21">
        <f t="shared" si="149"/>
        <v>6.7069328215755212E-7</v>
      </c>
    </row>
    <row r="1064" spans="1:14" x14ac:dyDescent="0.2">
      <c r="A1064" s="7">
        <v>1062</v>
      </c>
      <c r="B1064" s="2" t="str">
        <f>'Исходные данные'!A1314</f>
        <v>16.12.2011</v>
      </c>
      <c r="C1064" s="2">
        <f>'Исходные данные'!B1314</f>
        <v>820.55</v>
      </c>
      <c r="D1064" s="8" t="str">
        <f>'Исходные данные'!A1066</f>
        <v>14.12.2012</v>
      </c>
      <c r="E1064" s="2">
        <f>'Исходные данные'!B1066</f>
        <v>830.97</v>
      </c>
      <c r="F1064" s="15">
        <f t="shared" si="144"/>
        <v>1.0126987995856438</v>
      </c>
      <c r="G1064" s="15">
        <f t="shared" si="145"/>
        <v>5.1393935295135446E-2</v>
      </c>
      <c r="H1064" s="15">
        <f t="shared" si="146"/>
        <v>1.480566998253987E-4</v>
      </c>
      <c r="I1064" s="15">
        <f t="shared" si="150"/>
        <v>1.2618845995119083E-2</v>
      </c>
      <c r="J1064" s="21">
        <f t="shared" si="147"/>
        <v>1.8683046936422807E-6</v>
      </c>
      <c r="K1064" s="15">
        <f t="shared" si="151"/>
        <v>0.92670387454164083</v>
      </c>
      <c r="L1064" s="15">
        <f t="shared" si="148"/>
        <v>-7.6121209388583702E-2</v>
      </c>
      <c r="M1064" s="15">
        <f t="shared" si="152"/>
        <v>5.7944385187806077E-3</v>
      </c>
      <c r="N1064" s="21">
        <f t="shared" si="149"/>
        <v>8.5790544443182833E-7</v>
      </c>
    </row>
    <row r="1065" spans="1:14" x14ac:dyDescent="0.2">
      <c r="A1065" s="7">
        <v>1063</v>
      </c>
      <c r="B1065" s="2" t="str">
        <f>'Исходные данные'!A1315</f>
        <v>15.12.2011</v>
      </c>
      <c r="C1065" s="2">
        <f>'Исходные данные'!B1315</f>
        <v>815.74</v>
      </c>
      <c r="D1065" s="8" t="str">
        <f>'Исходные данные'!A1067</f>
        <v>13.12.2012</v>
      </c>
      <c r="E1065" s="2">
        <f>'Исходные данные'!B1067</f>
        <v>825.29</v>
      </c>
      <c r="F1065" s="15">
        <f t="shared" si="144"/>
        <v>1.0117071615956064</v>
      </c>
      <c r="G1065" s="15">
        <f t="shared" si="145"/>
        <v>5.1250492453646136E-2</v>
      </c>
      <c r="H1065" s="15">
        <f t="shared" si="146"/>
        <v>1.4764346675417105E-4</v>
      </c>
      <c r="I1065" s="15">
        <f t="shared" si="150"/>
        <v>1.1639162978604385E-2</v>
      </c>
      <c r="J1065" s="21">
        <f t="shared" si="147"/>
        <v>1.7184463722779549E-6</v>
      </c>
      <c r="K1065" s="15">
        <f t="shared" si="151"/>
        <v>0.92579644306459508</v>
      </c>
      <c r="L1065" s="15">
        <f t="shared" si="148"/>
        <v>-7.7100892405098501E-2</v>
      </c>
      <c r="M1065" s="15">
        <f t="shared" si="152"/>
        <v>5.9445476096625796E-3</v>
      </c>
      <c r="N1065" s="21">
        <f t="shared" si="149"/>
        <v>8.7767361737580405E-7</v>
      </c>
    </row>
    <row r="1066" spans="1:14" x14ac:dyDescent="0.2">
      <c r="A1066" s="7">
        <v>1064</v>
      </c>
      <c r="B1066" s="2" t="str">
        <f>'Исходные данные'!A1316</f>
        <v>14.12.2011</v>
      </c>
      <c r="C1066" s="2">
        <f>'Исходные данные'!B1316</f>
        <v>819.52</v>
      </c>
      <c r="D1066" s="8" t="str">
        <f>'Исходные данные'!A1068</f>
        <v>12.12.2012</v>
      </c>
      <c r="E1066" s="2">
        <f>'Исходные данные'!B1068</f>
        <v>823.3</v>
      </c>
      <c r="F1066" s="15">
        <f t="shared" si="144"/>
        <v>1.0046124560718468</v>
      </c>
      <c r="G1066" s="15">
        <f t="shared" si="145"/>
        <v>5.110744996773682E-2</v>
      </c>
      <c r="H1066" s="15">
        <f t="shared" si="146"/>
        <v>1.4723138703548564E-4</v>
      </c>
      <c r="I1066" s="15">
        <f t="shared" si="150"/>
        <v>4.6018512932197771E-3</v>
      </c>
      <c r="J1066" s="21">
        <f t="shared" si="147"/>
        <v>6.7753694883179108E-7</v>
      </c>
      <c r="K1066" s="15">
        <f t="shared" si="151"/>
        <v>0.9193041957149487</v>
      </c>
      <c r="L1066" s="15">
        <f t="shared" si="148"/>
        <v>-8.4138204090483087E-2</v>
      </c>
      <c r="M1066" s="15">
        <f t="shared" si="152"/>
        <v>7.0792373875717893E-3</v>
      </c>
      <c r="N1066" s="21">
        <f t="shared" si="149"/>
        <v>1.0422859397256623E-6</v>
      </c>
    </row>
    <row r="1067" spans="1:14" x14ac:dyDescent="0.2">
      <c r="A1067" s="7">
        <v>1065</v>
      </c>
      <c r="B1067" s="2" t="str">
        <f>'Исходные данные'!A1317</f>
        <v>13.12.2011</v>
      </c>
      <c r="C1067" s="2">
        <f>'Исходные данные'!B1317</f>
        <v>816.8</v>
      </c>
      <c r="D1067" s="8" t="str">
        <f>'Исходные данные'!A1069</f>
        <v>11.12.2012</v>
      </c>
      <c r="E1067" s="2">
        <f>'Исходные данные'!B1069</f>
        <v>814.95</v>
      </c>
      <c r="F1067" s="15">
        <f t="shared" si="144"/>
        <v>0.99773506366307552</v>
      </c>
      <c r="G1067" s="15">
        <f t="shared" si="145"/>
        <v>5.0964806719996654E-2</v>
      </c>
      <c r="H1067" s="15">
        <f t="shared" si="146"/>
        <v>1.4682045745028252E-4</v>
      </c>
      <c r="I1067" s="15">
        <f t="shared" si="150"/>
        <v>-2.267505184813928E-3</v>
      </c>
      <c r="J1067" s="21">
        <f t="shared" si="147"/>
        <v>-3.3291614850526833E-7</v>
      </c>
      <c r="K1067" s="15">
        <f t="shared" si="151"/>
        <v>0.91301080799240053</v>
      </c>
      <c r="L1067" s="15">
        <f t="shared" si="148"/>
        <v>-9.1007560568516749E-2</v>
      </c>
      <c r="M1067" s="15">
        <f t="shared" si="152"/>
        <v>8.2823760806322502E-3</v>
      </c>
      <c r="N1067" s="21">
        <f t="shared" si="149"/>
        <v>1.2160222449337051E-6</v>
      </c>
    </row>
    <row r="1068" spans="1:14" x14ac:dyDescent="0.2">
      <c r="A1068" s="7">
        <v>1066</v>
      </c>
      <c r="B1068" s="2" t="str">
        <f>'Исходные данные'!A1318</f>
        <v>12.12.2011</v>
      </c>
      <c r="C1068" s="2">
        <f>'Исходные данные'!B1318</f>
        <v>824.23</v>
      </c>
      <c r="D1068" s="8" t="str">
        <f>'Исходные данные'!A1070</f>
        <v>10.12.2012</v>
      </c>
      <c r="E1068" s="2">
        <f>'Исходные данные'!B1070</f>
        <v>812.17</v>
      </c>
      <c r="F1068" s="15">
        <f t="shared" si="144"/>
        <v>0.9853681617994976</v>
      </c>
      <c r="G1068" s="15">
        <f t="shared" si="145"/>
        <v>5.0822561596133485E-2</v>
      </c>
      <c r="H1068" s="15">
        <f t="shared" si="146"/>
        <v>1.4641067478848608E-4</v>
      </c>
      <c r="I1068" s="15">
        <f t="shared" si="150"/>
        <v>-1.4739939319664663E-2</v>
      </c>
      <c r="J1068" s="21">
        <f t="shared" si="147"/>
        <v>-2.1580844621334419E-6</v>
      </c>
      <c r="K1068" s="15">
        <f t="shared" si="151"/>
        <v>0.90169406121858875</v>
      </c>
      <c r="L1068" s="15">
        <f t="shared" si="148"/>
        <v>-0.10347999470336748</v>
      </c>
      <c r="M1068" s="15">
        <f t="shared" si="152"/>
        <v>1.0708109303808968E-2</v>
      </c>
      <c r="N1068" s="21">
        <f t="shared" si="149"/>
        <v>1.5677815088795369E-6</v>
      </c>
    </row>
    <row r="1069" spans="1:14" x14ac:dyDescent="0.2">
      <c r="A1069" s="7">
        <v>1067</v>
      </c>
      <c r="B1069" s="2" t="str">
        <f>'Исходные данные'!A1319</f>
        <v>09.12.2011</v>
      </c>
      <c r="C1069" s="2">
        <f>'Исходные данные'!B1319</f>
        <v>829.66</v>
      </c>
      <c r="D1069" s="8" t="str">
        <f>'Исходные данные'!A1071</f>
        <v>07.12.2012</v>
      </c>
      <c r="E1069" s="2">
        <f>'Исходные данные'!B1071</f>
        <v>812.41</v>
      </c>
      <c r="F1069" s="15">
        <f t="shared" si="144"/>
        <v>0.9792083504086011</v>
      </c>
      <c r="G1069" s="15">
        <f t="shared" si="145"/>
        <v>5.0680713484965299E-2</v>
      </c>
      <c r="H1069" s="15">
        <f t="shared" si="146"/>
        <v>1.4600203584898039E-4</v>
      </c>
      <c r="I1069" s="15">
        <f t="shared" si="150"/>
        <v>-2.1010839473875199E-2</v>
      </c>
      <c r="J1069" s="21">
        <f t="shared" si="147"/>
        <v>-3.0676253380818991E-6</v>
      </c>
      <c r="K1069" s="15">
        <f t="shared" si="151"/>
        <v>0.89605731998346028</v>
      </c>
      <c r="L1069" s="15">
        <f t="shared" si="148"/>
        <v>-0.10975089485757801</v>
      </c>
      <c r="M1069" s="15">
        <f t="shared" si="152"/>
        <v>1.204525892203915E-2</v>
      </c>
      <c r="N1069" s="21">
        <f t="shared" si="149"/>
        <v>1.7586323249458109E-6</v>
      </c>
    </row>
    <row r="1070" spans="1:14" x14ac:dyDescent="0.2">
      <c r="A1070" s="7">
        <v>1068</v>
      </c>
      <c r="B1070" s="2" t="str">
        <f>'Исходные данные'!A1320</f>
        <v>08.12.2011</v>
      </c>
      <c r="C1070" s="2">
        <f>'Исходные данные'!B1320</f>
        <v>849.19</v>
      </c>
      <c r="D1070" s="8" t="str">
        <f>'Исходные данные'!A1072</f>
        <v>06.12.2012</v>
      </c>
      <c r="E1070" s="2">
        <f>'Исходные данные'!B1072</f>
        <v>810.64</v>
      </c>
      <c r="F1070" s="15">
        <f t="shared" si="144"/>
        <v>0.95460379891425939</v>
      </c>
      <c r="G1070" s="15">
        <f t="shared" si="145"/>
        <v>5.0539261278411303E-2</v>
      </c>
      <c r="H1070" s="15">
        <f t="shared" si="146"/>
        <v>1.4559453743958367E-4</v>
      </c>
      <c r="I1070" s="15">
        <f t="shared" si="150"/>
        <v>-4.6458894830725996E-2</v>
      </c>
      <c r="J1070" s="21">
        <f t="shared" si="147"/>
        <v>-6.7641613028338158E-6</v>
      </c>
      <c r="K1070" s="15">
        <f t="shared" si="151"/>
        <v>0.87354210301026436</v>
      </c>
      <c r="L1070" s="15">
        <f t="shared" si="148"/>
        <v>-0.13519895021442885</v>
      </c>
      <c r="M1070" s="15">
        <f t="shared" si="152"/>
        <v>1.8278756139083616E-2</v>
      </c>
      <c r="N1070" s="21">
        <f t="shared" si="149"/>
        <v>2.6612870450408293E-6</v>
      </c>
    </row>
    <row r="1071" spans="1:14" x14ac:dyDescent="0.2">
      <c r="A1071" s="7">
        <v>1069</v>
      </c>
      <c r="B1071" s="2" t="str">
        <f>'Исходные данные'!A1321</f>
        <v>07.12.2011</v>
      </c>
      <c r="C1071" s="2">
        <f>'Исходные данные'!B1321</f>
        <v>849.81</v>
      </c>
      <c r="D1071" s="8" t="str">
        <f>'Исходные данные'!A1073</f>
        <v>05.12.2012</v>
      </c>
      <c r="E1071" s="2">
        <f>'Исходные данные'!B1073</f>
        <v>808.38</v>
      </c>
      <c r="F1071" s="15">
        <f t="shared" si="144"/>
        <v>0.95124792600698982</v>
      </c>
      <c r="G1071" s="15">
        <f t="shared" si="145"/>
        <v>5.0398203871483492E-2</v>
      </c>
      <c r="H1071" s="15">
        <f t="shared" si="146"/>
        <v>1.4518817637702389E-4</v>
      </c>
      <c r="I1071" s="15">
        <f t="shared" si="150"/>
        <v>-4.9980550090363542E-2</v>
      </c>
      <c r="J1071" s="21">
        <f t="shared" si="147"/>
        <v>-7.2565849219403793E-6</v>
      </c>
      <c r="K1071" s="15">
        <f t="shared" si="151"/>
        <v>0.87047119937444639</v>
      </c>
      <c r="L1071" s="15">
        <f t="shared" si="148"/>
        <v>-0.13872060547406639</v>
      </c>
      <c r="M1071" s="15">
        <f t="shared" si="152"/>
        <v>1.9243406383091587E-2</v>
      </c>
      <c r="N1071" s="21">
        <f t="shared" si="149"/>
        <v>2.7939150800430489E-6</v>
      </c>
    </row>
    <row r="1072" spans="1:14" x14ac:dyDescent="0.2">
      <c r="A1072" s="7">
        <v>1070</v>
      </c>
      <c r="B1072" s="2" t="str">
        <f>'Исходные данные'!A1322</f>
        <v>06.12.2011</v>
      </c>
      <c r="C1072" s="2">
        <f>'Исходные данные'!B1322</f>
        <v>856.63</v>
      </c>
      <c r="D1072" s="8" t="str">
        <f>'Исходные данные'!A1074</f>
        <v>04.12.2012</v>
      </c>
      <c r="E1072" s="2">
        <f>'Исходные данные'!B1074</f>
        <v>803.04</v>
      </c>
      <c r="F1072" s="15">
        <f t="shared" si="144"/>
        <v>0.93744090213978026</v>
      </c>
      <c r="G1072" s="15">
        <f t="shared" si="145"/>
        <v>5.0257540162277931E-2</v>
      </c>
      <c r="H1072" s="15">
        <f t="shared" si="146"/>
        <v>1.4478294948691364E-4</v>
      </c>
      <c r="I1072" s="15">
        <f t="shared" si="150"/>
        <v>-6.4601560842099309E-2</v>
      </c>
      <c r="J1072" s="21">
        <f t="shared" si="147"/>
        <v>-9.3532045201774424E-6</v>
      </c>
      <c r="K1072" s="15">
        <f t="shared" si="151"/>
        <v>0.85783662084145396</v>
      </c>
      <c r="L1072" s="15">
        <f t="shared" si="148"/>
        <v>-0.15334161622580214</v>
      </c>
      <c r="M1072" s="15">
        <f t="shared" si="152"/>
        <v>2.3513651266741195E-2</v>
      </c>
      <c r="N1072" s="21">
        <f t="shared" si="149"/>
        <v>3.4043757836054933E-6</v>
      </c>
    </row>
    <row r="1073" spans="1:14" x14ac:dyDescent="0.2">
      <c r="A1073" s="7">
        <v>1071</v>
      </c>
      <c r="B1073" s="2" t="str">
        <f>'Исходные данные'!A1323</f>
        <v>05.12.2011</v>
      </c>
      <c r="C1073" s="2">
        <f>'Исходные данные'!B1323</f>
        <v>863.99</v>
      </c>
      <c r="D1073" s="8" t="str">
        <f>'Исходные данные'!A1075</f>
        <v>03.12.2012</v>
      </c>
      <c r="E1073" s="2">
        <f>'Исходные данные'!B1075</f>
        <v>805.79</v>
      </c>
      <c r="F1073" s="15">
        <f t="shared" si="144"/>
        <v>0.93263810923737533</v>
      </c>
      <c r="G1073" s="15">
        <f t="shared" si="145"/>
        <v>5.011726905196616E-2</v>
      </c>
      <c r="H1073" s="15">
        <f t="shared" si="146"/>
        <v>1.4437885360372543E-4</v>
      </c>
      <c r="I1073" s="15">
        <f t="shared" si="150"/>
        <v>-6.9738032010061735E-2</v>
      </c>
      <c r="J1073" s="21">
        <f t="shared" si="147"/>
        <v>-1.0068697114192621E-5</v>
      </c>
      <c r="K1073" s="15">
        <f t="shared" si="151"/>
        <v>0.85344166471718408</v>
      </c>
      <c r="L1073" s="15">
        <f t="shared" si="148"/>
        <v>-0.15847808739376451</v>
      </c>
      <c r="M1073" s="15">
        <f t="shared" si="152"/>
        <v>2.5115304183985672E-2</v>
      </c>
      <c r="N1073" s="21">
        <f t="shared" si="149"/>
        <v>3.6261188259927001E-6</v>
      </c>
    </row>
    <row r="1074" spans="1:14" x14ac:dyDescent="0.2">
      <c r="A1074" s="7">
        <v>1072</v>
      </c>
      <c r="B1074" s="2" t="str">
        <f>'Исходные данные'!A1324</f>
        <v>02.12.2011</v>
      </c>
      <c r="C1074" s="2">
        <f>'Исходные данные'!B1324</f>
        <v>864.77</v>
      </c>
      <c r="D1074" s="8" t="str">
        <f>'Исходные данные'!A1076</f>
        <v>30.11.2012</v>
      </c>
      <c r="E1074" s="2">
        <f>'Исходные данные'!B1076</f>
        <v>805.53</v>
      </c>
      <c r="F1074" s="15">
        <f t="shared" si="144"/>
        <v>0.93149623599338549</v>
      </c>
      <c r="G1074" s="15">
        <f t="shared" si="145"/>
        <v>4.997738944478651E-2</v>
      </c>
      <c r="H1074" s="15">
        <f t="shared" si="146"/>
        <v>1.4397588557076664E-4</v>
      </c>
      <c r="I1074" s="15">
        <f t="shared" si="150"/>
        <v>-7.096312975017649E-2</v>
      </c>
      <c r="J1074" s="21">
        <f t="shared" si="147"/>
        <v>-1.0216979448654876E-5</v>
      </c>
      <c r="K1074" s="15">
        <f t="shared" si="151"/>
        <v>0.85239675545109839</v>
      </c>
      <c r="L1074" s="15">
        <f t="shared" si="148"/>
        <v>-0.15970318513387935</v>
      </c>
      <c r="M1074" s="15">
        <f t="shared" si="152"/>
        <v>2.5505107341906152E-2</v>
      </c>
      <c r="N1074" s="21">
        <f t="shared" si="149"/>
        <v>3.6721204161283999E-6</v>
      </c>
    </row>
    <row r="1075" spans="1:14" x14ac:dyDescent="0.2">
      <c r="A1075" s="7">
        <v>1073</v>
      </c>
      <c r="B1075" s="2" t="str">
        <f>'Исходные данные'!A1325</f>
        <v>01.12.2011</v>
      </c>
      <c r="C1075" s="2">
        <f>'Исходные данные'!B1325</f>
        <v>860.85</v>
      </c>
      <c r="D1075" s="8" t="str">
        <f>'Исходные данные'!A1077</f>
        <v>29.11.2012</v>
      </c>
      <c r="E1075" s="2">
        <f>'Исходные данные'!B1077</f>
        <v>799.73</v>
      </c>
      <c r="F1075" s="15">
        <f t="shared" si="144"/>
        <v>0.92900040657489691</v>
      </c>
      <c r="G1075" s="15">
        <f t="shared" si="145"/>
        <v>4.9837900248035749E-2</v>
      </c>
      <c r="H1075" s="15">
        <f t="shared" si="146"/>
        <v>1.4357404224015546E-4</v>
      </c>
      <c r="I1075" s="15">
        <f t="shared" si="150"/>
        <v>-7.3646102520496665E-2</v>
      </c>
      <c r="J1075" s="21">
        <f t="shared" si="147"/>
        <v>-1.0573668634100607E-5</v>
      </c>
      <c r="K1075" s="15">
        <f t="shared" si="151"/>
        <v>0.85011286334689651</v>
      </c>
      <c r="L1075" s="15">
        <f t="shared" si="148"/>
        <v>-0.1623861579041995</v>
      </c>
      <c r="M1075" s="15">
        <f t="shared" si="152"/>
        <v>2.6369264278887621E-2</v>
      </c>
      <c r="N1075" s="21">
        <f t="shared" si="149"/>
        <v>3.7859418634188336E-6</v>
      </c>
    </row>
    <row r="1076" spans="1:14" x14ac:dyDescent="0.2">
      <c r="A1076" s="7">
        <v>1074</v>
      </c>
      <c r="B1076" s="2" t="str">
        <f>'Исходные данные'!A1326</f>
        <v>30.11.2011</v>
      </c>
      <c r="C1076" s="2">
        <f>'Исходные данные'!B1326</f>
        <v>849.47</v>
      </c>
      <c r="D1076" s="8" t="str">
        <f>'Исходные данные'!A1078</f>
        <v>28.11.2012</v>
      </c>
      <c r="E1076" s="2">
        <f>'Исходные данные'!B1078</f>
        <v>797.69</v>
      </c>
      <c r="F1076" s="15">
        <f t="shared" si="144"/>
        <v>0.93904434529765624</v>
      </c>
      <c r="G1076" s="15">
        <f t="shared" si="145"/>
        <v>4.9698800372060349E-2</v>
      </c>
      <c r="H1076" s="15">
        <f t="shared" si="146"/>
        <v>1.431733204727957E-4</v>
      </c>
      <c r="I1076" s="15">
        <f t="shared" si="150"/>
        <v>-6.2892574799900014E-2</v>
      </c>
      <c r="J1076" s="21">
        <f t="shared" si="147"/>
        <v>-9.0045387671853592E-6</v>
      </c>
      <c r="K1076" s="15">
        <f t="shared" si="151"/>
        <v>0.85930390507998466</v>
      </c>
      <c r="L1076" s="15">
        <f t="shared" si="148"/>
        <v>-0.15163263018360279</v>
      </c>
      <c r="M1076" s="15">
        <f t="shared" si="152"/>
        <v>2.2992454536397255E-2</v>
      </c>
      <c r="N1076" s="21">
        <f t="shared" si="149"/>
        <v>3.2919060617957896E-6</v>
      </c>
    </row>
    <row r="1077" spans="1:14" x14ac:dyDescent="0.2">
      <c r="A1077" s="7">
        <v>1075</v>
      </c>
      <c r="B1077" s="2" t="str">
        <f>'Исходные данные'!A1327</f>
        <v>29.11.2011</v>
      </c>
      <c r="C1077" s="2">
        <f>'Исходные данные'!B1327</f>
        <v>845.94</v>
      </c>
      <c r="D1077" s="8" t="str">
        <f>'Исходные данные'!A1079</f>
        <v>27.11.2012</v>
      </c>
      <c r="E1077" s="2">
        <f>'Исходные данные'!B1079</f>
        <v>809.98</v>
      </c>
      <c r="F1077" s="15">
        <f t="shared" si="144"/>
        <v>0.9574910750171407</v>
      </c>
      <c r="G1077" s="15">
        <f t="shared" si="145"/>
        <v>4.9560088730248135E-2</v>
      </c>
      <c r="H1077" s="15">
        <f t="shared" si="146"/>
        <v>1.4277371713835278E-4</v>
      </c>
      <c r="I1077" s="15">
        <f t="shared" si="150"/>
        <v>-4.3438879101701557E-2</v>
      </c>
      <c r="J1077" s="21">
        <f t="shared" si="147"/>
        <v>-6.2019302376734422E-6</v>
      </c>
      <c r="K1077" s="15">
        <f t="shared" si="151"/>
        <v>0.87618420148268916</v>
      </c>
      <c r="L1077" s="15">
        <f t="shared" si="148"/>
        <v>-0.13217893448540433</v>
      </c>
      <c r="M1077" s="15">
        <f t="shared" si="152"/>
        <v>1.7471270721696817E-2</v>
      </c>
      <c r="N1077" s="21">
        <f t="shared" si="149"/>
        <v>2.4944382640671262E-6</v>
      </c>
    </row>
    <row r="1078" spans="1:14" x14ac:dyDescent="0.2">
      <c r="A1078" s="7">
        <v>1076</v>
      </c>
      <c r="B1078" s="2" t="str">
        <f>'Исходные данные'!A1328</f>
        <v>28.11.2011</v>
      </c>
      <c r="C1078" s="2">
        <f>'Исходные данные'!B1328</f>
        <v>846.79</v>
      </c>
      <c r="D1078" s="8" t="str">
        <f>'Исходные данные'!A1080</f>
        <v>26.11.2012</v>
      </c>
      <c r="E1078" s="2">
        <f>'Исходные данные'!B1080</f>
        <v>818.4</v>
      </c>
      <c r="F1078" s="15">
        <f t="shared" si="144"/>
        <v>0.96647338773485758</v>
      </c>
      <c r="G1078" s="15">
        <f t="shared" si="145"/>
        <v>4.942176423901963E-2</v>
      </c>
      <c r="H1078" s="15">
        <f t="shared" si="146"/>
        <v>1.423752291152288E-4</v>
      </c>
      <c r="I1078" s="15">
        <f t="shared" si="150"/>
        <v>-3.4101515389653385E-2</v>
      </c>
      <c r="J1078" s="21">
        <f t="shared" si="147"/>
        <v>-4.8552110667784019E-6</v>
      </c>
      <c r="K1078" s="15">
        <f t="shared" si="151"/>
        <v>0.88440376686704503</v>
      </c>
      <c r="L1078" s="15">
        <f t="shared" si="148"/>
        <v>-0.12284157077335615</v>
      </c>
      <c r="M1078" s="15">
        <f t="shared" si="152"/>
        <v>1.5090051510065476E-2</v>
      </c>
      <c r="N1078" s="21">
        <f t="shared" si="149"/>
        <v>2.1484495411061765E-6</v>
      </c>
    </row>
    <row r="1079" spans="1:14" x14ac:dyDescent="0.2">
      <c r="A1079" s="7">
        <v>1077</v>
      </c>
      <c r="B1079" s="2" t="str">
        <f>'Исходные данные'!A1329</f>
        <v>27.11.2011</v>
      </c>
      <c r="C1079" s="2">
        <f>'Исходные данные'!B1329</f>
        <v>837.22</v>
      </c>
      <c r="D1079" s="8" t="str">
        <f>'Исходные данные'!A1081</f>
        <v>23.11.2012</v>
      </c>
      <c r="E1079" s="2">
        <f>'Исходные данные'!B1081</f>
        <v>819.12</v>
      </c>
      <c r="F1079" s="15">
        <f t="shared" si="144"/>
        <v>0.97838083180048252</v>
      </c>
      <c r="G1079" s="15">
        <f t="shared" si="145"/>
        <v>4.9283825817819732E-2</v>
      </c>
      <c r="H1079" s="15">
        <f t="shared" si="146"/>
        <v>1.4197785329053854E-4</v>
      </c>
      <c r="I1079" s="15">
        <f t="shared" si="150"/>
        <v>-2.1856286174266038E-2</v>
      </c>
      <c r="J1079" s="21">
        <f t="shared" si="147"/>
        <v>-3.1031085919259696E-6</v>
      </c>
      <c r="K1079" s="15">
        <f t="shared" si="151"/>
        <v>0.89530007143066992</v>
      </c>
      <c r="L1079" s="15">
        <f t="shared" si="148"/>
        <v>-0.11059634155796881</v>
      </c>
      <c r="M1079" s="15">
        <f t="shared" si="152"/>
        <v>1.2231550766006904E-2</v>
      </c>
      <c r="N1079" s="21">
        <f t="shared" si="149"/>
        <v>1.7366093201719025E-6</v>
      </c>
    </row>
    <row r="1080" spans="1:14" x14ac:dyDescent="0.2">
      <c r="A1080" s="7">
        <v>1078</v>
      </c>
      <c r="B1080" s="2" t="str">
        <f>'Исходные данные'!A1330</f>
        <v>25.11.2011</v>
      </c>
      <c r="C1080" s="2">
        <f>'Исходные данные'!B1330</f>
        <v>837.22</v>
      </c>
      <c r="D1080" s="8" t="str">
        <f>'Исходные данные'!A1082</f>
        <v>22.11.2012</v>
      </c>
      <c r="E1080" s="2">
        <f>'Исходные данные'!B1082</f>
        <v>819.96</v>
      </c>
      <c r="F1080" s="15">
        <f t="shared" si="144"/>
        <v>0.97938415231360931</v>
      </c>
      <c r="G1080" s="15">
        <f t="shared" si="145"/>
        <v>4.9146272389109208E-2</v>
      </c>
      <c r="H1080" s="15">
        <f t="shared" si="146"/>
        <v>1.4158158656008493E-4</v>
      </c>
      <c r="I1080" s="15">
        <f t="shared" si="150"/>
        <v>-2.0831320860140085E-2</v>
      </c>
      <c r="J1080" s="21">
        <f t="shared" si="147"/>
        <v>-2.9493314575208261E-6</v>
      </c>
      <c r="K1080" s="15">
        <f t="shared" si="151"/>
        <v>0.89621819339082442</v>
      </c>
      <c r="L1080" s="15">
        <f t="shared" si="148"/>
        <v>-0.10957137624384287</v>
      </c>
      <c r="M1080" s="15">
        <f t="shared" si="152"/>
        <v>1.2005886491969781E-2</v>
      </c>
      <c r="N1080" s="21">
        <f t="shared" si="149"/>
        <v>1.6998124575933739E-6</v>
      </c>
    </row>
    <row r="1081" spans="1:14" x14ac:dyDescent="0.2">
      <c r="A1081" s="7">
        <v>1079</v>
      </c>
      <c r="B1081" s="2" t="str">
        <f>'Исходные данные'!A1331</f>
        <v>24.11.2011</v>
      </c>
      <c r="C1081" s="2">
        <f>'Исходные данные'!B1331</f>
        <v>843.7</v>
      </c>
      <c r="D1081" s="8" t="str">
        <f>'Исходные данные'!A1083</f>
        <v>21.11.2012</v>
      </c>
      <c r="E1081" s="2">
        <f>'Исходные данные'!B1083</f>
        <v>815.13</v>
      </c>
      <c r="F1081" s="15">
        <f t="shared" si="144"/>
        <v>0.96613725257793048</v>
      </c>
      <c r="G1081" s="15">
        <f t="shared" si="145"/>
        <v>4.9009102878356255E-2</v>
      </c>
      <c r="H1081" s="15">
        <f t="shared" si="146"/>
        <v>1.4118642582833474E-4</v>
      </c>
      <c r="I1081" s="15">
        <f t="shared" si="150"/>
        <v>-3.4449371448504601E-2</v>
      </c>
      <c r="J1081" s="21">
        <f t="shared" si="147"/>
        <v>-4.8637836268470469E-6</v>
      </c>
      <c r="K1081" s="15">
        <f t="shared" si="151"/>
        <v>0.88409617516019057</v>
      </c>
      <c r="L1081" s="15">
        <f t="shared" si="148"/>
        <v>-0.12318942683220738</v>
      </c>
      <c r="M1081" s="15">
        <f t="shared" si="152"/>
        <v>1.5175634883247783E-2</v>
      </c>
      <c r="N1081" s="21">
        <f t="shared" si="149"/>
        <v>2.1425936488415525E-6</v>
      </c>
    </row>
    <row r="1082" spans="1:14" x14ac:dyDescent="0.2">
      <c r="A1082" s="7">
        <v>1080</v>
      </c>
      <c r="B1082" s="2" t="str">
        <f>'Исходные данные'!A1332</f>
        <v>23.11.2011</v>
      </c>
      <c r="C1082" s="2">
        <f>'Исходные данные'!B1332</f>
        <v>844.55</v>
      </c>
      <c r="D1082" s="8" t="str">
        <f>'Исходные данные'!A1084</f>
        <v>20.11.2012</v>
      </c>
      <c r="E1082" s="2">
        <f>'Исходные данные'!B1084</f>
        <v>815.39</v>
      </c>
      <c r="F1082" s="15">
        <f t="shared" si="144"/>
        <v>0.9654727369605115</v>
      </c>
      <c r="G1082" s="15">
        <f t="shared" si="145"/>
        <v>4.887231621402819E-2</v>
      </c>
      <c r="H1082" s="15">
        <f t="shared" si="146"/>
        <v>1.4079236800839477E-4</v>
      </c>
      <c r="I1082" s="15">
        <f t="shared" si="150"/>
        <v>-3.5137414735952194E-2</v>
      </c>
      <c r="J1082" s="21">
        <f t="shared" si="147"/>
        <v>-4.9470798263677748E-6</v>
      </c>
      <c r="K1082" s="15">
        <f t="shared" si="151"/>
        <v>0.88348808794056755</v>
      </c>
      <c r="L1082" s="15">
        <f t="shared" si="148"/>
        <v>-0.12387747011965497</v>
      </c>
      <c r="M1082" s="15">
        <f t="shared" si="152"/>
        <v>1.5345627603246016E-2</v>
      </c>
      <c r="N1082" s="21">
        <f t="shared" si="149"/>
        <v>2.1605472488359942E-6</v>
      </c>
    </row>
    <row r="1083" spans="1:14" x14ac:dyDescent="0.2">
      <c r="A1083" s="7">
        <v>1081</v>
      </c>
      <c r="B1083" s="2" t="str">
        <f>'Исходные данные'!A1333</f>
        <v>22.11.2011</v>
      </c>
      <c r="C1083" s="2">
        <f>'Исходные данные'!B1333</f>
        <v>845.82</v>
      </c>
      <c r="D1083" s="8" t="str">
        <f>'Исходные данные'!A1085</f>
        <v>19.11.2012</v>
      </c>
      <c r="E1083" s="2">
        <f>'Исходные данные'!B1085</f>
        <v>818.39</v>
      </c>
      <c r="F1083" s="15">
        <f t="shared" si="144"/>
        <v>0.96756993213686115</v>
      </c>
      <c r="G1083" s="15">
        <f t="shared" si="145"/>
        <v>4.8735911327582995E-2</v>
      </c>
      <c r="H1083" s="15">
        <f t="shared" si="146"/>
        <v>1.4039941002198726E-4</v>
      </c>
      <c r="I1083" s="15">
        <f t="shared" si="150"/>
        <v>-3.2967575411956447E-2</v>
      </c>
      <c r="J1083" s="21">
        <f t="shared" si="147"/>
        <v>-4.6286281376940587E-6</v>
      </c>
      <c r="K1083" s="15">
        <f t="shared" si="151"/>
        <v>0.88540719646166821</v>
      </c>
      <c r="L1083" s="15">
        <f t="shared" si="148"/>
        <v>-0.12170763079565927</v>
      </c>
      <c r="M1083" s="15">
        <f t="shared" si="152"/>
        <v>1.4812747393892515E-2</v>
      </c>
      <c r="N1083" s="21">
        <f t="shared" si="149"/>
        <v>2.0797009949072385E-6</v>
      </c>
    </row>
    <row r="1084" spans="1:14" x14ac:dyDescent="0.2">
      <c r="A1084" s="7">
        <v>1082</v>
      </c>
      <c r="B1084" s="2" t="str">
        <f>'Исходные данные'!A1334</f>
        <v>21.11.2011</v>
      </c>
      <c r="C1084" s="2">
        <f>'Исходные данные'!B1334</f>
        <v>845.32</v>
      </c>
      <c r="D1084" s="8" t="str">
        <f>'Исходные данные'!A1086</f>
        <v>16.11.2012</v>
      </c>
      <c r="E1084" s="2">
        <f>'Исходные данные'!B1086</f>
        <v>809.04</v>
      </c>
      <c r="F1084" s="15">
        <f t="shared" si="144"/>
        <v>0.95708134197700268</v>
      </c>
      <c r="G1084" s="15">
        <f t="shared" si="145"/>
        <v>4.8599887153460967E-2</v>
      </c>
      <c r="H1084" s="15">
        <f t="shared" si="146"/>
        <v>1.4000754879942606E-4</v>
      </c>
      <c r="I1084" s="15">
        <f t="shared" si="150"/>
        <v>-4.3866894300036499E-2</v>
      </c>
      <c r="J1084" s="21">
        <f t="shared" si="147"/>
        <v>-6.1416963443916251E-6</v>
      </c>
      <c r="K1084" s="15">
        <f t="shared" si="151"/>
        <v>0.87580926157362726</v>
      </c>
      <c r="L1084" s="15">
        <f t="shared" si="148"/>
        <v>-0.1326069496837394</v>
      </c>
      <c r="M1084" s="15">
        <f t="shared" si="152"/>
        <v>1.7584603104425802E-2</v>
      </c>
      <c r="N1084" s="21">
        <f t="shared" si="149"/>
        <v>2.4619771772614346E-6</v>
      </c>
    </row>
    <row r="1085" spans="1:14" x14ac:dyDescent="0.2">
      <c r="A1085" s="7">
        <v>1083</v>
      </c>
      <c r="B1085" s="2" t="str">
        <f>'Исходные данные'!A1335</f>
        <v>18.11.2011</v>
      </c>
      <c r="C1085" s="2">
        <f>'Исходные данные'!B1335</f>
        <v>854.17</v>
      </c>
      <c r="D1085" s="8" t="str">
        <f>'Исходные данные'!A1087</f>
        <v>15.11.2012</v>
      </c>
      <c r="E1085" s="2">
        <f>'Исходные данные'!B1087</f>
        <v>804.39</v>
      </c>
      <c r="F1085" s="15">
        <f t="shared" si="144"/>
        <v>0.9417212030392077</v>
      </c>
      <c r="G1085" s="15">
        <f t="shared" si="145"/>
        <v>4.8464242629076518E-2</v>
      </c>
      <c r="H1085" s="15">
        <f t="shared" si="146"/>
        <v>1.3961678127959287E-4</v>
      </c>
      <c r="I1085" s="15">
        <f t="shared" si="150"/>
        <v>-6.0046011014796778E-2</v>
      </c>
      <c r="J1085" s="21">
        <f t="shared" si="147"/>
        <v>-8.3834307865649055E-6</v>
      </c>
      <c r="K1085" s="15">
        <f t="shared" si="151"/>
        <v>0.86175345320002539</v>
      </c>
      <c r="L1085" s="15">
        <f t="shared" si="148"/>
        <v>-0.14878606639849959</v>
      </c>
      <c r="M1085" s="15">
        <f t="shared" si="152"/>
        <v>2.2137293554338737E-2</v>
      </c>
      <c r="N1085" s="21">
        <f t="shared" si="149"/>
        <v>3.0907376722982523E-6</v>
      </c>
    </row>
    <row r="1086" spans="1:14" x14ac:dyDescent="0.2">
      <c r="A1086" s="7">
        <v>1084</v>
      </c>
      <c r="B1086" s="2" t="str">
        <f>'Исходные данные'!A1336</f>
        <v>17.11.2011</v>
      </c>
      <c r="C1086" s="2">
        <f>'Исходные данные'!B1336</f>
        <v>856.66</v>
      </c>
      <c r="D1086" s="8" t="str">
        <f>'Исходные данные'!A1088</f>
        <v>14.11.2012</v>
      </c>
      <c r="E1086" s="2">
        <f>'Исходные данные'!B1088</f>
        <v>808.79</v>
      </c>
      <c r="F1086" s="15">
        <f t="shared" si="144"/>
        <v>0.94412018770574091</v>
      </c>
      <c r="G1086" s="15">
        <f t="shared" si="145"/>
        <v>4.832897669480974E-2</v>
      </c>
      <c r="H1086" s="15">
        <f t="shared" si="146"/>
        <v>1.3922710440991299E-4</v>
      </c>
      <c r="I1086" s="15">
        <f t="shared" si="150"/>
        <v>-5.7501803455924448E-2</v>
      </c>
      <c r="J1086" s="21">
        <f t="shared" si="147"/>
        <v>-8.0058095935162895E-6</v>
      </c>
      <c r="K1086" s="15">
        <f t="shared" si="151"/>
        <v>0.86394872427801217</v>
      </c>
      <c r="L1086" s="15">
        <f t="shared" si="148"/>
        <v>-0.14624185883962729</v>
      </c>
      <c r="M1086" s="15">
        <f t="shared" si="152"/>
        <v>2.1386681276869483E-2</v>
      </c>
      <c r="N1086" s="21">
        <f t="shared" si="149"/>
        <v>2.9776057071162389E-6</v>
      </c>
    </row>
    <row r="1087" spans="1:14" x14ac:dyDescent="0.2">
      <c r="A1087" s="7">
        <v>1085</v>
      </c>
      <c r="B1087" s="2" t="str">
        <f>'Исходные данные'!A1337</f>
        <v>16.11.2011</v>
      </c>
      <c r="C1087" s="2">
        <f>'Исходные данные'!B1337</f>
        <v>858.53</v>
      </c>
      <c r="D1087" s="8" t="str">
        <f>'Исходные данные'!A1089</f>
        <v>13.11.2012</v>
      </c>
      <c r="E1087" s="2">
        <f>'Исходные данные'!B1089</f>
        <v>812.98</v>
      </c>
      <c r="F1087" s="15">
        <f t="shared" si="144"/>
        <v>0.94694419531058904</v>
      </c>
      <c r="G1087" s="15">
        <f t="shared" si="145"/>
        <v>4.8194088293998169E-2</v>
      </c>
      <c r="H1087" s="15">
        <f t="shared" si="146"/>
        <v>1.3883851514633159E-4</v>
      </c>
      <c r="I1087" s="15">
        <f t="shared" si="150"/>
        <v>-5.4515115398699986E-2</v>
      </c>
      <c r="J1087" s="21">
        <f t="shared" si="147"/>
        <v>-7.5687976749864225E-6</v>
      </c>
      <c r="K1087" s="15">
        <f t="shared" si="151"/>
        <v>0.86653292679727911</v>
      </c>
      <c r="L1087" s="15">
        <f t="shared" si="148"/>
        <v>-0.1432551707824028</v>
      </c>
      <c r="M1087" s="15">
        <f t="shared" si="152"/>
        <v>2.0522043955895401E-2</v>
      </c>
      <c r="N1087" s="21">
        <f t="shared" si="149"/>
        <v>2.8492501106042662E-6</v>
      </c>
    </row>
    <row r="1088" spans="1:14" x14ac:dyDescent="0.2">
      <c r="A1088" s="7">
        <v>1086</v>
      </c>
      <c r="B1088" s="2" t="str">
        <f>'Исходные данные'!A1338</f>
        <v>15.11.2011</v>
      </c>
      <c r="C1088" s="2">
        <f>'Исходные данные'!B1338</f>
        <v>851.24</v>
      </c>
      <c r="D1088" s="8" t="str">
        <f>'Исходные данные'!A1090</f>
        <v>12.11.2012</v>
      </c>
      <c r="E1088" s="2">
        <f>'Исходные данные'!B1090</f>
        <v>825</v>
      </c>
      <c r="F1088" s="15">
        <f t="shared" si="144"/>
        <v>0.969174380903153</v>
      </c>
      <c r="G1088" s="15">
        <f t="shared" si="145"/>
        <v>4.80595763729285E-2</v>
      </c>
      <c r="H1088" s="15">
        <f t="shared" si="146"/>
        <v>1.3845101045328984E-4</v>
      </c>
      <c r="I1088" s="15">
        <f t="shared" si="150"/>
        <v>-3.1310723629789955E-2</v>
      </c>
      <c r="J1088" s="21">
        <f t="shared" si="147"/>
        <v>-4.3350013245681178E-6</v>
      </c>
      <c r="K1088" s="15">
        <f t="shared" si="151"/>
        <v>0.88687540091578088</v>
      </c>
      <c r="L1088" s="15">
        <f t="shared" si="148"/>
        <v>-0.1200507790134928</v>
      </c>
      <c r="M1088" s="15">
        <f t="shared" si="152"/>
        <v>1.441218954174649E-2</v>
      </c>
      <c r="N1088" s="21">
        <f t="shared" si="149"/>
        <v>1.995382204899138E-6</v>
      </c>
    </row>
    <row r="1089" spans="1:14" x14ac:dyDescent="0.2">
      <c r="A1089" s="7">
        <v>1087</v>
      </c>
      <c r="B1089" s="2" t="str">
        <f>'Исходные данные'!A1339</f>
        <v>14.11.2011</v>
      </c>
      <c r="C1089" s="2">
        <f>'Исходные данные'!B1339</f>
        <v>854.83</v>
      </c>
      <c r="D1089" s="8" t="str">
        <f>'Исходные данные'!A1091</f>
        <v>09.11.2012</v>
      </c>
      <c r="E1089" s="2">
        <f>'Исходные данные'!B1091</f>
        <v>822.23</v>
      </c>
      <c r="F1089" s="15">
        <f t="shared" si="144"/>
        <v>0.96186376238550353</v>
      </c>
      <c r="G1089" s="15">
        <f t="shared" si="145"/>
        <v>4.7925439880828438E-2</v>
      </c>
      <c r="H1089" s="15">
        <f t="shared" si="146"/>
        <v>1.3806458730370138E-4</v>
      </c>
      <c r="I1089" s="15">
        <f t="shared" si="150"/>
        <v>-3.8882457487256328E-2</v>
      </c>
      <c r="J1089" s="21">
        <f t="shared" si="147"/>
        <v>-5.3682904463317584E-6</v>
      </c>
      <c r="K1089" s="15">
        <f t="shared" si="151"/>
        <v>0.88018557516663065</v>
      </c>
      <c r="L1089" s="15">
        <f t="shared" si="148"/>
        <v>-0.1276225128709591</v>
      </c>
      <c r="M1089" s="15">
        <f t="shared" si="152"/>
        <v>1.6287505791498128E-2</v>
      </c>
      <c r="N1089" s="21">
        <f t="shared" si="149"/>
        <v>2.2487277653098353E-6</v>
      </c>
    </row>
    <row r="1090" spans="1:14" x14ac:dyDescent="0.2">
      <c r="A1090" s="7">
        <v>1088</v>
      </c>
      <c r="B1090" s="2" t="str">
        <f>'Исходные данные'!A1340</f>
        <v>11.11.2011</v>
      </c>
      <c r="C1090" s="2">
        <f>'Исходные данные'!B1340</f>
        <v>849.7</v>
      </c>
      <c r="D1090" s="8" t="str">
        <f>'Исходные данные'!A1092</f>
        <v>08.11.2012</v>
      </c>
      <c r="E1090" s="2">
        <f>'Исходные данные'!B1092</f>
        <v>827.79</v>
      </c>
      <c r="F1090" s="15">
        <f t="shared" ref="F1090:F1153" si="153">E1090/C1090</f>
        <v>0.97421442862186647</v>
      </c>
      <c r="G1090" s="15">
        <f t="shared" ref="G1090:G1153" si="154">1/POWER(2,A1090/248)</f>
        <v>4.779167776985848E-2</v>
      </c>
      <c r="H1090" s="15">
        <f t="shared" ref="H1090:H1153" si="155">G1090/SUM(G$2:G$1242)</f>
        <v>1.376792426789288E-4</v>
      </c>
      <c r="I1090" s="15">
        <f t="shared" si="150"/>
        <v>-2.6123846980441793E-2</v>
      </c>
      <c r="J1090" s="21">
        <f t="shared" ref="J1090:J1153" si="156">H1090*I1090</f>
        <v>-3.596711468127447E-6</v>
      </c>
      <c r="K1090" s="15">
        <f t="shared" si="151"/>
        <v>0.8914874649872675</v>
      </c>
      <c r="L1090" s="15">
        <f t="shared" ref="L1090:L1153" si="157">LN(K1090)</f>
        <v>-0.11486390236414458</v>
      </c>
      <c r="M1090" s="15">
        <f t="shared" si="152"/>
        <v>1.3193716066319744E-2</v>
      </c>
      <c r="N1090" s="21">
        <f t="shared" ref="N1090:N1153" si="158">M1090*H1090</f>
        <v>1.816500836131718E-6</v>
      </c>
    </row>
    <row r="1091" spans="1:14" x14ac:dyDescent="0.2">
      <c r="A1091" s="7">
        <v>1089</v>
      </c>
      <c r="B1091" s="2" t="str">
        <f>'Исходные данные'!A1341</f>
        <v>10.11.2011</v>
      </c>
      <c r="C1091" s="2">
        <f>'Исходные данные'!B1341</f>
        <v>846.32</v>
      </c>
      <c r="D1091" s="8" t="str">
        <f>'Исходные данные'!A1093</f>
        <v>07.11.2012</v>
      </c>
      <c r="E1091" s="2">
        <f>'Исходные данные'!B1093</f>
        <v>841.05</v>
      </c>
      <c r="F1091" s="15">
        <f t="shared" si="153"/>
        <v>0.99377304093014451</v>
      </c>
      <c r="G1091" s="15">
        <f t="shared" si="154"/>
        <v>4.7658288995103541E-2</v>
      </c>
      <c r="H1091" s="15">
        <f t="shared" si="155"/>
        <v>1.3729497356875932E-4</v>
      </c>
      <c r="I1091" s="15">
        <f t="shared" ref="I1091:I1154" si="159">LN(F1091)</f>
        <v>-6.246427440728012E-3</v>
      </c>
      <c r="J1091" s="21">
        <f t="shared" si="156"/>
        <v>-8.5760309037392528E-7</v>
      </c>
      <c r="K1091" s="15">
        <f t="shared" ref="K1091:K1154" si="160">F1091/GEOMEAN(F$2:F$1242)</f>
        <v>0.90938522670492239</v>
      </c>
      <c r="L1091" s="15">
        <f t="shared" si="157"/>
        <v>-9.4986482824430896E-2</v>
      </c>
      <c r="M1091" s="15">
        <f t="shared" ref="M1091:M1154" si="161">POWER(L1091-AVERAGE(L$2:L$1242),2)</f>
        <v>9.02243191935591E-3</v>
      </c>
      <c r="N1091" s="21">
        <f t="shared" si="158"/>
        <v>1.2387345518939001E-6</v>
      </c>
    </row>
    <row r="1092" spans="1:14" x14ac:dyDescent="0.2">
      <c r="A1092" s="7">
        <v>1090</v>
      </c>
      <c r="B1092" s="2" t="str">
        <f>'Исходные данные'!A1342</f>
        <v>09.11.2011</v>
      </c>
      <c r="C1092" s="2">
        <f>'Исходные данные'!B1342</f>
        <v>852.88</v>
      </c>
      <c r="D1092" s="8" t="str">
        <f>'Исходные данные'!A1094</f>
        <v>06.11.2012</v>
      </c>
      <c r="E1092" s="2">
        <f>'Исходные данные'!B1094</f>
        <v>845.66</v>
      </c>
      <c r="F1092" s="15">
        <f t="shared" si="153"/>
        <v>0.99153456523778249</v>
      </c>
      <c r="G1092" s="15">
        <f t="shared" si="154"/>
        <v>4.7525272514565141E-2</v>
      </c>
      <c r="H1092" s="15">
        <f t="shared" si="155"/>
        <v>1.3691177697138242E-4</v>
      </c>
      <c r="I1092" s="15">
        <f t="shared" si="159"/>
        <v>-8.5014700688850493E-3</v>
      </c>
      <c r="J1092" s="21">
        <f t="shared" si="156"/>
        <v>-1.1639513740000731E-6</v>
      </c>
      <c r="K1092" s="15">
        <f t="shared" si="160"/>
        <v>0.90733683472694449</v>
      </c>
      <c r="L1092" s="15">
        <f t="shared" si="157"/>
        <v>-9.7241525452587851E-2</v>
      </c>
      <c r="M1092" s="15">
        <f t="shared" si="161"/>
        <v>9.4559142723462958E-3</v>
      </c>
      <c r="N1092" s="21">
        <f t="shared" si="158"/>
        <v>1.2946260259159879E-6</v>
      </c>
    </row>
    <row r="1093" spans="1:14" x14ac:dyDescent="0.2">
      <c r="A1093" s="7">
        <v>1091</v>
      </c>
      <c r="B1093" s="2" t="str">
        <f>'Исходные данные'!A1343</f>
        <v>08.11.2011</v>
      </c>
      <c r="C1093" s="2">
        <f>'Исходные данные'!B1343</f>
        <v>862.75</v>
      </c>
      <c r="D1093" s="8" t="str">
        <f>'Исходные данные'!A1095</f>
        <v>02.11.2012</v>
      </c>
      <c r="E1093" s="2">
        <f>'Исходные данные'!B1095</f>
        <v>842.51</v>
      </c>
      <c r="F1093" s="15">
        <f t="shared" si="153"/>
        <v>0.97654013329469713</v>
      </c>
      <c r="G1093" s="15">
        <f t="shared" si="154"/>
        <v>4.7392627289152923E-2</v>
      </c>
      <c r="H1093" s="15">
        <f t="shared" si="155"/>
        <v>1.3652964989336534E-4</v>
      </c>
      <c r="I1093" s="15">
        <f t="shared" si="159"/>
        <v>-2.373943038583548E-2</v>
      </c>
      <c r="J1093" s="21">
        <f t="shared" si="156"/>
        <v>-3.2411361192460368E-6</v>
      </c>
      <c r="K1093" s="15">
        <f t="shared" si="160"/>
        <v>0.89361567875846337</v>
      </c>
      <c r="L1093" s="15">
        <f t="shared" si="157"/>
        <v>-0.11247948576953835</v>
      </c>
      <c r="M1093" s="15">
        <f t="shared" si="161"/>
        <v>1.2651634718979787E-2</v>
      </c>
      <c r="N1093" s="21">
        <f t="shared" si="158"/>
        <v>1.727323258761056E-6</v>
      </c>
    </row>
    <row r="1094" spans="1:14" x14ac:dyDescent="0.2">
      <c r="A1094" s="7">
        <v>1092</v>
      </c>
      <c r="B1094" s="2" t="str">
        <f>'Исходные данные'!A1344</f>
        <v>07.11.2011</v>
      </c>
      <c r="C1094" s="2">
        <f>'Исходные данные'!B1344</f>
        <v>860.26</v>
      </c>
      <c r="D1094" s="8" t="str">
        <f>'Исходные данные'!A1096</f>
        <v>01.11.2012</v>
      </c>
      <c r="E1094" s="2">
        <f>'Исходные данные'!B1096</f>
        <v>835.02</v>
      </c>
      <c r="F1094" s="15">
        <f t="shared" si="153"/>
        <v>0.97066003301327508</v>
      </c>
      <c r="G1094" s="15">
        <f t="shared" si="154"/>
        <v>4.7260352282676728E-2</v>
      </c>
      <c r="H1094" s="15">
        <f t="shared" si="155"/>
        <v>1.3614858934963027E-4</v>
      </c>
      <c r="I1094" s="15">
        <f t="shared" si="159"/>
        <v>-2.9778992477962E-2</v>
      </c>
      <c r="J1094" s="21">
        <f t="shared" si="156"/>
        <v>-4.0543678181277771E-6</v>
      </c>
      <c r="K1094" s="15">
        <f t="shared" si="160"/>
        <v>0.88823489652023346</v>
      </c>
      <c r="L1094" s="15">
        <f t="shared" si="157"/>
        <v>-0.11851904786166485</v>
      </c>
      <c r="M1094" s="15">
        <f t="shared" si="161"/>
        <v>1.404676470603561E-2</v>
      </c>
      <c r="N1094" s="21">
        <f t="shared" si="158"/>
        <v>1.9124471996529221E-6</v>
      </c>
    </row>
    <row r="1095" spans="1:14" x14ac:dyDescent="0.2">
      <c r="A1095" s="7">
        <v>1093</v>
      </c>
      <c r="B1095" s="2" t="str">
        <f>'Исходные данные'!A1345</f>
        <v>03.11.2011</v>
      </c>
      <c r="C1095" s="2">
        <f>'Исходные данные'!B1345</f>
        <v>856.32</v>
      </c>
      <c r="D1095" s="8" t="str">
        <f>'Исходные данные'!A1097</f>
        <v>31.10.2012</v>
      </c>
      <c r="E1095" s="2">
        <f>'Исходные данные'!B1097</f>
        <v>841.56</v>
      </c>
      <c r="F1095" s="15">
        <f t="shared" si="153"/>
        <v>0.98276345291479805</v>
      </c>
      <c r="G1095" s="15">
        <f t="shared" si="154"/>
        <v>4.7128446461838475E-2</v>
      </c>
      <c r="H1095" s="15">
        <f t="shared" si="155"/>
        <v>1.3576859236343099E-4</v>
      </c>
      <c r="I1095" s="15">
        <f t="shared" si="159"/>
        <v>-1.7386825722935016E-2</v>
      </c>
      <c r="J1095" s="21">
        <f t="shared" si="156"/>
        <v>-2.3605848540711806E-6</v>
      </c>
      <c r="K1095" s="15">
        <f t="shared" si="160"/>
        <v>0.89931053532076821</v>
      </c>
      <c r="L1095" s="15">
        <f t="shared" si="157"/>
        <v>-0.10612688110663789</v>
      </c>
      <c r="M1095" s="15">
        <f t="shared" si="161"/>
        <v>1.126291489342246E-2</v>
      </c>
      <c r="N1095" s="21">
        <f t="shared" si="158"/>
        <v>1.5291501009890898E-6</v>
      </c>
    </row>
    <row r="1096" spans="1:14" x14ac:dyDescent="0.2">
      <c r="A1096" s="7">
        <v>1094</v>
      </c>
      <c r="B1096" s="2" t="str">
        <f>'Исходные данные'!A1346</f>
        <v>02.11.2011</v>
      </c>
      <c r="C1096" s="2">
        <f>'Исходные данные'!B1346</f>
        <v>856.03</v>
      </c>
      <c r="D1096" s="8" t="str">
        <f>'Исходные данные'!A1098</f>
        <v>30.10.2012</v>
      </c>
      <c r="E1096" s="2">
        <f>'Исходные данные'!B1098</f>
        <v>835.96</v>
      </c>
      <c r="F1096" s="15">
        <f t="shared" si="153"/>
        <v>0.9765545600037383</v>
      </c>
      <c r="G1096" s="15">
        <f t="shared" si="154"/>
        <v>4.6996908796223986E-2</v>
      </c>
      <c r="H1096" s="15">
        <f t="shared" si="155"/>
        <v>1.3538965596632927E-4</v>
      </c>
      <c r="I1096" s="15">
        <f t="shared" si="159"/>
        <v>-2.3724657206541169E-2</v>
      </c>
      <c r="J1096" s="21">
        <f t="shared" si="156"/>
        <v>-3.2120731771127034E-6</v>
      </c>
      <c r="K1096" s="15">
        <f t="shared" si="160"/>
        <v>0.89362888040062083</v>
      </c>
      <c r="L1096" s="15">
        <f t="shared" si="157"/>
        <v>-0.11246471259024396</v>
      </c>
      <c r="M1096" s="15">
        <f t="shared" si="161"/>
        <v>1.2648311578006185E-2</v>
      </c>
      <c r="N1096" s="21">
        <f t="shared" si="158"/>
        <v>1.7124505531011967E-6</v>
      </c>
    </row>
    <row r="1097" spans="1:14" x14ac:dyDescent="0.2">
      <c r="A1097" s="7">
        <v>1095</v>
      </c>
      <c r="B1097" s="2" t="str">
        <f>'Исходные данные'!A1347</f>
        <v>01.11.2011</v>
      </c>
      <c r="C1097" s="2">
        <f>'Исходные данные'!B1347</f>
        <v>850.39</v>
      </c>
      <c r="D1097" s="8" t="str">
        <f>'Исходные данные'!A1099</f>
        <v>29.10.2012</v>
      </c>
      <c r="E1097" s="2">
        <f>'Исходные данные'!B1099</f>
        <v>838.42</v>
      </c>
      <c r="F1097" s="15">
        <f t="shared" si="153"/>
        <v>0.98592410541045872</v>
      </c>
      <c r="G1097" s="15">
        <f t="shared" si="154"/>
        <v>4.6865738258295098E-2</v>
      </c>
      <c r="H1097" s="15">
        <f t="shared" si="155"/>
        <v>1.3501177719817212E-4</v>
      </c>
      <c r="I1097" s="15">
        <f t="shared" si="159"/>
        <v>-1.4175899542359599E-2</v>
      </c>
      <c r="J1097" s="21">
        <f t="shared" si="156"/>
        <v>-1.9139133905967242E-6</v>
      </c>
      <c r="K1097" s="15">
        <f t="shared" si="160"/>
        <v>0.90220279599591358</v>
      </c>
      <c r="L1097" s="15">
        <f t="shared" si="157"/>
        <v>-0.10291595492606244</v>
      </c>
      <c r="M1097" s="15">
        <f t="shared" si="161"/>
        <v>1.0591693778343321E-2</v>
      </c>
      <c r="N1097" s="21">
        <f t="shared" si="158"/>
        <v>1.4300034005529545E-6</v>
      </c>
    </row>
    <row r="1098" spans="1:14" x14ac:dyDescent="0.2">
      <c r="A1098" s="7">
        <v>1096</v>
      </c>
      <c r="B1098" s="2" t="str">
        <f>'Исходные данные'!A1348</f>
        <v>31.10.2011</v>
      </c>
      <c r="C1098" s="2">
        <f>'Исходные данные'!B1348</f>
        <v>868.9</v>
      </c>
      <c r="D1098" s="8" t="str">
        <f>'Исходные данные'!A1100</f>
        <v>26.10.2012</v>
      </c>
      <c r="E1098" s="2">
        <f>'Исходные данные'!B1100</f>
        <v>846.19</v>
      </c>
      <c r="F1098" s="15">
        <f t="shared" si="153"/>
        <v>0.97386350558177015</v>
      </c>
      <c r="G1098" s="15">
        <f t="shared" si="154"/>
        <v>4.6734933823381543E-2</v>
      </c>
      <c r="H1098" s="15">
        <f t="shared" si="155"/>
        <v>1.3463495310706851E-4</v>
      </c>
      <c r="I1098" s="15">
        <f t="shared" si="159"/>
        <v>-2.6484123166245991E-2</v>
      </c>
      <c r="J1098" s="21">
        <f t="shared" si="156"/>
        <v>-3.5656886805693561E-6</v>
      </c>
      <c r="K1098" s="15">
        <f t="shared" si="160"/>
        <v>0.89116634113380155</v>
      </c>
      <c r="L1098" s="15">
        <f t="shared" si="157"/>
        <v>-0.11522417854994887</v>
      </c>
      <c r="M1098" s="15">
        <f t="shared" si="161"/>
        <v>1.3276611322510505E-2</v>
      </c>
      <c r="N1098" s="21">
        <f t="shared" si="158"/>
        <v>1.7874959428269768E-6</v>
      </c>
    </row>
    <row r="1099" spans="1:14" x14ac:dyDescent="0.2">
      <c r="A1099" s="7">
        <v>1097</v>
      </c>
      <c r="B1099" s="2" t="str">
        <f>'Исходные данные'!A1349</f>
        <v>28.10.2011</v>
      </c>
      <c r="C1099" s="2">
        <f>'Исходные данные'!B1349</f>
        <v>881.35</v>
      </c>
      <c r="D1099" s="8" t="str">
        <f>'Исходные данные'!A1101</f>
        <v>25.10.2012</v>
      </c>
      <c r="E1099" s="2">
        <f>'Исходные данные'!B1101</f>
        <v>853.42</v>
      </c>
      <c r="F1099" s="15">
        <f t="shared" si="153"/>
        <v>0.96830997900947402</v>
      </c>
      <c r="G1099" s="15">
        <f t="shared" si="154"/>
        <v>4.6604494469672866E-2</v>
      </c>
      <c r="H1099" s="15">
        <f t="shared" si="155"/>
        <v>1.3425918074936598E-4</v>
      </c>
      <c r="I1099" s="15">
        <f t="shared" si="159"/>
        <v>-3.2203016717585603E-2</v>
      </c>
      <c r="J1099" s="21">
        <f t="shared" si="156"/>
        <v>-4.3235506421611801E-6</v>
      </c>
      <c r="K1099" s="15">
        <f t="shared" si="160"/>
        <v>0.88608440108013264</v>
      </c>
      <c r="L1099" s="15">
        <f t="shared" si="157"/>
        <v>-0.12094307210128841</v>
      </c>
      <c r="M1099" s="15">
        <f t="shared" si="161"/>
        <v>1.4627226689297453E-2</v>
      </c>
      <c r="N1099" s="21">
        <f t="shared" si="158"/>
        <v>1.9638394719403369E-6</v>
      </c>
    </row>
    <row r="1100" spans="1:14" x14ac:dyDescent="0.2">
      <c r="A1100" s="7">
        <v>1098</v>
      </c>
      <c r="B1100" s="2" t="str">
        <f>'Исходные данные'!A1350</f>
        <v>27.10.2011</v>
      </c>
      <c r="C1100" s="2">
        <f>'Исходные данные'!B1350</f>
        <v>881.79</v>
      </c>
      <c r="D1100" s="8" t="str">
        <f>'Исходные данные'!A1102</f>
        <v>24.10.2012</v>
      </c>
      <c r="E1100" s="2">
        <f>'Исходные данные'!B1102</f>
        <v>852.65</v>
      </c>
      <c r="F1100" s="15">
        <f t="shared" si="153"/>
        <v>0.96695358305265422</v>
      </c>
      <c r="G1100" s="15">
        <f t="shared" si="154"/>
        <v>4.6474419178210671E-2</v>
      </c>
      <c r="H1100" s="15">
        <f t="shared" si="155"/>
        <v>1.3388445718962833E-4</v>
      </c>
      <c r="I1100" s="15">
        <f t="shared" si="159"/>
        <v>-3.3604785660601676E-2</v>
      </c>
      <c r="J1100" s="21">
        <f t="shared" si="156"/>
        <v>-4.499158487143461E-6</v>
      </c>
      <c r="K1100" s="15">
        <f t="shared" si="160"/>
        <v>0.88484318563768138</v>
      </c>
      <c r="L1100" s="15">
        <f t="shared" si="157"/>
        <v>-0.12234484104430451</v>
      </c>
      <c r="M1100" s="15">
        <f t="shared" si="161"/>
        <v>1.4968260130156145E-2</v>
      </c>
      <c r="N1100" s="21">
        <f t="shared" si="158"/>
        <v>2.004017382599111E-6</v>
      </c>
    </row>
    <row r="1101" spans="1:14" x14ac:dyDescent="0.2">
      <c r="A1101" s="7">
        <v>1099</v>
      </c>
      <c r="B1101" s="2" t="str">
        <f>'Исходные данные'!A1351</f>
        <v>26.10.2011</v>
      </c>
      <c r="C1101" s="2">
        <f>'Исходные данные'!B1351</f>
        <v>861.27</v>
      </c>
      <c r="D1101" s="8" t="str">
        <f>'Исходные данные'!A1103</f>
        <v>23.10.2012</v>
      </c>
      <c r="E1101" s="2">
        <f>'Исходные данные'!B1103</f>
        <v>859.33</v>
      </c>
      <c r="F1101" s="15">
        <f t="shared" si="153"/>
        <v>0.99774751239448733</v>
      </c>
      <c r="G1101" s="15">
        <f t="shared" si="154"/>
        <v>4.6344706932880432E-2</v>
      </c>
      <c r="H1101" s="15">
        <f t="shared" si="155"/>
        <v>1.3351077950061208E-4</v>
      </c>
      <c r="I1101" s="15">
        <f t="shared" si="159"/>
        <v>-2.2550282716488185E-3</v>
      </c>
      <c r="J1101" s="21">
        <f t="shared" si="156"/>
        <v>-3.0107058234375178E-7</v>
      </c>
      <c r="K1101" s="15">
        <f t="shared" si="160"/>
        <v>0.91302219962003672</v>
      </c>
      <c r="L1101" s="15">
        <f t="shared" si="157"/>
        <v>-9.0995083655351597E-2</v>
      </c>
      <c r="M1101" s="15">
        <f t="shared" si="161"/>
        <v>8.2801052494444402E-3</v>
      </c>
      <c r="N1101" s="21">
        <f t="shared" si="158"/>
        <v>1.1054833062004373E-6</v>
      </c>
    </row>
    <row r="1102" spans="1:14" x14ac:dyDescent="0.2">
      <c r="A1102" s="7">
        <v>1100</v>
      </c>
      <c r="B1102" s="2" t="str">
        <f>'Исходные данные'!A1352</f>
        <v>25.10.2011</v>
      </c>
      <c r="C1102" s="2">
        <f>'Исходные данные'!B1352</f>
        <v>846.57</v>
      </c>
      <c r="D1102" s="8" t="str">
        <f>'Исходные данные'!A1104</f>
        <v>22.10.2012</v>
      </c>
      <c r="E1102" s="2">
        <f>'Исходные данные'!B1104</f>
        <v>864.62</v>
      </c>
      <c r="F1102" s="15">
        <f t="shared" si="153"/>
        <v>1.021321331963098</v>
      </c>
      <c r="G1102" s="15">
        <f t="shared" si="154"/>
        <v>4.6215356720403687E-2</v>
      </c>
      <c r="H1102" s="15">
        <f t="shared" si="155"/>
        <v>1.3313814476324386E-4</v>
      </c>
      <c r="I1102" s="15">
        <f t="shared" si="159"/>
        <v>2.1097212452322617E-2</v>
      </c>
      <c r="J1102" s="21">
        <f t="shared" si="156"/>
        <v>2.8088437255782395E-6</v>
      </c>
      <c r="K1102" s="15">
        <f t="shared" si="160"/>
        <v>0.9345942109040587</v>
      </c>
      <c r="L1102" s="15">
        <f t="shared" si="157"/>
        <v>-6.7642842931380245E-2</v>
      </c>
      <c r="M1102" s="15">
        <f t="shared" si="161"/>
        <v>4.5755541998393819E-3</v>
      </c>
      <c r="N1102" s="21">
        <f t="shared" si="158"/>
        <v>6.0918079743028409E-7</v>
      </c>
    </row>
    <row r="1103" spans="1:14" x14ac:dyDescent="0.2">
      <c r="A1103" s="7">
        <v>1101</v>
      </c>
      <c r="B1103" s="2" t="str">
        <f>'Исходные данные'!A1353</f>
        <v>24.10.2011</v>
      </c>
      <c r="C1103" s="2">
        <f>'Исходные данные'!B1353</f>
        <v>841.16</v>
      </c>
      <c r="D1103" s="8" t="str">
        <f>'Исходные данные'!A1105</f>
        <v>19.10.2012</v>
      </c>
      <c r="E1103" s="2">
        <f>'Исходные данные'!B1105</f>
        <v>863.91</v>
      </c>
      <c r="F1103" s="15">
        <f t="shared" si="153"/>
        <v>1.0270459841171715</v>
      </c>
      <c r="G1103" s="15">
        <f t="shared" si="154"/>
        <v>4.6086367530330019E-2</v>
      </c>
      <c r="H1103" s="15">
        <f t="shared" si="155"/>
        <v>1.327665500665975E-4</v>
      </c>
      <c r="I1103" s="15">
        <f t="shared" si="159"/>
        <v>2.6686705131161705E-2</v>
      </c>
      <c r="J1103" s="21">
        <f t="shared" si="156"/>
        <v>3.543101772908905E-6</v>
      </c>
      <c r="K1103" s="15">
        <f t="shared" si="160"/>
        <v>0.93983274513926629</v>
      </c>
      <c r="L1103" s="15">
        <f t="shared" si="157"/>
        <v>-6.2053350252541169E-2</v>
      </c>
      <c r="M1103" s="15">
        <f t="shared" si="161"/>
        <v>3.8506182775645548E-3</v>
      </c>
      <c r="N1103" s="21">
        <f t="shared" si="158"/>
        <v>5.112333043356299E-7</v>
      </c>
    </row>
    <row r="1104" spans="1:14" x14ac:dyDescent="0.2">
      <c r="A1104" s="7">
        <v>1102</v>
      </c>
      <c r="B1104" s="2" t="str">
        <f>'Исходные данные'!A1354</f>
        <v>21.10.2011</v>
      </c>
      <c r="C1104" s="2">
        <f>'Исходные данные'!B1354</f>
        <v>826.16</v>
      </c>
      <c r="D1104" s="8" t="str">
        <f>'Исходные данные'!A1106</f>
        <v>18.10.2012</v>
      </c>
      <c r="E1104" s="2">
        <f>'Исходные данные'!B1106</f>
        <v>866.04</v>
      </c>
      <c r="F1104" s="15">
        <f t="shared" si="153"/>
        <v>1.0482715212549627</v>
      </c>
      <c r="G1104" s="15">
        <f t="shared" si="154"/>
        <v>4.5957738355029296E-2</v>
      </c>
      <c r="H1104" s="15">
        <f t="shared" si="155"/>
        <v>1.3239599250787151E-4</v>
      </c>
      <c r="I1104" s="15">
        <f t="shared" si="159"/>
        <v>4.7142637509033615E-2</v>
      </c>
      <c r="J1104" s="21">
        <f t="shared" si="156"/>
        <v>6.2414962824473174E-6</v>
      </c>
      <c r="K1104" s="15">
        <f t="shared" si="160"/>
        <v>0.95925588212023905</v>
      </c>
      <c r="L1104" s="15">
        <f t="shared" si="157"/>
        <v>-4.1597417874669203E-2</v>
      </c>
      <c r="M1104" s="15">
        <f t="shared" si="161"/>
        <v>1.7303451738398513E-3</v>
      </c>
      <c r="N1104" s="21">
        <f t="shared" si="158"/>
        <v>2.2909076667173256E-7</v>
      </c>
    </row>
    <row r="1105" spans="1:14" x14ac:dyDescent="0.2">
      <c r="A1105" s="7">
        <v>1103</v>
      </c>
      <c r="B1105" s="2" t="str">
        <f>'Исходные данные'!A1355</f>
        <v>20.10.2011</v>
      </c>
      <c r="C1105" s="2">
        <f>'Исходные данные'!B1355</f>
        <v>818.01</v>
      </c>
      <c r="D1105" s="8" t="str">
        <f>'Исходные данные'!A1107</f>
        <v>17.10.2012</v>
      </c>
      <c r="E1105" s="2">
        <f>'Исходные данные'!B1107</f>
        <v>866.25</v>
      </c>
      <c r="F1105" s="15">
        <f t="shared" si="153"/>
        <v>1.0589723842006822</v>
      </c>
      <c r="G1105" s="15">
        <f t="shared" si="154"/>
        <v>4.5829468189683704E-2</v>
      </c>
      <c r="H1105" s="15">
        <f t="shared" si="155"/>
        <v>1.3202646919236615E-4</v>
      </c>
      <c r="I1105" s="15">
        <f t="shared" si="159"/>
        <v>5.7298989037214622E-2</v>
      </c>
      <c r="J1105" s="21">
        <f t="shared" si="156"/>
        <v>7.5649832108755418E-6</v>
      </c>
      <c r="K1105" s="15">
        <f t="shared" si="160"/>
        <v>0.96904806431379431</v>
      </c>
      <c r="L1105" s="15">
        <f t="shared" si="157"/>
        <v>-3.1441066346488175E-2</v>
      </c>
      <c r="M1105" s="15">
        <f t="shared" si="161"/>
        <v>9.8854065300427304E-4</v>
      </c>
      <c r="N1105" s="21">
        <f t="shared" si="158"/>
        <v>1.3051353206927017E-7</v>
      </c>
    </row>
    <row r="1106" spans="1:14" x14ac:dyDescent="0.2">
      <c r="A1106" s="7">
        <v>1104</v>
      </c>
      <c r="B1106" s="2" t="str">
        <f>'Исходные данные'!A1356</f>
        <v>19.10.2011</v>
      </c>
      <c r="C1106" s="2">
        <f>'Исходные данные'!B1356</f>
        <v>814.03</v>
      </c>
      <c r="D1106" s="8" t="str">
        <f>'Исходные данные'!A1108</f>
        <v>16.10.2012</v>
      </c>
      <c r="E1106" s="2">
        <f>'Исходные данные'!B1108</f>
        <v>858.56</v>
      </c>
      <c r="F1106" s="15">
        <f t="shared" si="153"/>
        <v>1.0547031436187855</v>
      </c>
      <c r="G1106" s="15">
        <f t="shared" si="154"/>
        <v>4.5701556032279878E-2</v>
      </c>
      <c r="H1106" s="15">
        <f t="shared" si="155"/>
        <v>1.3165797723346082E-4</v>
      </c>
      <c r="I1106" s="15">
        <f t="shared" si="159"/>
        <v>5.3259346876994101E-2</v>
      </c>
      <c r="J1106" s="21">
        <f t="shared" si="156"/>
        <v>7.0120178786002819E-6</v>
      </c>
      <c r="K1106" s="15">
        <f t="shared" si="160"/>
        <v>0.96514135306834514</v>
      </c>
      <c r="L1106" s="15">
        <f t="shared" si="157"/>
        <v>-3.5480708506708716E-2</v>
      </c>
      <c r="M1106" s="15">
        <f t="shared" si="161"/>
        <v>1.2588806761380342E-3</v>
      </c>
      <c r="N1106" s="21">
        <f t="shared" si="158"/>
        <v>1.6574168339862508E-7</v>
      </c>
    </row>
    <row r="1107" spans="1:14" x14ac:dyDescent="0.2">
      <c r="A1107" s="7">
        <v>1105</v>
      </c>
      <c r="B1107" s="2" t="str">
        <f>'Исходные данные'!A1357</f>
        <v>18.10.2011</v>
      </c>
      <c r="C1107" s="2">
        <f>'Исходные данные'!B1357</f>
        <v>807.7</v>
      </c>
      <c r="D1107" s="8" t="str">
        <f>'Исходные данные'!A1109</f>
        <v>15.10.2012</v>
      </c>
      <c r="E1107" s="2">
        <f>'Исходные данные'!B1109</f>
        <v>860.86</v>
      </c>
      <c r="F1107" s="15">
        <f t="shared" si="153"/>
        <v>1.0658165160331805</v>
      </c>
      <c r="G1107" s="15">
        <f t="shared" si="154"/>
        <v>4.5574000883601168E-2</v>
      </c>
      <c r="H1107" s="15">
        <f t="shared" si="155"/>
        <v>1.3129051375259182E-4</v>
      </c>
      <c r="I1107" s="15">
        <f t="shared" si="159"/>
        <v>6.3741187132386204E-2</v>
      </c>
      <c r="J1107" s="21">
        <f t="shared" si="156"/>
        <v>8.36861320581108E-6</v>
      </c>
      <c r="K1107" s="15">
        <f t="shared" si="160"/>
        <v>0.97531101583466606</v>
      </c>
      <c r="L1107" s="15">
        <f t="shared" si="157"/>
        <v>-2.4998868251316669E-2</v>
      </c>
      <c r="M1107" s="15">
        <f t="shared" si="161"/>
        <v>6.2494341384668997E-4</v>
      </c>
      <c r="N1107" s="21">
        <f t="shared" si="158"/>
        <v>8.2049141870230524E-8</v>
      </c>
    </row>
    <row r="1108" spans="1:14" x14ac:dyDescent="0.2">
      <c r="A1108" s="7">
        <v>1106</v>
      </c>
      <c r="B1108" s="2" t="str">
        <f>'Исходные данные'!A1358</f>
        <v>17.10.2011</v>
      </c>
      <c r="C1108" s="2">
        <f>'Исходные данные'!B1358</f>
        <v>809.8</v>
      </c>
      <c r="D1108" s="8" t="str">
        <f>'Исходные данные'!A1110</f>
        <v>12.10.2012</v>
      </c>
      <c r="E1108" s="2">
        <f>'Исходные данные'!B1110</f>
        <v>862.7</v>
      </c>
      <c r="F1108" s="15">
        <f t="shared" si="153"/>
        <v>1.0653247715485306</v>
      </c>
      <c r="G1108" s="15">
        <f t="shared" si="154"/>
        <v>4.5446801747219788E-2</v>
      </c>
      <c r="H1108" s="15">
        <f t="shared" si="155"/>
        <v>1.3092407587922953E-4</v>
      </c>
      <c r="I1108" s="15">
        <f t="shared" si="159"/>
        <v>6.32797024844724E-2</v>
      </c>
      <c r="J1108" s="21">
        <f t="shared" si="156"/>
        <v>8.2848365696921333E-6</v>
      </c>
      <c r="K1108" s="15">
        <f t="shared" si="160"/>
        <v>0.9748610286130005</v>
      </c>
      <c r="L1108" s="15">
        <f t="shared" si="157"/>
        <v>-2.5460352899230473E-2</v>
      </c>
      <c r="M1108" s="15">
        <f t="shared" si="161"/>
        <v>6.4822956975335501E-4</v>
      </c>
      <c r="N1108" s="21">
        <f t="shared" si="158"/>
        <v>8.4868857377548566E-8</v>
      </c>
    </row>
    <row r="1109" spans="1:14" x14ac:dyDescent="0.2">
      <c r="A1109" s="7">
        <v>1107</v>
      </c>
      <c r="B1109" s="2" t="str">
        <f>'Исходные данные'!A1359</f>
        <v>14.10.2011</v>
      </c>
      <c r="C1109" s="2">
        <f>'Исходные данные'!B1359</f>
        <v>807.26</v>
      </c>
      <c r="D1109" s="8" t="str">
        <f>'Исходные данные'!A1111</f>
        <v>11.10.2012</v>
      </c>
      <c r="E1109" s="2">
        <f>'Исходные данные'!B1111</f>
        <v>868.38</v>
      </c>
      <c r="F1109" s="15">
        <f t="shared" si="153"/>
        <v>1.0757129053836434</v>
      </c>
      <c r="G1109" s="15">
        <f t="shared" si="154"/>
        <v>4.5319957629489045E-2</v>
      </c>
      <c r="H1109" s="15">
        <f t="shared" si="155"/>
        <v>1.3055866075085628E-4</v>
      </c>
      <c r="I1109" s="15">
        <f t="shared" si="159"/>
        <v>7.2983609579769723E-2</v>
      </c>
      <c r="J1109" s="21">
        <f t="shared" si="156"/>
        <v>9.5286423234981003E-6</v>
      </c>
      <c r="K1109" s="15">
        <f t="shared" si="160"/>
        <v>0.98436703758446875</v>
      </c>
      <c r="L1109" s="15">
        <f t="shared" si="157"/>
        <v>-1.5756445803933077E-2</v>
      </c>
      <c r="M1109" s="15">
        <f t="shared" si="161"/>
        <v>2.4826558437228115E-4</v>
      </c>
      <c r="N1109" s="21">
        <f t="shared" si="158"/>
        <v>3.241322220617374E-8</v>
      </c>
    </row>
    <row r="1110" spans="1:14" x14ac:dyDescent="0.2">
      <c r="A1110" s="7">
        <v>1108</v>
      </c>
      <c r="B1110" s="2" t="str">
        <f>'Исходные данные'!A1360</f>
        <v>13.10.2011</v>
      </c>
      <c r="C1110" s="2">
        <f>'Исходные данные'!B1360</f>
        <v>799.22</v>
      </c>
      <c r="D1110" s="8" t="str">
        <f>'Исходные данные'!A1112</f>
        <v>10.10.2012</v>
      </c>
      <c r="E1110" s="2">
        <f>'Исходные данные'!B1112</f>
        <v>866.9</v>
      </c>
      <c r="F1110" s="15">
        <f t="shared" si="153"/>
        <v>1.0846825655013637</v>
      </c>
      <c r="G1110" s="15">
        <f t="shared" si="154"/>
        <v>4.5193467539535466E-2</v>
      </c>
      <c r="H1110" s="15">
        <f t="shared" si="155"/>
        <v>1.3019426551294351E-4</v>
      </c>
      <c r="I1110" s="15">
        <f t="shared" si="159"/>
        <v>8.1287377828346483E-2</v>
      </c>
      <c r="J1110" s="21">
        <f t="shared" si="156"/>
        <v>1.05831504518347E-5</v>
      </c>
      <c r="K1110" s="15">
        <f t="shared" si="160"/>
        <v>0.99257502478442794</v>
      </c>
      <c r="L1110" s="15">
        <f t="shared" si="157"/>
        <v>-7.4526775553563152E-3</v>
      </c>
      <c r="M1110" s="15">
        <f t="shared" si="161"/>
        <v>5.554240274411218E-5</v>
      </c>
      <c r="N1110" s="21">
        <f t="shared" si="158"/>
        <v>7.2313023300937835E-9</v>
      </c>
    </row>
    <row r="1111" spans="1:14" x14ac:dyDescent="0.2">
      <c r="A1111" s="7">
        <v>1109</v>
      </c>
      <c r="B1111" s="2" t="str">
        <f>'Исходные данные'!A1361</f>
        <v>12.10.2011</v>
      </c>
      <c r="C1111" s="2">
        <f>'Исходные данные'!B1361</f>
        <v>803.69</v>
      </c>
      <c r="D1111" s="8" t="str">
        <f>'Исходные данные'!A1113</f>
        <v>09.10.2012</v>
      </c>
      <c r="E1111" s="2">
        <f>'Исходные данные'!B1113</f>
        <v>867.96</v>
      </c>
      <c r="F1111" s="15">
        <f t="shared" si="153"/>
        <v>1.0799686446266594</v>
      </c>
      <c r="G1111" s="15">
        <f t="shared" si="154"/>
        <v>4.5067330489251232E-2</v>
      </c>
      <c r="H1111" s="15">
        <f t="shared" si="155"/>
        <v>1.2983088731893E-4</v>
      </c>
      <c r="I1111" s="15">
        <f t="shared" si="159"/>
        <v>7.6932007961576662E-2</v>
      </c>
      <c r="J1111" s="21">
        <f t="shared" si="156"/>
        <v>9.9881508568784858E-6</v>
      </c>
      <c r="K1111" s="15">
        <f t="shared" si="160"/>
        <v>0.98826139397864587</v>
      </c>
      <c r="L1111" s="15">
        <f t="shared" si="157"/>
        <v>-1.1808047422126145E-2</v>
      </c>
      <c r="M1111" s="15">
        <f t="shared" si="161"/>
        <v>1.394299839231805E-4</v>
      </c>
      <c r="N1111" s="21">
        <f t="shared" si="158"/>
        <v>1.810231853161067E-8</v>
      </c>
    </row>
    <row r="1112" spans="1:14" x14ac:dyDescent="0.2">
      <c r="A1112" s="7">
        <v>1110</v>
      </c>
      <c r="B1112" s="2" t="str">
        <f>'Исходные данные'!A1362</f>
        <v>11.10.2011</v>
      </c>
      <c r="C1112" s="2">
        <f>'Исходные данные'!B1362</f>
        <v>801.1</v>
      </c>
      <c r="D1112" s="8" t="str">
        <f>'Исходные данные'!A1114</f>
        <v>08.10.2012</v>
      </c>
      <c r="E1112" s="2">
        <f>'Исходные данные'!B1114</f>
        <v>867.05</v>
      </c>
      <c r="F1112" s="15">
        <f t="shared" si="153"/>
        <v>1.0823243040818873</v>
      </c>
      <c r="G1112" s="15">
        <f t="shared" si="154"/>
        <v>4.494154549328639E-2</v>
      </c>
      <c r="H1112" s="15">
        <f t="shared" si="155"/>
        <v>1.2946852333019942E-4</v>
      </c>
      <c r="I1112" s="15">
        <f t="shared" si="159"/>
        <v>7.9110862023487064E-2</v>
      </c>
      <c r="J1112" s="21">
        <f t="shared" si="156"/>
        <v>1.0242366485560022E-5</v>
      </c>
      <c r="K1112" s="15">
        <f t="shared" si="160"/>
        <v>0.9904170188743735</v>
      </c>
      <c r="L1112" s="15">
        <f t="shared" si="157"/>
        <v>-9.6291933602157612E-3</v>
      </c>
      <c r="M1112" s="15">
        <f t="shared" si="161"/>
        <v>9.2721364768423808E-5</v>
      </c>
      <c r="N1112" s="21">
        <f t="shared" si="158"/>
        <v>1.2004498177728608E-8</v>
      </c>
    </row>
    <row r="1113" spans="1:14" x14ac:dyDescent="0.2">
      <c r="A1113" s="7">
        <v>1111</v>
      </c>
      <c r="B1113" s="2" t="str">
        <f>'Исходные данные'!A1363</f>
        <v>10.10.2011</v>
      </c>
      <c r="C1113" s="2">
        <f>'Исходные данные'!B1363</f>
        <v>805.13</v>
      </c>
      <c r="D1113" s="8" t="str">
        <f>'Исходные данные'!A1115</f>
        <v>05.10.2012</v>
      </c>
      <c r="E1113" s="2">
        <f>'Исходные данные'!B1115</f>
        <v>873.55</v>
      </c>
      <c r="F1113" s="15">
        <f t="shared" si="153"/>
        <v>1.0849800653310644</v>
      </c>
      <c r="G1113" s="15">
        <f t="shared" si="154"/>
        <v>4.481611156904107E-2</v>
      </c>
      <c r="H1113" s="15">
        <f t="shared" si="155"/>
        <v>1.2910717071605801E-4</v>
      </c>
      <c r="I1113" s="15">
        <f t="shared" si="159"/>
        <v>8.1561613856876922E-2</v>
      </c>
      <c r="J1113" s="21">
        <f t="shared" si="156"/>
        <v>1.0530189204097011E-5</v>
      </c>
      <c r="K1113" s="15">
        <f t="shared" si="160"/>
        <v>0.99284726194415596</v>
      </c>
      <c r="L1113" s="15">
        <f t="shared" si="157"/>
        <v>-7.178441526825851E-3</v>
      </c>
      <c r="M1113" s="15">
        <f t="shared" si="161"/>
        <v>5.1530022754058243E-5</v>
      </c>
      <c r="N1113" s="21">
        <f t="shared" si="158"/>
        <v>6.6528954447105512E-9</v>
      </c>
    </row>
    <row r="1114" spans="1:14" x14ac:dyDescent="0.2">
      <c r="A1114" s="7">
        <v>1112</v>
      </c>
      <c r="B1114" s="2" t="str">
        <f>'Исходные данные'!A1364</f>
        <v>07.10.2011</v>
      </c>
      <c r="C1114" s="2">
        <f>'Исходные данные'!B1364</f>
        <v>797.65</v>
      </c>
      <c r="D1114" s="8" t="str">
        <f>'Исходные данные'!A1116</f>
        <v>04.10.2012</v>
      </c>
      <c r="E1114" s="2">
        <f>'Исходные данные'!B1116</f>
        <v>867.15</v>
      </c>
      <c r="F1114" s="15">
        <f t="shared" si="153"/>
        <v>1.0871309471572745</v>
      </c>
      <c r="G1114" s="15">
        <f t="shared" si="154"/>
        <v>4.469102773665793E-2</v>
      </c>
      <c r="H1114" s="15">
        <f t="shared" si="155"/>
        <v>1.2874682665371272E-4</v>
      </c>
      <c r="I1114" s="15">
        <f t="shared" si="159"/>
        <v>8.3542067449588253E-2</v>
      </c>
      <c r="J1114" s="21">
        <f t="shared" si="156"/>
        <v>1.0755776076224914E-5</v>
      </c>
      <c r="K1114" s="15">
        <f t="shared" si="160"/>
        <v>0.99481549822807935</v>
      </c>
      <c r="L1114" s="15">
        <f t="shared" si="157"/>
        <v>-5.1979879341145334E-3</v>
      </c>
      <c r="M1114" s="15">
        <f t="shared" si="161"/>
        <v>2.7019078563200555E-5</v>
      </c>
      <c r="N1114" s="21">
        <f t="shared" si="158"/>
        <v>3.4786206241194273E-9</v>
      </c>
    </row>
    <row r="1115" spans="1:14" x14ac:dyDescent="0.2">
      <c r="A1115" s="7">
        <v>1113</v>
      </c>
      <c r="B1115" s="2" t="str">
        <f>'Исходные данные'!A1365</f>
        <v>06.10.2011</v>
      </c>
      <c r="C1115" s="2">
        <f>'Исходные данные'!B1365</f>
        <v>775.38</v>
      </c>
      <c r="D1115" s="8" t="str">
        <f>'Исходные данные'!A1117</f>
        <v>03.10.2012</v>
      </c>
      <c r="E1115" s="2">
        <f>'Исходные данные'!B1117</f>
        <v>871.45</v>
      </c>
      <c r="F1115" s="15">
        <f t="shared" si="153"/>
        <v>1.1239005390905106</v>
      </c>
      <c r="G1115" s="15">
        <f t="shared" si="154"/>
        <v>4.4566293019014457E-2</v>
      </c>
      <c r="H1115" s="15">
        <f t="shared" si="155"/>
        <v>1.2838748832824897E-4</v>
      </c>
      <c r="I1115" s="15">
        <f t="shared" si="159"/>
        <v>0.11680525920253572</v>
      </c>
      <c r="J1115" s="21">
        <f t="shared" si="156"/>
        <v>1.4996333852543651E-5</v>
      </c>
      <c r="K1115" s="15">
        <f t="shared" si="160"/>
        <v>1.0284627419334997</v>
      </c>
      <c r="L1115" s="15">
        <f t="shared" si="157"/>
        <v>2.8065203818832863E-2</v>
      </c>
      <c r="M1115" s="15">
        <f t="shared" si="161"/>
        <v>7.8765566539262919E-4</v>
      </c>
      <c r="N1115" s="21">
        <f t="shared" si="158"/>
        <v>1.0112513254727536E-7</v>
      </c>
    </row>
    <row r="1116" spans="1:14" x14ac:dyDescent="0.2">
      <c r="A1116" s="7">
        <v>1114</v>
      </c>
      <c r="B1116" s="2" t="str">
        <f>'Исходные данные'!A1366</f>
        <v>05.10.2011</v>
      </c>
      <c r="C1116" s="2">
        <f>'Исходные данные'!B1366</f>
        <v>752.48</v>
      </c>
      <c r="D1116" s="8" t="str">
        <f>'Исходные данные'!A1118</f>
        <v>02.10.2012</v>
      </c>
      <c r="E1116" s="2">
        <f>'Исходные данные'!B1118</f>
        <v>872.59</v>
      </c>
      <c r="F1116" s="15">
        <f t="shared" si="153"/>
        <v>1.1596188603019348</v>
      </c>
      <c r="G1116" s="15">
        <f t="shared" si="154"/>
        <v>4.4441906441715348E-2</v>
      </c>
      <c r="H1116" s="15">
        <f t="shared" si="155"/>
        <v>1.280291529326089E-4</v>
      </c>
      <c r="I1116" s="15">
        <f t="shared" si="159"/>
        <v>0.14809138242252093</v>
      </c>
      <c r="J1116" s="21">
        <f t="shared" si="156"/>
        <v>1.8960014248174402E-5</v>
      </c>
      <c r="K1116" s="15">
        <f t="shared" si="160"/>
        <v>1.0611479852381163</v>
      </c>
      <c r="L1116" s="15">
        <f t="shared" si="157"/>
        <v>5.9351327038818208E-2</v>
      </c>
      <c r="M1116" s="15">
        <f t="shared" si="161"/>
        <v>3.5225800212687502E-3</v>
      </c>
      <c r="N1116" s="21">
        <f t="shared" si="158"/>
        <v>4.5099293626036951E-7</v>
      </c>
    </row>
    <row r="1117" spans="1:14" x14ac:dyDescent="0.2">
      <c r="A1117" s="7">
        <v>1115</v>
      </c>
      <c r="B1117" s="2" t="str">
        <f>'Исходные данные'!A1367</f>
        <v>04.10.2011</v>
      </c>
      <c r="C1117" s="2">
        <f>'Исходные данные'!B1367</f>
        <v>763.31</v>
      </c>
      <c r="D1117" s="8" t="str">
        <f>'Исходные данные'!A1119</f>
        <v>01.10.2012</v>
      </c>
      <c r="E1117" s="2">
        <f>'Исходные данные'!B1119</f>
        <v>870.33</v>
      </c>
      <c r="F1117" s="15">
        <f t="shared" si="153"/>
        <v>1.1402051591096671</v>
      </c>
      <c r="G1117" s="15">
        <f t="shared" si="154"/>
        <v>4.4317867033084872E-2</v>
      </c>
      <c r="H1117" s="15">
        <f t="shared" si="155"/>
        <v>1.2767181766756917E-4</v>
      </c>
      <c r="I1117" s="15">
        <f t="shared" si="159"/>
        <v>0.13120821034608934</v>
      </c>
      <c r="J1117" s="21">
        <f t="shared" si="156"/>
        <v>1.6751590707793982E-5</v>
      </c>
      <c r="K1117" s="15">
        <f t="shared" si="160"/>
        <v>1.0433828292791782</v>
      </c>
      <c r="L1117" s="15">
        <f t="shared" si="157"/>
        <v>4.2468154962386505E-2</v>
      </c>
      <c r="M1117" s="15">
        <f t="shared" si="161"/>
        <v>1.8035441859092711E-3</v>
      </c>
      <c r="N1117" s="21">
        <f t="shared" si="158"/>
        <v>2.3026176445881294E-7</v>
      </c>
    </row>
    <row r="1118" spans="1:14" x14ac:dyDescent="0.2">
      <c r="A1118" s="7">
        <v>1116</v>
      </c>
      <c r="B1118" s="2" t="str">
        <f>'Исходные данные'!A1368</f>
        <v>03.10.2011</v>
      </c>
      <c r="C1118" s="2">
        <f>'Исходные данные'!B1368</f>
        <v>785.71</v>
      </c>
      <c r="D1118" s="8" t="str">
        <f>'Исходные данные'!A1120</f>
        <v>28.09.2012</v>
      </c>
      <c r="E1118" s="2">
        <f>'Исходные данные'!B1120</f>
        <v>863.74</v>
      </c>
      <c r="F1118" s="15">
        <f t="shared" si="153"/>
        <v>1.0993114507897315</v>
      </c>
      <c r="G1118" s="15">
        <f t="shared" si="154"/>
        <v>4.4194173824159223E-2</v>
      </c>
      <c r="H1118" s="15">
        <f t="shared" si="155"/>
        <v>1.2731547974171903E-4</v>
      </c>
      <c r="I1118" s="15">
        <f t="shared" si="159"/>
        <v>9.4684029985919155E-2</v>
      </c>
      <c r="J1118" s="21">
        <f t="shared" si="156"/>
        <v>1.2054742701536607E-5</v>
      </c>
      <c r="K1118" s="15">
        <f t="shared" si="160"/>
        <v>1.0059616750722553</v>
      </c>
      <c r="L1118" s="15">
        <f t="shared" si="157"/>
        <v>5.943974602216298E-3</v>
      </c>
      <c r="M1118" s="15">
        <f t="shared" si="161"/>
        <v>3.5330834071792077E-5</v>
      </c>
      <c r="N1118" s="21">
        <f t="shared" si="158"/>
        <v>4.4981620895252807E-9</v>
      </c>
    </row>
    <row r="1119" spans="1:14" x14ac:dyDescent="0.2">
      <c r="A1119" s="7">
        <v>1117</v>
      </c>
      <c r="B1119" s="2" t="str">
        <f>'Исходные данные'!A1369</f>
        <v>30.09.2011</v>
      </c>
      <c r="C1119" s="2">
        <f>'Исходные данные'!B1369</f>
        <v>801.4</v>
      </c>
      <c r="D1119" s="8" t="str">
        <f>'Исходные данные'!A1121</f>
        <v>27.09.2012</v>
      </c>
      <c r="E1119" s="2">
        <f>'Исходные данные'!B1121</f>
        <v>854.99</v>
      </c>
      <c r="F1119" s="15">
        <f t="shared" si="153"/>
        <v>1.0668704766658348</v>
      </c>
      <c r="G1119" s="15">
        <f t="shared" si="154"/>
        <v>4.4070825848679114E-2</v>
      </c>
      <c r="H1119" s="15">
        <f t="shared" si="155"/>
        <v>1.2696013637143895E-4</v>
      </c>
      <c r="I1119" s="15">
        <f t="shared" si="159"/>
        <v>6.4729574759885639E-2</v>
      </c>
      <c r="J1119" s="21">
        <f t="shared" si="156"/>
        <v>8.2180756387803343E-6</v>
      </c>
      <c r="K1119" s="15">
        <f t="shared" si="160"/>
        <v>0.97627547772826639</v>
      </c>
      <c r="L1119" s="15">
        <f t="shared" si="157"/>
        <v>-2.4010480623817158E-2</v>
      </c>
      <c r="M1119" s="15">
        <f t="shared" si="161"/>
        <v>5.7650317978670052E-4</v>
      </c>
      <c r="N1119" s="21">
        <f t="shared" si="158"/>
        <v>7.3192922324287683E-8</v>
      </c>
    </row>
    <row r="1120" spans="1:14" x14ac:dyDescent="0.2">
      <c r="A1120" s="7">
        <v>1118</v>
      </c>
      <c r="B1120" s="2" t="str">
        <f>'Исходные данные'!A1370</f>
        <v>29.09.2011</v>
      </c>
      <c r="C1120" s="2">
        <f>'Исходные данные'!B1370</f>
        <v>818.44</v>
      </c>
      <c r="D1120" s="8" t="str">
        <f>'Исходные данные'!A1122</f>
        <v>26.09.2012</v>
      </c>
      <c r="E1120" s="2">
        <f>'Исходные данные'!B1122</f>
        <v>856.99</v>
      </c>
      <c r="F1120" s="15">
        <f t="shared" si="153"/>
        <v>1.0471018034309172</v>
      </c>
      <c r="G1120" s="15">
        <f t="shared" si="154"/>
        <v>4.3947822143082092E-2</v>
      </c>
      <c r="H1120" s="15">
        <f t="shared" si="155"/>
        <v>1.2660578478087853E-4</v>
      </c>
      <c r="I1120" s="15">
        <f t="shared" si="159"/>
        <v>4.6026160619907122E-2</v>
      </c>
      <c r="J1120" s="21">
        <f t="shared" si="156"/>
        <v>5.827178185734108E-6</v>
      </c>
      <c r="K1120" s="15">
        <f t="shared" si="160"/>
        <v>0.95818549274078391</v>
      </c>
      <c r="L1120" s="15">
        <f t="shared" si="157"/>
        <v>-4.2713894763795737E-2</v>
      </c>
      <c r="M1120" s="15">
        <f t="shared" si="161"/>
        <v>1.8244768058926194E-3</v>
      </c>
      <c r="N1120" s="21">
        <f t="shared" si="158"/>
        <v>2.3098931782454567E-7</v>
      </c>
    </row>
    <row r="1121" spans="1:14" x14ac:dyDescent="0.2">
      <c r="A1121" s="7">
        <v>1119</v>
      </c>
      <c r="B1121" s="2" t="str">
        <f>'Исходные данные'!A1371</f>
        <v>28.09.2011</v>
      </c>
      <c r="C1121" s="2">
        <f>'Исходные данные'!B1371</f>
        <v>824.86</v>
      </c>
      <c r="D1121" s="8" t="str">
        <f>'Исходные данные'!A1123</f>
        <v>25.09.2012</v>
      </c>
      <c r="E1121" s="2">
        <f>'Исходные данные'!B1123</f>
        <v>871.4</v>
      </c>
      <c r="F1121" s="15">
        <f t="shared" si="153"/>
        <v>1.056421695802924</v>
      </c>
      <c r="G1121" s="15">
        <f t="shared" si="154"/>
        <v>4.382516174649502E-2</v>
      </c>
      <c r="H1121" s="15">
        <f t="shared" si="155"/>
        <v>1.262524222019348E-4</v>
      </c>
      <c r="I1121" s="15">
        <f t="shared" si="159"/>
        <v>5.4887438718517492E-2</v>
      </c>
      <c r="J1121" s="21">
        <f t="shared" si="156"/>
        <v>6.9296720866730935E-6</v>
      </c>
      <c r="K1121" s="15">
        <f t="shared" si="160"/>
        <v>0.96671397166757211</v>
      </c>
      <c r="L1121" s="15">
        <f t="shared" si="157"/>
        <v>-3.3852616665185284E-2</v>
      </c>
      <c r="M1121" s="15">
        <f t="shared" si="161"/>
        <v>1.1459996550799822E-3</v>
      </c>
      <c r="N1121" s="21">
        <f t="shared" si="158"/>
        <v>1.4468523229642958E-7</v>
      </c>
    </row>
    <row r="1122" spans="1:14" x14ac:dyDescent="0.2">
      <c r="A1122" s="7">
        <v>1120</v>
      </c>
      <c r="B1122" s="2" t="str">
        <f>'Исходные данные'!A1372</f>
        <v>27.09.2011</v>
      </c>
      <c r="C1122" s="2">
        <f>'Исходные данные'!B1372</f>
        <v>827.73</v>
      </c>
      <c r="D1122" s="8" t="str">
        <f>'Исходные данные'!A1124</f>
        <v>24.09.2012</v>
      </c>
      <c r="E1122" s="2">
        <f>'Исходные данные'!B1124</f>
        <v>870.01</v>
      </c>
      <c r="F1122" s="15">
        <f t="shared" si="153"/>
        <v>1.0510794582774576</v>
      </c>
      <c r="G1122" s="15">
        <f t="shared" si="154"/>
        <v>4.3702843700726628E-2</v>
      </c>
      <c r="H1122" s="15">
        <f t="shared" si="155"/>
        <v>1.2590004587423074E-4</v>
      </c>
      <c r="I1122" s="15">
        <f t="shared" si="159"/>
        <v>4.9817691584618941E-2</v>
      </c>
      <c r="J1122" s="21">
        <f t="shared" si="156"/>
        <v>6.2720496558518031E-6</v>
      </c>
      <c r="K1122" s="15">
        <f t="shared" si="160"/>
        <v>0.9618253787161466</v>
      </c>
      <c r="L1122" s="15">
        <f t="shared" si="157"/>
        <v>-3.892236379908387E-2</v>
      </c>
      <c r="M1122" s="15">
        <f t="shared" si="161"/>
        <v>1.5149504037082367E-3</v>
      </c>
      <c r="N1122" s="21">
        <f t="shared" si="158"/>
        <v>1.9073232532405138E-7</v>
      </c>
    </row>
    <row r="1123" spans="1:14" x14ac:dyDescent="0.2">
      <c r="A1123" s="7">
        <v>1121</v>
      </c>
      <c r="B1123" s="2" t="str">
        <f>'Исходные данные'!A1373</f>
        <v>26.09.2011</v>
      </c>
      <c r="C1123" s="2">
        <f>'Исходные данные'!B1373</f>
        <v>814.54</v>
      </c>
      <c r="D1123" s="8" t="str">
        <f>'Исходные данные'!A1125</f>
        <v>21.09.2012</v>
      </c>
      <c r="E1123" s="2">
        <f>'Исходные данные'!B1125</f>
        <v>878.54</v>
      </c>
      <c r="F1123" s="15">
        <f t="shared" si="153"/>
        <v>1.0785719547229111</v>
      </c>
      <c r="G1123" s="15">
        <f t="shared" si="154"/>
        <v>4.3580867050260055E-2</v>
      </c>
      <c r="H1123" s="15">
        <f t="shared" si="155"/>
        <v>1.2554865304509384E-4</v>
      </c>
      <c r="I1123" s="15">
        <f t="shared" si="159"/>
        <v>7.5637902028067652E-2</v>
      </c>
      <c r="J1123" s="21">
        <f t="shared" si="156"/>
        <v>9.4962367187806656E-6</v>
      </c>
      <c r="K1123" s="15">
        <f t="shared" si="160"/>
        <v>0.98698330621368913</v>
      </c>
      <c r="L1123" s="15">
        <f t="shared" si="157"/>
        <v>-1.3102153355635216E-2</v>
      </c>
      <c r="M1123" s="15">
        <f t="shared" si="161"/>
        <v>1.7166642255458383E-4</v>
      </c>
      <c r="N1123" s="21">
        <f t="shared" si="158"/>
        <v>2.1552488124797917E-8</v>
      </c>
    </row>
    <row r="1124" spans="1:14" x14ac:dyDescent="0.2">
      <c r="A1124" s="7">
        <v>1122</v>
      </c>
      <c r="B1124" s="2" t="str">
        <f>'Исходные данные'!A1374</f>
        <v>23.09.2011</v>
      </c>
      <c r="C1124" s="2">
        <f>'Исходные данные'!B1374</f>
        <v>819.84</v>
      </c>
      <c r="D1124" s="8" t="str">
        <f>'Исходные данные'!A1126</f>
        <v>20.09.2012</v>
      </c>
      <c r="E1124" s="2">
        <f>'Исходные данные'!B1126</f>
        <v>873.81</v>
      </c>
      <c r="F1124" s="15">
        <f t="shared" si="153"/>
        <v>1.0658299180327868</v>
      </c>
      <c r="G1124" s="15">
        <f t="shared" si="154"/>
        <v>4.3459230842245275E-2</v>
      </c>
      <c r="H1124" s="15">
        <f t="shared" si="155"/>
        <v>1.2519824096953423E-4</v>
      </c>
      <c r="I1124" s="15">
        <f t="shared" si="159"/>
        <v>6.3753761449958105E-2</v>
      </c>
      <c r="J1124" s="21">
        <f t="shared" si="156"/>
        <v>7.9818587887260578E-6</v>
      </c>
      <c r="K1124" s="15">
        <f t="shared" si="160"/>
        <v>0.97532327978221578</v>
      </c>
      <c r="L1124" s="15">
        <f t="shared" si="157"/>
        <v>-2.4986293933744751E-2</v>
      </c>
      <c r="M1124" s="15">
        <f t="shared" si="161"/>
        <v>6.2431488454349113E-4</v>
      </c>
      <c r="N1124" s="21">
        <f t="shared" si="158"/>
        <v>7.8163125355942951E-8</v>
      </c>
    </row>
    <row r="1125" spans="1:14" x14ac:dyDescent="0.2">
      <c r="A1125" s="7">
        <v>1123</v>
      </c>
      <c r="B1125" s="2" t="str">
        <f>'Исходные данные'!A1375</f>
        <v>22.09.2011</v>
      </c>
      <c r="C1125" s="2">
        <f>'Исходные данные'!B1375</f>
        <v>876.38</v>
      </c>
      <c r="D1125" s="8" t="str">
        <f>'Исходные данные'!A1127</f>
        <v>19.09.2012</v>
      </c>
      <c r="E1125" s="2">
        <f>'Исходные данные'!B1127</f>
        <v>878.93</v>
      </c>
      <c r="F1125" s="15">
        <f t="shared" si="153"/>
        <v>1.002909696706908</v>
      </c>
      <c r="G1125" s="15">
        <f t="shared" si="154"/>
        <v>4.333793412649168E-2</v>
      </c>
      <c r="H1125" s="15">
        <f t="shared" si="155"/>
        <v>1.2484880691022342E-4</v>
      </c>
      <c r="I1125" s="15">
        <f t="shared" si="159"/>
        <v>2.9054717330557547E-3</v>
      </c>
      <c r="J1125" s="21">
        <f t="shared" si="156"/>
        <v>3.6274467938339015E-7</v>
      </c>
      <c r="K1125" s="15">
        <f t="shared" si="160"/>
        <v>0.91774602886262657</v>
      </c>
      <c r="L1125" s="15">
        <f t="shared" si="157"/>
        <v>-8.5834583650647014E-2</v>
      </c>
      <c r="M1125" s="15">
        <f t="shared" si="161"/>
        <v>7.3675757504799242E-3</v>
      </c>
      <c r="N1125" s="21">
        <f t="shared" si="158"/>
        <v>9.1983304226811247E-7</v>
      </c>
    </row>
    <row r="1126" spans="1:14" x14ac:dyDescent="0.2">
      <c r="A1126" s="7">
        <v>1124</v>
      </c>
      <c r="B1126" s="2" t="str">
        <f>'Исходные данные'!A1376</f>
        <v>21.09.2011</v>
      </c>
      <c r="C1126" s="2">
        <f>'Исходные данные'!B1376</f>
        <v>920.97</v>
      </c>
      <c r="D1126" s="8" t="str">
        <f>'Исходные данные'!A1128</f>
        <v>18.09.2012</v>
      </c>
      <c r="E1126" s="2">
        <f>'Исходные данные'!B1128</f>
        <v>889</v>
      </c>
      <c r="F1126" s="15">
        <f t="shared" si="153"/>
        <v>0.9652865999978284</v>
      </c>
      <c r="G1126" s="15">
        <f t="shared" si="154"/>
        <v>4.3216975955460757E-2</v>
      </c>
      <c r="H1126" s="15">
        <f t="shared" si="155"/>
        <v>1.2450034813747305E-4</v>
      </c>
      <c r="I1126" s="15">
        <f t="shared" si="159"/>
        <v>-3.5330226920978834E-2</v>
      </c>
      <c r="J1126" s="21">
        <f t="shared" si="156"/>
        <v>-4.398625551437787E-6</v>
      </c>
      <c r="K1126" s="15">
        <f t="shared" si="160"/>
        <v>0.88331775709334581</v>
      </c>
      <c r="L1126" s="15">
        <f t="shared" si="157"/>
        <v>-0.12407028230468163</v>
      </c>
      <c r="M1126" s="15">
        <f t="shared" si="161"/>
        <v>1.5393434951163402E-2</v>
      </c>
      <c r="N1126" s="21">
        <f t="shared" si="158"/>
        <v>1.9164880104513891E-6</v>
      </c>
    </row>
    <row r="1127" spans="1:14" x14ac:dyDescent="0.2">
      <c r="A1127" s="7">
        <v>1125</v>
      </c>
      <c r="B1127" s="2" t="str">
        <f>'Исходные данные'!A1377</f>
        <v>20.09.2011</v>
      </c>
      <c r="C1127" s="2">
        <f>'Исходные данные'!B1377</f>
        <v>919.37</v>
      </c>
      <c r="D1127" s="8" t="str">
        <f>'Исходные данные'!A1129</f>
        <v>17.09.2012</v>
      </c>
      <c r="E1127" s="2">
        <f>'Исходные данные'!B1129</f>
        <v>895.37</v>
      </c>
      <c r="F1127" s="15">
        <f t="shared" si="153"/>
        <v>0.97389516734285431</v>
      </c>
      <c r="G1127" s="15">
        <f t="shared" si="154"/>
        <v>4.3096355384258586E-2</v>
      </c>
      <c r="H1127" s="15">
        <f t="shared" si="155"/>
        <v>1.241528619292134E-4</v>
      </c>
      <c r="I1127" s="15">
        <f t="shared" si="159"/>
        <v>-2.6451612197071966E-2</v>
      </c>
      <c r="J1127" s="21">
        <f t="shared" si="156"/>
        <v>-3.284043356908173E-6</v>
      </c>
      <c r="K1127" s="15">
        <f t="shared" si="160"/>
        <v>0.89119531428621723</v>
      </c>
      <c r="L1127" s="15">
        <f t="shared" si="157"/>
        <v>-0.11519166758077477</v>
      </c>
      <c r="M1127" s="15">
        <f t="shared" si="161"/>
        <v>1.3269120280039725E-2</v>
      </c>
      <c r="N1127" s="21">
        <f t="shared" si="158"/>
        <v>1.6473992580498974E-6</v>
      </c>
    </row>
    <row r="1128" spans="1:14" x14ac:dyDescent="0.2">
      <c r="A1128" s="7">
        <v>1126</v>
      </c>
      <c r="B1128" s="2" t="str">
        <f>'Исходные данные'!A1378</f>
        <v>19.09.2011</v>
      </c>
      <c r="C1128" s="2">
        <f>'Исходные данные'!B1378</f>
        <v>921.02</v>
      </c>
      <c r="D1128" s="8" t="str">
        <f>'Исходные данные'!A1130</f>
        <v>14.09.2012</v>
      </c>
      <c r="E1128" s="2">
        <f>'Исходные данные'!B1130</f>
        <v>891.56</v>
      </c>
      <c r="F1128" s="15">
        <f t="shared" si="153"/>
        <v>0.96801372391479013</v>
      </c>
      <c r="G1128" s="15">
        <f t="shared" si="154"/>
        <v>4.2976071470628457E-2</v>
      </c>
      <c r="H1128" s="15">
        <f t="shared" si="155"/>
        <v>1.2380634557097211E-4</v>
      </c>
      <c r="I1128" s="15">
        <f t="shared" si="159"/>
        <v>-3.2509014208137545E-2</v>
      </c>
      <c r="J1128" s="21">
        <f t="shared" si="156"/>
        <v>-4.0248222472243188E-6</v>
      </c>
      <c r="K1128" s="15">
        <f t="shared" si="160"/>
        <v>0.88581330295677296</v>
      </c>
      <c r="L1128" s="15">
        <f t="shared" si="157"/>
        <v>-0.12124906959184036</v>
      </c>
      <c r="M1128" s="15">
        <f t="shared" si="161"/>
        <v>1.4701336876886953E-2</v>
      </c>
      <c r="N1128" s="21">
        <f t="shared" si="158"/>
        <v>1.8201187937351418E-6</v>
      </c>
    </row>
    <row r="1129" spans="1:14" x14ac:dyDescent="0.2">
      <c r="A1129" s="7">
        <v>1127</v>
      </c>
      <c r="B1129" s="2" t="str">
        <f>'Исходные данные'!A1379</f>
        <v>16.09.2011</v>
      </c>
      <c r="C1129" s="2">
        <f>'Исходные данные'!B1379</f>
        <v>932.38</v>
      </c>
      <c r="D1129" s="8" t="str">
        <f>'Исходные данные'!A1131</f>
        <v>13.09.2012</v>
      </c>
      <c r="E1129" s="2">
        <f>'Исходные данные'!B1131</f>
        <v>875.27</v>
      </c>
      <c r="F1129" s="15">
        <f t="shared" si="153"/>
        <v>0.93874814989596511</v>
      </c>
      <c r="G1129" s="15">
        <f t="shared" si="154"/>
        <v>4.2856123274943606E-2</v>
      </c>
      <c r="H1129" s="15">
        <f t="shared" si="155"/>
        <v>1.234607963558531E-4</v>
      </c>
      <c r="I1129" s="15">
        <f t="shared" si="159"/>
        <v>-6.3208046722283098E-2</v>
      </c>
      <c r="J1129" s="21">
        <f t="shared" si="156"/>
        <v>-7.8037157844310415E-6</v>
      </c>
      <c r="K1129" s="15">
        <f t="shared" si="160"/>
        <v>0.85903286158069259</v>
      </c>
      <c r="L1129" s="15">
        <f t="shared" si="157"/>
        <v>-0.15194810210598589</v>
      </c>
      <c r="M1129" s="15">
        <f t="shared" si="161"/>
        <v>2.308822573361112E-2</v>
      </c>
      <c r="N1129" s="21">
        <f t="shared" si="158"/>
        <v>2.8504907355153298E-6</v>
      </c>
    </row>
    <row r="1130" spans="1:14" x14ac:dyDescent="0.2">
      <c r="A1130" s="7">
        <v>1128</v>
      </c>
      <c r="B1130" s="2" t="str">
        <f>'Исходные данные'!A1380</f>
        <v>15.09.2011</v>
      </c>
      <c r="C1130" s="2">
        <f>'Исходные данные'!B1380</f>
        <v>939.72</v>
      </c>
      <c r="D1130" s="8" t="str">
        <f>'Исходные данные'!A1132</f>
        <v>12.09.2012</v>
      </c>
      <c r="E1130" s="2">
        <f>'Исходные данные'!B1132</f>
        <v>878.37</v>
      </c>
      <c r="F1130" s="15">
        <f t="shared" si="153"/>
        <v>0.93471459583705785</v>
      </c>
      <c r="G1130" s="15">
        <f t="shared" si="154"/>
        <v>4.2736509860199751E-2</v>
      </c>
      <c r="H1130" s="15">
        <f t="shared" si="155"/>
        <v>1.2311621158451533E-4</v>
      </c>
      <c r="I1130" s="15">
        <f t="shared" si="159"/>
        <v>-6.7514041384272083E-2</v>
      </c>
      <c r="J1130" s="21">
        <f t="shared" si="156"/>
        <v>-8.3120730039917672E-6</v>
      </c>
      <c r="K1130" s="15">
        <f t="shared" si="160"/>
        <v>0.85534182316325602</v>
      </c>
      <c r="L1130" s="15">
        <f t="shared" si="157"/>
        <v>-0.15625409676797486</v>
      </c>
      <c r="M1130" s="15">
        <f t="shared" si="161"/>
        <v>2.4415342756775659E-2</v>
      </c>
      <c r="N1130" s="21">
        <f t="shared" si="158"/>
        <v>3.005924504751656E-6</v>
      </c>
    </row>
    <row r="1131" spans="1:14" x14ac:dyDescent="0.2">
      <c r="A1131" s="7">
        <v>1129</v>
      </c>
      <c r="B1131" s="2" t="str">
        <f>'Исходные данные'!A1381</f>
        <v>14.09.2011</v>
      </c>
      <c r="C1131" s="2">
        <f>'Исходные данные'!B1381</f>
        <v>931.07</v>
      </c>
      <c r="D1131" s="8" t="str">
        <f>'Исходные данные'!A1133</f>
        <v>11.09.2012</v>
      </c>
      <c r="E1131" s="2">
        <f>'Исходные данные'!B1133</f>
        <v>873.52</v>
      </c>
      <c r="F1131" s="15">
        <f t="shared" si="153"/>
        <v>0.9381893949971537</v>
      </c>
      <c r="G1131" s="15">
        <f t="shared" si="154"/>
        <v>4.261723029200791E-2</v>
      </c>
      <c r="H1131" s="15">
        <f t="shared" si="155"/>
        <v>1.2277258856515193E-4</v>
      </c>
      <c r="I1131" s="15">
        <f t="shared" si="159"/>
        <v>-6.3803436714707465E-2</v>
      </c>
      <c r="J1131" s="21">
        <f t="shared" si="156"/>
        <v>-7.8333130848174889E-6</v>
      </c>
      <c r="K1131" s="15">
        <f t="shared" si="160"/>
        <v>0.85852155424048482</v>
      </c>
      <c r="L1131" s="15">
        <f t="shared" si="157"/>
        <v>-0.15254349209841034</v>
      </c>
      <c r="M1131" s="15">
        <f t="shared" si="161"/>
        <v>2.3269516981577785E-2</v>
      </c>
      <c r="N1131" s="21">
        <f t="shared" si="158"/>
        <v>2.8568588344890655E-6</v>
      </c>
    </row>
    <row r="1132" spans="1:14" x14ac:dyDescent="0.2">
      <c r="A1132" s="7">
        <v>1130</v>
      </c>
      <c r="B1132" s="2" t="str">
        <f>'Исходные данные'!A1382</f>
        <v>13.09.2011</v>
      </c>
      <c r="C1132" s="2">
        <f>'Исходные данные'!B1382</f>
        <v>926.77</v>
      </c>
      <c r="D1132" s="8" t="str">
        <f>'Исходные данные'!A1134</f>
        <v>10.09.2012</v>
      </c>
      <c r="E1132" s="2">
        <f>'Исходные данные'!B1134</f>
        <v>872.62</v>
      </c>
      <c r="F1132" s="15">
        <f t="shared" si="153"/>
        <v>0.94157126363606936</v>
      </c>
      <c r="G1132" s="15">
        <f t="shared" si="154"/>
        <v>4.2498283638586924E-2</v>
      </c>
      <c r="H1132" s="15">
        <f t="shared" si="155"/>
        <v>1.2242992461346862E-4</v>
      </c>
      <c r="I1132" s="15">
        <f t="shared" si="159"/>
        <v>-6.0205242155055995E-2</v>
      </c>
      <c r="J1132" s="21">
        <f t="shared" si="156"/>
        <v>-7.3709232583791289E-6</v>
      </c>
      <c r="K1132" s="15">
        <f t="shared" si="160"/>
        <v>0.86161624613915833</v>
      </c>
      <c r="L1132" s="15">
        <f t="shared" si="157"/>
        <v>-0.14894529753875879</v>
      </c>
      <c r="M1132" s="15">
        <f t="shared" si="161"/>
        <v>2.2184701658909393E-2</v>
      </c>
      <c r="N1132" s="21">
        <f t="shared" si="158"/>
        <v>2.7160713516725692E-6</v>
      </c>
    </row>
    <row r="1133" spans="1:14" x14ac:dyDescent="0.2">
      <c r="A1133" s="7">
        <v>1131</v>
      </c>
      <c r="B1133" s="2" t="str">
        <f>'Исходные данные'!A1383</f>
        <v>12.09.2011</v>
      </c>
      <c r="C1133" s="2">
        <f>'Исходные данные'!B1383</f>
        <v>926.54</v>
      </c>
      <c r="D1133" s="8" t="str">
        <f>'Исходные данные'!A1135</f>
        <v>07.09.2012</v>
      </c>
      <c r="E1133" s="2">
        <f>'Исходные данные'!B1135</f>
        <v>874.74</v>
      </c>
      <c r="F1133" s="15">
        <f t="shared" si="153"/>
        <v>0.94409307747102122</v>
      </c>
      <c r="G1133" s="15">
        <f t="shared" si="154"/>
        <v>4.2379668970756346E-2</v>
      </c>
      <c r="H1133" s="15">
        <f t="shared" si="155"/>
        <v>1.2208821705266343E-4</v>
      </c>
      <c r="I1133" s="15">
        <f t="shared" si="159"/>
        <v>-5.7530518681287522E-2</v>
      </c>
      <c r="J1133" s="21">
        <f t="shared" si="156"/>
        <v>-7.0237984519133395E-6</v>
      </c>
      <c r="K1133" s="15">
        <f t="shared" si="160"/>
        <v>0.86392391615187958</v>
      </c>
      <c r="L1133" s="15">
        <f t="shared" si="157"/>
        <v>-0.14627057406499033</v>
      </c>
      <c r="M1133" s="15">
        <f t="shared" si="161"/>
        <v>2.1395080837301832E-2</v>
      </c>
      <c r="N1133" s="21">
        <f t="shared" si="158"/>
        <v>2.6120872731237861E-6</v>
      </c>
    </row>
    <row r="1134" spans="1:14" x14ac:dyDescent="0.2">
      <c r="A1134" s="7">
        <v>1132</v>
      </c>
      <c r="B1134" s="2" t="str">
        <f>'Исходные данные'!A1384</f>
        <v>09.09.2011</v>
      </c>
      <c r="C1134" s="2">
        <f>'Исходные данные'!B1384</f>
        <v>950.55</v>
      </c>
      <c r="D1134" s="8" t="str">
        <f>'Исходные данные'!A1136</f>
        <v>06.09.2012</v>
      </c>
      <c r="E1134" s="2">
        <f>'Исходные данные'!B1136</f>
        <v>868.39</v>
      </c>
      <c r="F1134" s="15">
        <f t="shared" si="153"/>
        <v>0.91356583030876859</v>
      </c>
      <c r="G1134" s="15">
        <f t="shared" si="154"/>
        <v>4.2261385361929117E-2</v>
      </c>
      <c r="H1134" s="15">
        <f t="shared" si="155"/>
        <v>1.2174746321340536E-4</v>
      </c>
      <c r="I1134" s="15">
        <f t="shared" si="159"/>
        <v>-9.0399841930479091E-2</v>
      </c>
      <c r="J1134" s="21">
        <f t="shared" si="156"/>
        <v>-1.1005951429928662E-5</v>
      </c>
      <c r="K1134" s="15">
        <f t="shared" si="160"/>
        <v>0.83598893860877899</v>
      </c>
      <c r="L1134" s="15">
        <f t="shared" si="157"/>
        <v>-0.17913989731418198</v>
      </c>
      <c r="M1134" s="15">
        <f t="shared" si="161"/>
        <v>3.2091102809735671E-2</v>
      </c>
      <c r="N1134" s="21">
        <f t="shared" si="158"/>
        <v>3.9070103588059033E-6</v>
      </c>
    </row>
    <row r="1135" spans="1:14" x14ac:dyDescent="0.2">
      <c r="A1135" s="7">
        <v>1133</v>
      </c>
      <c r="B1135" s="2" t="str">
        <f>'Исходные данные'!A1385</f>
        <v>08.09.2011</v>
      </c>
      <c r="C1135" s="2">
        <f>'Исходные данные'!B1385</f>
        <v>958.38</v>
      </c>
      <c r="D1135" s="8" t="str">
        <f>'Исходные данные'!A1137</f>
        <v>05.09.2012</v>
      </c>
      <c r="E1135" s="2">
        <f>'Исходные данные'!B1137</f>
        <v>860.31</v>
      </c>
      <c r="F1135" s="15">
        <f t="shared" si="153"/>
        <v>0.89767106993050771</v>
      </c>
      <c r="G1135" s="15">
        <f t="shared" si="154"/>
        <v>4.2143431888104266E-2</v>
      </c>
      <c r="H1135" s="15">
        <f t="shared" si="155"/>
        <v>1.2140766043381355E-4</v>
      </c>
      <c r="I1135" s="15">
        <f t="shared" si="159"/>
        <v>-0.10795156961802968</v>
      </c>
      <c r="J1135" s="21">
        <f t="shared" si="156"/>
        <v>-1.3106147507482931E-5</v>
      </c>
      <c r="K1135" s="15">
        <f t="shared" si="160"/>
        <v>0.82144390702241576</v>
      </c>
      <c r="L1135" s="15">
        <f t="shared" si="157"/>
        <v>-0.19669162500173257</v>
      </c>
      <c r="M1135" s="15">
        <f t="shared" si="161"/>
        <v>3.8687595345822196E-2</v>
      </c>
      <c r="N1135" s="21">
        <f t="shared" si="158"/>
        <v>4.6969704387463663E-6</v>
      </c>
    </row>
    <row r="1136" spans="1:14" x14ac:dyDescent="0.2">
      <c r="A1136" s="7">
        <v>1134</v>
      </c>
      <c r="B1136" s="2" t="str">
        <f>'Исходные данные'!A1386</f>
        <v>07.09.2011</v>
      </c>
      <c r="C1136" s="2">
        <f>'Исходные данные'!B1386</f>
        <v>956.06</v>
      </c>
      <c r="D1136" s="8" t="str">
        <f>'Исходные данные'!A1138</f>
        <v>04.09.2012</v>
      </c>
      <c r="E1136" s="2">
        <f>'Исходные данные'!B1138</f>
        <v>862.01</v>
      </c>
      <c r="F1136" s="15">
        <f t="shared" si="153"/>
        <v>0.90162751291759935</v>
      </c>
      <c r="G1136" s="15">
        <f t="shared" si="154"/>
        <v>4.2025807627859811E-2</v>
      </c>
      <c r="H1136" s="15">
        <f t="shared" si="155"/>
        <v>1.2106880605943669E-4</v>
      </c>
      <c r="I1136" s="15">
        <f t="shared" si="159"/>
        <v>-0.10355380106377937</v>
      </c>
      <c r="J1136" s="21">
        <f t="shared" si="156"/>
        <v>-1.2537135057708193E-5</v>
      </c>
      <c r="K1136" s="15">
        <f t="shared" si="160"/>
        <v>0.82506438237702384</v>
      </c>
      <c r="L1136" s="15">
        <f t="shared" si="157"/>
        <v>-0.19229385644748215</v>
      </c>
      <c r="M1136" s="15">
        <f t="shared" si="161"/>
        <v>3.6976927227444882E-2</v>
      </c>
      <c r="N1136" s="21">
        <f t="shared" si="158"/>
        <v>4.4767524311734283E-6</v>
      </c>
    </row>
    <row r="1137" spans="1:14" x14ac:dyDescent="0.2">
      <c r="A1137" s="7">
        <v>1135</v>
      </c>
      <c r="B1137" s="2" t="str">
        <f>'Исходные данные'!A1387</f>
        <v>06.09.2011</v>
      </c>
      <c r="C1137" s="2">
        <f>'Исходные данные'!B1387</f>
        <v>940.82</v>
      </c>
      <c r="D1137" s="8" t="str">
        <f>'Исходные данные'!A1139</f>
        <v>03.09.2012</v>
      </c>
      <c r="E1137" s="2">
        <f>'Исходные данные'!B1139</f>
        <v>862.05</v>
      </c>
      <c r="F1137" s="15">
        <f t="shared" si="153"/>
        <v>0.91627516421844768</v>
      </c>
      <c r="G1137" s="15">
        <f t="shared" si="154"/>
        <v>4.1908511662345486E-2</v>
      </c>
      <c r="H1137" s="15">
        <f t="shared" si="155"/>
        <v>1.2073089744323215E-4</v>
      </c>
      <c r="I1137" s="15">
        <f t="shared" si="159"/>
        <v>-8.7438561799944886E-2</v>
      </c>
      <c r="J1137" s="21">
        <f t="shared" si="156"/>
        <v>-1.0556536037252863E-5</v>
      </c>
      <c r="K1137" s="15">
        <f t="shared" si="160"/>
        <v>0.8384682051316128</v>
      </c>
      <c r="L1137" s="15">
        <f t="shared" si="157"/>
        <v>-0.17617861718364775</v>
      </c>
      <c r="M1137" s="15">
        <f t="shared" si="161"/>
        <v>3.103890515274231E-2</v>
      </c>
      <c r="N1137" s="21">
        <f t="shared" si="158"/>
        <v>3.7473548747459416E-6</v>
      </c>
    </row>
    <row r="1138" spans="1:14" x14ac:dyDescent="0.2">
      <c r="A1138" s="7">
        <v>1136</v>
      </c>
      <c r="B1138" s="2" t="str">
        <f>'Исходные данные'!A1388</f>
        <v>05.09.2011</v>
      </c>
      <c r="C1138" s="2">
        <f>'Исходные данные'!B1388</f>
        <v>941.03</v>
      </c>
      <c r="D1138" s="8" t="str">
        <f>'Исходные данные'!A1140</f>
        <v>31.08.2012</v>
      </c>
      <c r="E1138" s="2">
        <f>'Исходные данные'!B1140</f>
        <v>858.26</v>
      </c>
      <c r="F1138" s="15">
        <f t="shared" si="153"/>
        <v>0.91204318672093343</v>
      </c>
      <c r="G1138" s="15">
        <f t="shared" si="154"/>
        <v>4.1791543075275515E-2</v>
      </c>
      <c r="H1138" s="15">
        <f t="shared" si="155"/>
        <v>1.2039393194554513E-4</v>
      </c>
      <c r="I1138" s="15">
        <f t="shared" si="159"/>
        <v>-9.2067936168291703E-2</v>
      </c>
      <c r="J1138" s="21">
        <f t="shared" si="156"/>
        <v>-1.1084420841412104E-5</v>
      </c>
      <c r="K1138" s="15">
        <f t="shared" si="160"/>
        <v>0.8345955927166242</v>
      </c>
      <c r="L1138" s="15">
        <f t="shared" si="157"/>
        <v>-0.18080799155199448</v>
      </c>
      <c r="M1138" s="15">
        <f t="shared" si="161"/>
        <v>3.2691529809066117E-2</v>
      </c>
      <c r="N1138" s="21">
        <f t="shared" si="158"/>
        <v>3.9358618150284662E-6</v>
      </c>
    </row>
    <row r="1139" spans="1:14" x14ac:dyDescent="0.2">
      <c r="A1139" s="7">
        <v>1137</v>
      </c>
      <c r="B1139" s="2" t="str">
        <f>'Исходные данные'!A1389</f>
        <v>02.09.2011</v>
      </c>
      <c r="C1139" s="2">
        <f>'Исходные данные'!B1389</f>
        <v>952.84</v>
      </c>
      <c r="D1139" s="8" t="str">
        <f>'Исходные данные'!A1141</f>
        <v>30.08.2012</v>
      </c>
      <c r="E1139" s="2">
        <f>'Исходные данные'!B1141</f>
        <v>856.81</v>
      </c>
      <c r="F1139" s="15">
        <f t="shared" si="153"/>
        <v>0.89921707736870815</v>
      </c>
      <c r="G1139" s="15">
        <f t="shared" si="154"/>
        <v>4.167490095292168E-2</v>
      </c>
      <c r="H1139" s="15">
        <f t="shared" si="155"/>
        <v>1.2005790693408869E-4</v>
      </c>
      <c r="I1139" s="15">
        <f t="shared" si="159"/>
        <v>-0.10623080828738818</v>
      </c>
      <c r="J1139" s="21">
        <f t="shared" si="156"/>
        <v>-1.2753848494900268E-5</v>
      </c>
      <c r="K1139" s="15">
        <f t="shared" si="160"/>
        <v>0.82285863278651938</v>
      </c>
      <c r="L1139" s="15">
        <f t="shared" si="157"/>
        <v>-0.19497086367109095</v>
      </c>
      <c r="M1139" s="15">
        <f t="shared" si="161"/>
        <v>3.8013637680651143E-2</v>
      </c>
      <c r="N1139" s="21">
        <f t="shared" si="158"/>
        <v>4.5638377748897821E-6</v>
      </c>
    </row>
    <row r="1140" spans="1:14" x14ac:dyDescent="0.2">
      <c r="A1140" s="7">
        <v>1138</v>
      </c>
      <c r="B1140" s="2" t="str">
        <f>'Исходные данные'!A1390</f>
        <v>01.09.2011</v>
      </c>
      <c r="C1140" s="2">
        <f>'Исходные данные'!B1390</f>
        <v>956.84</v>
      </c>
      <c r="D1140" s="8" t="str">
        <f>'Исходные данные'!A1142</f>
        <v>29.08.2012</v>
      </c>
      <c r="E1140" s="2">
        <f>'Исходные данные'!B1142</f>
        <v>861.16</v>
      </c>
      <c r="F1140" s="15">
        <f t="shared" si="153"/>
        <v>0.90000418042723962</v>
      </c>
      <c r="G1140" s="15">
        <f t="shared" si="154"/>
        <v>4.1558584384105833E-2</v>
      </c>
      <c r="H1140" s="15">
        <f t="shared" si="155"/>
        <v>1.197228197839222E-4</v>
      </c>
      <c r="I1140" s="15">
        <f t="shared" si="159"/>
        <v>-0.10535587074945878</v>
      </c>
      <c r="J1140" s="21">
        <f t="shared" si="156"/>
        <v>-1.2613501926915654E-5</v>
      </c>
      <c r="K1140" s="15">
        <f t="shared" si="160"/>
        <v>0.8235788977402283</v>
      </c>
      <c r="L1140" s="15">
        <f t="shared" si="157"/>
        <v>-0.19409592613316162</v>
      </c>
      <c r="M1140" s="15">
        <f t="shared" si="161"/>
        <v>3.7673228541489745E-2</v>
      </c>
      <c r="N1140" s="21">
        <f t="shared" si="158"/>
        <v>4.5103451513512906E-6</v>
      </c>
    </row>
    <row r="1141" spans="1:14" x14ac:dyDescent="0.2">
      <c r="A1141" s="7">
        <v>1139</v>
      </c>
      <c r="B1141" s="2" t="str">
        <f>'Исходные данные'!A1391</f>
        <v>31.08.2011</v>
      </c>
      <c r="C1141" s="2">
        <f>'Исходные данные'!B1391</f>
        <v>958.54</v>
      </c>
      <c r="D1141" s="8" t="str">
        <f>'Исходные данные'!A1143</f>
        <v>28.08.2012</v>
      </c>
      <c r="E1141" s="2">
        <f>'Исходные данные'!B1143</f>
        <v>862.09</v>
      </c>
      <c r="F1141" s="15">
        <f t="shared" si="153"/>
        <v>0.89937822104450527</v>
      </c>
      <c r="G1141" s="15">
        <f t="shared" si="154"/>
        <v>4.1442592460193078E-2</v>
      </c>
      <c r="H1141" s="15">
        <f t="shared" si="155"/>
        <v>1.1938866787743165E-4</v>
      </c>
      <c r="I1141" s="15">
        <f t="shared" si="159"/>
        <v>-0.10605161992147789</v>
      </c>
      <c r="J1141" s="21">
        <f t="shared" si="156"/>
        <v>-1.2661361628668938E-5</v>
      </c>
      <c r="K1141" s="15">
        <f t="shared" si="160"/>
        <v>0.82300609269145864</v>
      </c>
      <c r="L1141" s="15">
        <f t="shared" si="157"/>
        <v>-0.19479167530518077</v>
      </c>
      <c r="M1141" s="15">
        <f t="shared" si="161"/>
        <v>3.7943796768198979E-2</v>
      </c>
      <c r="N1141" s="21">
        <f t="shared" si="158"/>
        <v>4.530059350367272E-6</v>
      </c>
    </row>
    <row r="1142" spans="1:14" x14ac:dyDescent="0.2">
      <c r="A1142" s="7">
        <v>1140</v>
      </c>
      <c r="B1142" s="2" t="str">
        <f>'Исходные данные'!A1392</f>
        <v>30.08.2011</v>
      </c>
      <c r="C1142" s="2">
        <f>'Исходные данные'!B1392</f>
        <v>936.27</v>
      </c>
      <c r="D1142" s="8" t="str">
        <f>'Исходные данные'!A1144</f>
        <v>27.08.2012</v>
      </c>
      <c r="E1142" s="2">
        <f>'Исходные данные'!B1144</f>
        <v>855.4</v>
      </c>
      <c r="F1142" s="15">
        <f t="shared" si="153"/>
        <v>0.91362534311683596</v>
      </c>
      <c r="G1142" s="15">
        <f t="shared" si="154"/>
        <v>4.1326924275084546E-2</v>
      </c>
      <c r="H1142" s="15">
        <f t="shared" si="155"/>
        <v>1.1905544860430891E-4</v>
      </c>
      <c r="I1142" s="15">
        <f t="shared" si="159"/>
        <v>-9.0334700626214973E-2</v>
      </c>
      <c r="J1142" s="21">
        <f t="shared" si="156"/>
        <v>-1.0754838307589969E-5</v>
      </c>
      <c r="K1142" s="15">
        <f t="shared" si="160"/>
        <v>0.83604339779234227</v>
      </c>
      <c r="L1142" s="15">
        <f t="shared" si="157"/>
        <v>-0.17907475600991779</v>
      </c>
      <c r="M1142" s="15">
        <f t="shared" si="161"/>
        <v>3.2067768240011597E-2</v>
      </c>
      <c r="N1142" s="21">
        <f t="shared" si="158"/>
        <v>3.8178425335535904E-6</v>
      </c>
    </row>
    <row r="1143" spans="1:14" x14ac:dyDescent="0.2">
      <c r="A1143" s="7">
        <v>1141</v>
      </c>
      <c r="B1143" s="2" t="str">
        <f>'Исходные данные'!A1393</f>
        <v>29.08.2011</v>
      </c>
      <c r="C1143" s="2">
        <f>'Исходные данные'!B1393</f>
        <v>919.2</v>
      </c>
      <c r="D1143" s="8" t="str">
        <f>'Исходные данные'!A1145</f>
        <v>24.08.2012</v>
      </c>
      <c r="E1143" s="2">
        <f>'Исходные данные'!B1145</f>
        <v>854.93</v>
      </c>
      <c r="F1143" s="15">
        <f t="shared" si="153"/>
        <v>0.93008050478677096</v>
      </c>
      <c r="G1143" s="15">
        <f t="shared" si="154"/>
        <v>4.1211578925210282E-2</v>
      </c>
      <c r="H1143" s="15">
        <f t="shared" si="155"/>
        <v>1.1872315936153115E-4</v>
      </c>
      <c r="I1143" s="15">
        <f t="shared" si="159"/>
        <v>-7.2484132294456619E-2</v>
      </c>
      <c r="J1143" s="21">
        <f t="shared" si="156"/>
        <v>-8.6055451895770805E-6</v>
      </c>
      <c r="K1143" s="15">
        <f t="shared" si="160"/>
        <v>0.85110124330571424</v>
      </c>
      <c r="L1143" s="15">
        <f t="shared" si="157"/>
        <v>-0.16122418767815941</v>
      </c>
      <c r="M1143" s="15">
        <f t="shared" si="161"/>
        <v>2.5993238692482375E-2</v>
      </c>
      <c r="N1143" s="21">
        <f t="shared" si="158"/>
        <v>3.0859994196099026E-6</v>
      </c>
    </row>
    <row r="1144" spans="1:14" x14ac:dyDescent="0.2">
      <c r="A1144" s="7">
        <v>1142</v>
      </c>
      <c r="B1144" s="2" t="str">
        <f>'Исходные данные'!A1394</f>
        <v>26.08.2011</v>
      </c>
      <c r="C1144" s="2">
        <f>'Исходные данные'!B1394</f>
        <v>891.07</v>
      </c>
      <c r="D1144" s="8" t="str">
        <f>'Исходные данные'!A1146</f>
        <v>23.08.2012</v>
      </c>
      <c r="E1144" s="2">
        <f>'Исходные данные'!B1146</f>
        <v>858.82</v>
      </c>
      <c r="F1144" s="15">
        <f t="shared" si="153"/>
        <v>0.96380755720650457</v>
      </c>
      <c r="G1144" s="15">
        <f t="shared" si="154"/>
        <v>4.1096555509522292E-2</v>
      </c>
      <c r="H1144" s="15">
        <f t="shared" si="155"/>
        <v>1.183917975533409E-4</v>
      </c>
      <c r="I1144" s="15">
        <f t="shared" si="159"/>
        <v>-3.6863633754036555E-2</v>
      </c>
      <c r="J1144" s="21">
        <f t="shared" si="156"/>
        <v>-4.3643518644884E-6</v>
      </c>
      <c r="K1144" s="15">
        <f t="shared" si="160"/>
        <v>0.88196430956690108</v>
      </c>
      <c r="L1144" s="15">
        <f t="shared" si="157"/>
        <v>-0.12560368913773942</v>
      </c>
      <c r="M1144" s="15">
        <f t="shared" si="161"/>
        <v>1.5776286725009886E-2</v>
      </c>
      <c r="N1144" s="21">
        <f t="shared" si="158"/>
        <v>1.86778294409083E-6</v>
      </c>
    </row>
    <row r="1145" spans="1:14" x14ac:dyDescent="0.2">
      <c r="A1145" s="7">
        <v>1143</v>
      </c>
      <c r="B1145" s="2" t="str">
        <f>'Исходные данные'!A1395</f>
        <v>25.08.2011</v>
      </c>
      <c r="C1145" s="2">
        <f>'Исходные данные'!B1395</f>
        <v>903.58</v>
      </c>
      <c r="D1145" s="8" t="str">
        <f>'Исходные данные'!A1147</f>
        <v>22.08.2012</v>
      </c>
      <c r="E1145" s="2">
        <f>'Исходные данные'!B1147</f>
        <v>854.9</v>
      </c>
      <c r="F1145" s="15">
        <f t="shared" si="153"/>
        <v>0.94612541224905367</v>
      </c>
      <c r="G1145" s="15">
        <f t="shared" si="154"/>
        <v>4.098185312948744E-2</v>
      </c>
      <c r="H1145" s="15">
        <f t="shared" si="155"/>
        <v>1.1806136059122553E-4</v>
      </c>
      <c r="I1145" s="15">
        <f t="shared" si="159"/>
        <v>-5.5380147629234287E-2</v>
      </c>
      <c r="J1145" s="21">
        <f t="shared" si="156"/>
        <v>-6.5382555788503331E-6</v>
      </c>
      <c r="K1145" s="15">
        <f t="shared" si="160"/>
        <v>0.86578367199827633</v>
      </c>
      <c r="L1145" s="15">
        <f t="shared" si="157"/>
        <v>-0.14412020301293713</v>
      </c>
      <c r="M1145" s="15">
        <f t="shared" si="161"/>
        <v>2.0770632916490218E-2</v>
      </c>
      <c r="N1145" s="21">
        <f t="shared" si="158"/>
        <v>2.45220918246173E-6</v>
      </c>
    </row>
    <row r="1146" spans="1:14" x14ac:dyDescent="0.2">
      <c r="A1146" s="7">
        <v>1144</v>
      </c>
      <c r="B1146" s="2" t="str">
        <f>'Исходные данные'!A1396</f>
        <v>24.08.2011</v>
      </c>
      <c r="C1146" s="2">
        <f>'Исходные данные'!B1396</f>
        <v>903.62</v>
      </c>
      <c r="D1146" s="8" t="str">
        <f>'Исходные данные'!A1148</f>
        <v>21.08.2012</v>
      </c>
      <c r="E1146" s="2">
        <f>'Исходные данные'!B1148</f>
        <v>857.78</v>
      </c>
      <c r="F1146" s="15">
        <f t="shared" si="153"/>
        <v>0.94927071113963835</v>
      </c>
      <c r="G1146" s="15">
        <f t="shared" si="154"/>
        <v>4.0867470889080375E-2</v>
      </c>
      <c r="H1146" s="15">
        <f t="shared" si="155"/>
        <v>1.1773184589389687E-4</v>
      </c>
      <c r="I1146" s="15">
        <f t="shared" si="159"/>
        <v>-5.2061261683552275E-2</v>
      </c>
      <c r="J1146" s="21">
        <f t="shared" si="156"/>
        <v>-6.129268437569814E-6</v>
      </c>
      <c r="K1146" s="15">
        <f t="shared" si="160"/>
        <v>0.86866188284407664</v>
      </c>
      <c r="L1146" s="15">
        <f t="shared" si="157"/>
        <v>-0.1408013170672551</v>
      </c>
      <c r="M1146" s="15">
        <f t="shared" si="161"/>
        <v>1.9825010887873709E-2</v>
      </c>
      <c r="N1146" s="21">
        <f t="shared" si="158"/>
        <v>2.334035126695975E-6</v>
      </c>
    </row>
    <row r="1147" spans="1:14" x14ac:dyDescent="0.2">
      <c r="A1147" s="7">
        <v>1145</v>
      </c>
      <c r="B1147" s="2" t="str">
        <f>'Исходные данные'!A1397</f>
        <v>23.08.2011</v>
      </c>
      <c r="C1147" s="2">
        <f>'Исходные данные'!B1397</f>
        <v>906.93</v>
      </c>
      <c r="D1147" s="8" t="str">
        <f>'Исходные данные'!A1149</f>
        <v>20.08.2012</v>
      </c>
      <c r="E1147" s="2">
        <f>'Исходные данные'!B1149</f>
        <v>851.39</v>
      </c>
      <c r="F1147" s="15">
        <f t="shared" si="153"/>
        <v>0.93876043355054972</v>
      </c>
      <c r="G1147" s="15">
        <f t="shared" si="154"/>
        <v>4.0753407894776703E-2</v>
      </c>
      <c r="H1147" s="15">
        <f t="shared" si="155"/>
        <v>1.1740325088727157E-4</v>
      </c>
      <c r="I1147" s="15">
        <f t="shared" si="159"/>
        <v>-6.3194961664038263E-2</v>
      </c>
      <c r="J1147" s="21">
        <f t="shared" si="156"/>
        <v>-7.4192939390545934E-6</v>
      </c>
      <c r="K1147" s="15">
        <f t="shared" si="160"/>
        <v>0.85904410214926219</v>
      </c>
      <c r="L1147" s="15">
        <f t="shared" si="157"/>
        <v>-0.15193501704774104</v>
      </c>
      <c r="M1147" s="15">
        <f t="shared" si="161"/>
        <v>2.308424940529737E-2</v>
      </c>
      <c r="N1147" s="21">
        <f t="shared" si="158"/>
        <v>2.7101659244744765E-6</v>
      </c>
    </row>
    <row r="1148" spans="1:14" x14ac:dyDescent="0.2">
      <c r="A1148" s="7">
        <v>1146</v>
      </c>
      <c r="B1148" s="2" t="str">
        <f>'Исходные данные'!A1398</f>
        <v>22.08.2011</v>
      </c>
      <c r="C1148" s="2">
        <f>'Исходные данные'!B1398</f>
        <v>898.48</v>
      </c>
      <c r="D1148" s="8" t="str">
        <f>'Исходные данные'!A1150</f>
        <v>17.08.2012</v>
      </c>
      <c r="E1148" s="2">
        <f>'Исходные данные'!B1150</f>
        <v>855.59</v>
      </c>
      <c r="F1148" s="15">
        <f t="shared" si="153"/>
        <v>0.95226382334609561</v>
      </c>
      <c r="G1148" s="15">
        <f t="shared" si="154"/>
        <v>4.063966325554582E-2</v>
      </c>
      <c r="H1148" s="15">
        <f t="shared" si="155"/>
        <v>1.1707557300445046E-4</v>
      </c>
      <c r="I1148" s="15">
        <f t="shared" si="159"/>
        <v>-4.8913157219366697E-2</v>
      </c>
      <c r="J1148" s="21">
        <f t="shared" si="156"/>
        <v>-5.7265359089141285E-6</v>
      </c>
      <c r="K1148" s="15">
        <f t="shared" si="160"/>
        <v>0.87140083017945091</v>
      </c>
      <c r="L1148" s="15">
        <f t="shared" si="157"/>
        <v>-0.13765321260306951</v>
      </c>
      <c r="M1148" s="15">
        <f t="shared" si="161"/>
        <v>1.8948406939945862E-2</v>
      </c>
      <c r="N1148" s="21">
        <f t="shared" si="158"/>
        <v>2.2183956000156675E-6</v>
      </c>
    </row>
    <row r="1149" spans="1:14" x14ac:dyDescent="0.2">
      <c r="A1149" s="7">
        <v>1147</v>
      </c>
      <c r="B1149" s="2" t="str">
        <f>'Исходные данные'!A1399</f>
        <v>19.08.2011</v>
      </c>
      <c r="C1149" s="2">
        <f>'Исходные данные'!B1399</f>
        <v>891.61</v>
      </c>
      <c r="D1149" s="8" t="str">
        <f>'Исходные данные'!A1151</f>
        <v>16.08.2012</v>
      </c>
      <c r="E1149" s="2">
        <f>'Исходные данные'!B1151</f>
        <v>854.88</v>
      </c>
      <c r="F1149" s="15">
        <f t="shared" si="153"/>
        <v>0.95880485862652953</v>
      </c>
      <c r="G1149" s="15">
        <f t="shared" si="154"/>
        <v>4.0526236082844058E-2</v>
      </c>
      <c r="H1149" s="15">
        <f t="shared" si="155"/>
        <v>1.1674880968569877E-4</v>
      </c>
      <c r="I1149" s="15">
        <f t="shared" si="159"/>
        <v>-4.2067709031190961E-2</v>
      </c>
      <c r="J1149" s="21">
        <f t="shared" si="156"/>
        <v>-4.9113549555958651E-6</v>
      </c>
      <c r="K1149" s="15">
        <f t="shared" si="160"/>
        <v>0.8773864230727888</v>
      </c>
      <c r="L1149" s="15">
        <f t="shared" si="157"/>
        <v>-0.13080776441489383</v>
      </c>
      <c r="M1149" s="15">
        <f t="shared" si="161"/>
        <v>1.7110671231222372E-2</v>
      </c>
      <c r="N1149" s="21">
        <f t="shared" si="158"/>
        <v>1.9976504991685418E-6</v>
      </c>
    </row>
    <row r="1150" spans="1:14" x14ac:dyDescent="0.2">
      <c r="A1150" s="7">
        <v>1148</v>
      </c>
      <c r="B1150" s="2" t="str">
        <f>'Исходные данные'!A1400</f>
        <v>18.08.2011</v>
      </c>
      <c r="C1150" s="2">
        <f>'Исходные данные'!B1400</f>
        <v>924.93</v>
      </c>
      <c r="D1150" s="8" t="str">
        <f>'Исходные данные'!A1152</f>
        <v>15.08.2012</v>
      </c>
      <c r="E1150" s="2">
        <f>'Исходные данные'!B1152</f>
        <v>853.06</v>
      </c>
      <c r="F1150" s="15">
        <f t="shared" si="153"/>
        <v>0.92229682246224043</v>
      </c>
      <c r="G1150" s="15">
        <f t="shared" si="154"/>
        <v>4.0413125490607688E-2</v>
      </c>
      <c r="H1150" s="15">
        <f t="shared" si="155"/>
        <v>1.1642295837842597E-4</v>
      </c>
      <c r="I1150" s="15">
        <f t="shared" si="159"/>
        <v>-8.0888173978708747E-2</v>
      </c>
      <c r="J1150" s="21">
        <f t="shared" si="156"/>
        <v>-9.4172405124300876E-6</v>
      </c>
      <c r="K1150" s="15">
        <f t="shared" si="160"/>
        <v>0.84397852471328072</v>
      </c>
      <c r="L1150" s="15">
        <f t="shared" si="157"/>
        <v>-0.16962822936241159</v>
      </c>
      <c r="M1150" s="15">
        <f t="shared" si="161"/>
        <v>2.8773736196626924E-2</v>
      </c>
      <c r="N1150" s="21">
        <f t="shared" si="158"/>
        <v>3.3499234916117053E-6</v>
      </c>
    </row>
    <row r="1151" spans="1:14" x14ac:dyDescent="0.2">
      <c r="A1151" s="7">
        <v>1149</v>
      </c>
      <c r="B1151" s="2" t="str">
        <f>'Исходные данные'!A1401</f>
        <v>17.08.2011</v>
      </c>
      <c r="C1151" s="2">
        <f>'Исходные данные'!B1401</f>
        <v>942.84</v>
      </c>
      <c r="D1151" s="8" t="str">
        <f>'Исходные данные'!A1153</f>
        <v>14.08.2012</v>
      </c>
      <c r="E1151" s="2">
        <f>'Исходные данные'!B1153</f>
        <v>858.57</v>
      </c>
      <c r="F1151" s="15">
        <f t="shared" si="153"/>
        <v>0.91062110220185821</v>
      </c>
      <c r="G1151" s="15">
        <f t="shared" si="154"/>
        <v>4.0300330595246042E-2</v>
      </c>
      <c r="H1151" s="15">
        <f t="shared" si="155"/>
        <v>1.16098016537166E-4</v>
      </c>
      <c r="I1151" s="15">
        <f t="shared" si="159"/>
        <v>-9.3628382396685667E-2</v>
      </c>
      <c r="J1151" s="21">
        <f t="shared" si="156"/>
        <v>-1.0870069487838515E-5</v>
      </c>
      <c r="K1151" s="15">
        <f t="shared" si="160"/>
        <v>0.83329426676038532</v>
      </c>
      <c r="L1151" s="15">
        <f t="shared" si="157"/>
        <v>-0.18236843778038853</v>
      </c>
      <c r="M1151" s="15">
        <f t="shared" si="161"/>
        <v>3.3258247098459454E-2</v>
      </c>
      <c r="N1151" s="21">
        <f t="shared" si="158"/>
        <v>3.8612165216340987E-6</v>
      </c>
    </row>
    <row r="1152" spans="1:14" x14ac:dyDescent="0.2">
      <c r="A1152" s="7">
        <v>1150</v>
      </c>
      <c r="B1152" s="2" t="str">
        <f>'Исходные данные'!A1402</f>
        <v>16.08.2011</v>
      </c>
      <c r="C1152" s="2">
        <f>'Исходные данные'!B1402</f>
        <v>931.98</v>
      </c>
      <c r="D1152" s="8" t="str">
        <f>'Исходные данные'!A1154</f>
        <v>13.08.2012</v>
      </c>
      <c r="E1152" s="2">
        <f>'Исходные данные'!B1154</f>
        <v>858.77</v>
      </c>
      <c r="F1152" s="15">
        <f t="shared" si="153"/>
        <v>0.92144681216335111</v>
      </c>
      <c r="G1152" s="15">
        <f t="shared" si="154"/>
        <v>4.0187850515634629E-2</v>
      </c>
      <c r="H1152" s="15">
        <f t="shared" si="155"/>
        <v>1.1577398162355744E-4</v>
      </c>
      <c r="I1152" s="15">
        <f t="shared" si="159"/>
        <v>-8.1810222297300769E-2</v>
      </c>
      <c r="J1152" s="21">
        <f t="shared" si="156"/>
        <v>-9.4714951728668482E-6</v>
      </c>
      <c r="K1152" s="15">
        <f t="shared" si="160"/>
        <v>0.8432006943873207</v>
      </c>
      <c r="L1152" s="15">
        <f t="shared" si="157"/>
        <v>-0.17055027768100361</v>
      </c>
      <c r="M1152" s="15">
        <f t="shared" si="161"/>
        <v>2.9087397217067448E-2</v>
      </c>
      <c r="N1152" s="21">
        <f t="shared" si="158"/>
        <v>3.3675637908858824E-6</v>
      </c>
    </row>
    <row r="1153" spans="1:14" x14ac:dyDescent="0.2">
      <c r="A1153" s="7">
        <v>1151</v>
      </c>
      <c r="B1153" s="2" t="str">
        <f>'Исходные данные'!A1403</f>
        <v>15.08.2011</v>
      </c>
      <c r="C1153" s="2">
        <f>'Исходные данные'!B1403</f>
        <v>943.69</v>
      </c>
      <c r="D1153" s="8" t="str">
        <f>'Исходные данные'!A1155</f>
        <v>10.08.2012</v>
      </c>
      <c r="E1153" s="2">
        <f>'Исходные данные'!B1155</f>
        <v>854.87</v>
      </c>
      <c r="F1153" s="15">
        <f t="shared" si="153"/>
        <v>0.90588010893407789</v>
      </c>
      <c r="G1153" s="15">
        <f t="shared" si="154"/>
        <v>4.0075684373108128E-2</v>
      </c>
      <c r="H1153" s="15">
        <f t="shared" si="155"/>
        <v>1.1545085110632322E-4</v>
      </c>
      <c r="I1153" s="15">
        <f t="shared" si="159"/>
        <v>-9.8848311790393995E-2</v>
      </c>
      <c r="J1153" s="21">
        <f t="shared" si="156"/>
        <v>-1.1412121726624191E-5</v>
      </c>
      <c r="K1153" s="15">
        <f t="shared" si="160"/>
        <v>0.82895586245673103</v>
      </c>
      <c r="L1153" s="15">
        <f t="shared" si="157"/>
        <v>-0.18758836717409688</v>
      </c>
      <c r="M1153" s="15">
        <f t="shared" si="161"/>
        <v>3.5189395499043798E-2</v>
      </c>
      <c r="N1153" s="21">
        <f t="shared" si="158"/>
        <v>4.0626456602816265E-6</v>
      </c>
    </row>
    <row r="1154" spans="1:14" x14ac:dyDescent="0.2">
      <c r="A1154" s="7">
        <v>1152</v>
      </c>
      <c r="B1154" s="2" t="str">
        <f>'Исходные данные'!A1404</f>
        <v>12.08.2011</v>
      </c>
      <c r="C1154" s="2">
        <f>'Исходные данные'!B1404</f>
        <v>918.18</v>
      </c>
      <c r="D1154" s="8" t="str">
        <f>'Исходные данные'!A1156</f>
        <v>09.08.2012</v>
      </c>
      <c r="E1154" s="2">
        <f>'Исходные данные'!B1156</f>
        <v>858.5</v>
      </c>
      <c r="F1154" s="15">
        <f t="shared" ref="F1154:F1217" si="162">E1154/C1154</f>
        <v>0.93500185148881487</v>
      </c>
      <c r="G1154" s="15">
        <f t="shared" ref="G1154:G1217" si="163">1/POWER(2,A1154/248)</f>
        <v>3.9963831291453714E-2</v>
      </c>
      <c r="H1154" s="15">
        <f t="shared" ref="H1154:H1217" si="164">G1154/SUM(G$2:G$1242)</f>
        <v>1.1512862246125153E-4</v>
      </c>
      <c r="I1154" s="15">
        <f t="shared" si="159"/>
        <v>-6.7206769493469612E-2</v>
      </c>
      <c r="J1154" s="21">
        <f t="shared" ref="J1154:J1217" si="165">H1154*I1154</f>
        <v>-7.7374227918540193E-6</v>
      </c>
      <c r="K1154" s="15">
        <f t="shared" si="160"/>
        <v>0.85560468604566098</v>
      </c>
      <c r="L1154" s="15">
        <f t="shared" ref="L1154:L1217" si="166">LN(K1154)</f>
        <v>-0.15594682487717249</v>
      </c>
      <c r="M1154" s="15">
        <f t="shared" si="161"/>
        <v>2.431941218927151E-2</v>
      </c>
      <c r="N1154" s="21">
        <f t="shared" ref="N1154:N1217" si="167">M1154*H1154</f>
        <v>2.799860424418198E-6</v>
      </c>
    </row>
    <row r="1155" spans="1:14" x14ac:dyDescent="0.2">
      <c r="A1155" s="7">
        <v>1153</v>
      </c>
      <c r="B1155" s="2" t="str">
        <f>'Исходные данные'!A1405</f>
        <v>11.08.2011</v>
      </c>
      <c r="C1155" s="2">
        <f>'Исходные данные'!B1405</f>
        <v>897.07</v>
      </c>
      <c r="D1155" s="8" t="str">
        <f>'Исходные данные'!A1157</f>
        <v>08.08.2012</v>
      </c>
      <c r="E1155" s="2">
        <f>'Исходные данные'!B1157</f>
        <v>857</v>
      </c>
      <c r="F1155" s="15">
        <f t="shared" si="162"/>
        <v>0.95533235979355002</v>
      </c>
      <c r="G1155" s="15">
        <f t="shared" si="163"/>
        <v>3.9852290396904057E-2</v>
      </c>
      <c r="H1155" s="15">
        <f t="shared" si="164"/>
        <v>1.1480729317117558E-4</v>
      </c>
      <c r="I1155" s="15">
        <f t="shared" ref="I1155:I1218" si="168">LN(F1155)</f>
        <v>-4.5695978320342452E-2</v>
      </c>
      <c r="J1155" s="21">
        <f t="shared" si="165"/>
        <v>-5.2462315797672392E-6</v>
      </c>
      <c r="K1155" s="15">
        <f t="shared" ref="K1155:K1218" si="169">F1155/GEOMEAN(F$2:F$1242)</f>
        <v>0.87420879698675014</v>
      </c>
      <c r="L1155" s="15">
        <f t="shared" si="166"/>
        <v>-0.13443603370404525</v>
      </c>
      <c r="M1155" s="15">
        <f t="shared" ref="M1155:M1218" si="170">POWER(L1155-AVERAGE(L$2:L$1242),2)</f>
        <v>1.8073047158075197E-2</v>
      </c>
      <c r="N1155" s="21">
        <f t="shared" si="167"/>
        <v>2.0749176235736208E-6</v>
      </c>
    </row>
    <row r="1156" spans="1:14" x14ac:dyDescent="0.2">
      <c r="A1156" s="7">
        <v>1154</v>
      </c>
      <c r="B1156" s="2" t="str">
        <f>'Исходные данные'!A1406</f>
        <v>10.08.2011</v>
      </c>
      <c r="C1156" s="2">
        <f>'Исходные данные'!B1406</f>
        <v>938.5</v>
      </c>
      <c r="D1156" s="8" t="str">
        <f>'Исходные данные'!A1158</f>
        <v>07.08.2012</v>
      </c>
      <c r="E1156" s="2">
        <f>'Исходные данные'!B1158</f>
        <v>856.8</v>
      </c>
      <c r="F1156" s="15">
        <f t="shared" si="162"/>
        <v>0.91294619072988803</v>
      </c>
      <c r="G1156" s="15">
        <f t="shared" si="163"/>
        <v>3.9741060818130586E-2</v>
      </c>
      <c r="H1156" s="15">
        <f t="shared" si="164"/>
        <v>1.144868607259542E-4</v>
      </c>
      <c r="I1156" s="15">
        <f t="shared" si="168"/>
        <v>-9.1078336893024595E-2</v>
      </c>
      <c r="J1156" s="21">
        <f t="shared" si="165"/>
        <v>-1.0427272871023244E-5</v>
      </c>
      <c r="K1156" s="15">
        <f t="shared" si="169"/>
        <v>0.83542191670769361</v>
      </c>
      <c r="L1156" s="15">
        <f t="shared" si="166"/>
        <v>-0.17981839227672744</v>
      </c>
      <c r="M1156" s="15">
        <f t="shared" si="170"/>
        <v>3.2334654200987044E-2</v>
      </c>
      <c r="N1156" s="21">
        <f t="shared" si="167"/>
        <v>3.7018930521302939E-6</v>
      </c>
    </row>
    <row r="1157" spans="1:14" x14ac:dyDescent="0.2">
      <c r="A1157" s="7">
        <v>1155</v>
      </c>
      <c r="B1157" s="2" t="str">
        <f>'Исходные данные'!A1407</f>
        <v>09.08.2011</v>
      </c>
      <c r="C1157" s="2">
        <f>'Исходные данные'!B1407</f>
        <v>921.74</v>
      </c>
      <c r="D1157" s="8" t="str">
        <f>'Исходные данные'!A1159</f>
        <v>06.08.2012</v>
      </c>
      <c r="E1157" s="2">
        <f>'Исходные данные'!B1159</f>
        <v>857.61</v>
      </c>
      <c r="F1157" s="15">
        <f t="shared" si="162"/>
        <v>0.93042506563673055</v>
      </c>
      <c r="G1157" s="15">
        <f t="shared" si="163"/>
        <v>3.9630141686236575E-2</v>
      </c>
      <c r="H1157" s="15">
        <f t="shared" si="164"/>
        <v>1.1416732262245195E-4</v>
      </c>
      <c r="I1157" s="15">
        <f t="shared" si="168"/>
        <v>-7.2113737430419281E-2</v>
      </c>
      <c r="J1157" s="21">
        <f t="shared" si="165"/>
        <v>-8.2330323267294677E-6</v>
      </c>
      <c r="K1157" s="15">
        <f t="shared" si="169"/>
        <v>0.85141654522451138</v>
      </c>
      <c r="L1157" s="15">
        <f t="shared" si="166"/>
        <v>-0.16085379281412207</v>
      </c>
      <c r="M1157" s="15">
        <f t="shared" si="170"/>
        <v>2.5873942662688519E-2</v>
      </c>
      <c r="N1157" s="21">
        <f t="shared" si="167"/>
        <v>2.9539587594859839E-6</v>
      </c>
    </row>
    <row r="1158" spans="1:14" x14ac:dyDescent="0.2">
      <c r="A1158" s="7">
        <v>1156</v>
      </c>
      <c r="B1158" s="2" t="str">
        <f>'Исходные данные'!A1408</f>
        <v>08.08.2011</v>
      </c>
      <c r="C1158" s="2">
        <f>'Исходные данные'!B1408</f>
        <v>970.86</v>
      </c>
      <c r="D1158" s="8" t="str">
        <f>'Исходные данные'!A1160</f>
        <v>03.08.2012</v>
      </c>
      <c r="E1158" s="2">
        <f>'Исходные данные'!B1160</f>
        <v>852.14</v>
      </c>
      <c r="F1158" s="15">
        <f t="shared" si="162"/>
        <v>0.87771666357662281</v>
      </c>
      <c r="G1158" s="15">
        <f t="shared" si="163"/>
        <v>3.9519532134750512E-2</v>
      </c>
      <c r="H1158" s="15">
        <f t="shared" si="164"/>
        <v>1.1384867636451996E-4</v>
      </c>
      <c r="I1158" s="15">
        <f t="shared" si="168"/>
        <v>-0.13043144406055868</v>
      </c>
      <c r="J1158" s="21">
        <f t="shared" si="165"/>
        <v>-1.4849447262607535E-5</v>
      </c>
      <c r="K1158" s="15">
        <f t="shared" si="169"/>
        <v>0.80318396073839771</v>
      </c>
      <c r="L1158" s="15">
        <f t="shared" si="166"/>
        <v>-0.21917149944426148</v>
      </c>
      <c r="M1158" s="15">
        <f t="shared" si="170"/>
        <v>4.8036146168645925E-2</v>
      </c>
      <c r="N1158" s="21">
        <f t="shared" si="167"/>
        <v>5.4688516589529451E-6</v>
      </c>
    </row>
    <row r="1159" spans="1:14" x14ac:dyDescent="0.2">
      <c r="A1159" s="7">
        <v>1157</v>
      </c>
      <c r="B1159" s="2" t="str">
        <f>'Исходные данные'!A1409</f>
        <v>05.08.2011</v>
      </c>
      <c r="C1159" s="2">
        <f>'Исходные данные'!B1409</f>
        <v>1009.4</v>
      </c>
      <c r="D1159" s="8" t="str">
        <f>'Исходные данные'!A1161</f>
        <v>02.08.2012</v>
      </c>
      <c r="E1159" s="2">
        <f>'Исходные данные'!B1161</f>
        <v>851.91</v>
      </c>
      <c r="F1159" s="15">
        <f t="shared" si="162"/>
        <v>0.84397661977412319</v>
      </c>
      <c r="G1159" s="15">
        <f t="shared" si="163"/>
        <v>3.9409231299619228E-2</v>
      </c>
      <c r="H1159" s="15">
        <f t="shared" si="164"/>
        <v>1.1353091946297618E-4</v>
      </c>
      <c r="I1159" s="15">
        <f t="shared" si="168"/>
        <v>-0.16963048645930631</v>
      </c>
      <c r="J1159" s="21">
        <f t="shared" si="165"/>
        <v>-1.9258305096676978E-5</v>
      </c>
      <c r="K1159" s="15">
        <f t="shared" si="169"/>
        <v>0.772309006278321</v>
      </c>
      <c r="L1159" s="15">
        <f t="shared" si="166"/>
        <v>-0.25837054184300917</v>
      </c>
      <c r="M1159" s="15">
        <f t="shared" si="170"/>
        <v>6.6755336892250147E-2</v>
      </c>
      <c r="N1159" s="21">
        <f t="shared" si="167"/>
        <v>7.5787947764378939E-6</v>
      </c>
    </row>
    <row r="1160" spans="1:14" x14ac:dyDescent="0.2">
      <c r="A1160" s="7">
        <v>1158</v>
      </c>
      <c r="B1160" s="2" t="str">
        <f>'Исходные данные'!A1410</f>
        <v>04.08.2011</v>
      </c>
      <c r="C1160" s="2">
        <f>'Исходные данные'!B1410</f>
        <v>1054.3</v>
      </c>
      <c r="D1160" s="8" t="str">
        <f>'Исходные данные'!A1162</f>
        <v>01.08.2012</v>
      </c>
      <c r="E1160" s="2">
        <f>'Исходные данные'!B1162</f>
        <v>852.94</v>
      </c>
      <c r="F1160" s="15">
        <f t="shared" si="162"/>
        <v>0.80901071801195112</v>
      </c>
      <c r="G1160" s="15">
        <f t="shared" si="163"/>
        <v>3.929923831920111E-2</v>
      </c>
      <c r="H1160" s="15">
        <f t="shared" si="164"/>
        <v>1.1321404943558586E-4</v>
      </c>
      <c r="I1160" s="15">
        <f t="shared" si="168"/>
        <v>-0.21194311354175027</v>
      </c>
      <c r="J1160" s="21">
        <f t="shared" si="165"/>
        <v>-2.3994938134047704E-5</v>
      </c>
      <c r="K1160" s="15">
        <f t="shared" si="169"/>
        <v>0.74031228953183603</v>
      </c>
      <c r="L1160" s="15">
        <f t="shared" si="166"/>
        <v>-0.30068316892545305</v>
      </c>
      <c r="M1160" s="15">
        <f t="shared" si="170"/>
        <v>9.0410368075052538E-2</v>
      </c>
      <c r="N1160" s="21">
        <f t="shared" si="167"/>
        <v>1.0235723880738511E-5</v>
      </c>
    </row>
    <row r="1161" spans="1:14" x14ac:dyDescent="0.2">
      <c r="A1161" s="7">
        <v>1159</v>
      </c>
      <c r="B1161" s="2" t="str">
        <f>'Исходные данные'!A1411</f>
        <v>03.08.2011</v>
      </c>
      <c r="C1161" s="2">
        <f>'Исходные данные'!B1411</f>
        <v>1072.81</v>
      </c>
      <c r="D1161" s="8" t="str">
        <f>'Исходные данные'!A1163</f>
        <v>31.07.2012</v>
      </c>
      <c r="E1161" s="2">
        <f>'Исходные данные'!B1163</f>
        <v>853.45</v>
      </c>
      <c r="F1161" s="15">
        <f t="shared" si="162"/>
        <v>0.79552763303846918</v>
      </c>
      <c r="G1161" s="15">
        <f t="shared" si="163"/>
        <v>3.9189552334259477E-2</v>
      </c>
      <c r="H1161" s="15">
        <f t="shared" si="164"/>
        <v>1.1289806380704237E-4</v>
      </c>
      <c r="I1161" s="15">
        <f t="shared" si="168"/>
        <v>-0.22874969511562154</v>
      </c>
      <c r="J1161" s="21">
        <f t="shared" si="165"/>
        <v>-2.582539767500493E-5</v>
      </c>
      <c r="K1161" s="15">
        <f t="shared" si="169"/>
        <v>0.72797414210753542</v>
      </c>
      <c r="L1161" s="15">
        <f t="shared" si="166"/>
        <v>-0.31748975049932437</v>
      </c>
      <c r="M1161" s="15">
        <f t="shared" si="170"/>
        <v>0.10079974167212324</v>
      </c>
      <c r="N1161" s="21">
        <f t="shared" si="167"/>
        <v>1.1380095667032758E-5</v>
      </c>
    </row>
    <row r="1162" spans="1:14" x14ac:dyDescent="0.2">
      <c r="A1162" s="7">
        <v>1160</v>
      </c>
      <c r="B1162" s="2" t="str">
        <f>'Исходные данные'!A1412</f>
        <v>02.08.2011</v>
      </c>
      <c r="C1162" s="2">
        <f>'Исходные данные'!B1412</f>
        <v>1092.18</v>
      </c>
      <c r="D1162" s="8" t="str">
        <f>'Исходные данные'!A1164</f>
        <v>30.07.2012</v>
      </c>
      <c r="E1162" s="2">
        <f>'Исходные данные'!B1164</f>
        <v>855.31</v>
      </c>
      <c r="F1162" s="15">
        <f t="shared" si="162"/>
        <v>0.78312182973502531</v>
      </c>
      <c r="G1162" s="15">
        <f t="shared" si="163"/>
        <v>3.9080172487955832E-2</v>
      </c>
      <c r="H1162" s="15">
        <f t="shared" si="164"/>
        <v>1.1258296010894786E-4</v>
      </c>
      <c r="I1162" s="15">
        <f t="shared" si="168"/>
        <v>-0.24446700156342976</v>
      </c>
      <c r="J1162" s="21">
        <f t="shared" si="165"/>
        <v>-2.7522818684969706E-5</v>
      </c>
      <c r="K1162" s="15">
        <f t="shared" si="169"/>
        <v>0.71662179727133457</v>
      </c>
      <c r="L1162" s="15">
        <f t="shared" si="166"/>
        <v>-0.33320705694713254</v>
      </c>
      <c r="M1162" s="15">
        <f t="shared" si="170"/>
        <v>0.11102694279936963</v>
      </c>
      <c r="N1162" s="21">
        <f t="shared" si="167"/>
        <v>1.2499741872199867E-5</v>
      </c>
    </row>
    <row r="1163" spans="1:14" x14ac:dyDescent="0.2">
      <c r="A1163" s="7">
        <v>1161</v>
      </c>
      <c r="B1163" s="2" t="str">
        <f>'Исходные данные'!A1413</f>
        <v>01.08.2011</v>
      </c>
      <c r="C1163" s="2">
        <f>'Исходные данные'!B1413</f>
        <v>1100.9100000000001</v>
      </c>
      <c r="D1163" s="8" t="str">
        <f>'Исходные данные'!A1165</f>
        <v>27.07.2012</v>
      </c>
      <c r="E1163" s="2">
        <f>'Исходные данные'!B1165</f>
        <v>849.99</v>
      </c>
      <c r="F1163" s="15">
        <f t="shared" si="162"/>
        <v>0.77207946153636531</v>
      </c>
      <c r="G1163" s="15">
        <f t="shared" si="163"/>
        <v>3.8971097925843128E-2</v>
      </c>
      <c r="H1163" s="15">
        <f t="shared" si="164"/>
        <v>1.122687358797938E-4</v>
      </c>
      <c r="I1163" s="15">
        <f t="shared" si="168"/>
        <v>-0.25866780480298296</v>
      </c>
      <c r="J1163" s="21">
        <f t="shared" si="165"/>
        <v>-2.9040307458032154E-5</v>
      </c>
      <c r="K1163" s="15">
        <f t="shared" si="169"/>
        <v>0.70651710928513312</v>
      </c>
      <c r="L1163" s="15">
        <f t="shared" si="166"/>
        <v>-0.34740786018668585</v>
      </c>
      <c r="M1163" s="15">
        <f t="shared" si="170"/>
        <v>0.12069222131949187</v>
      </c>
      <c r="N1163" s="21">
        <f t="shared" si="167"/>
        <v>1.3549963118063651E-5</v>
      </c>
    </row>
    <row r="1164" spans="1:14" x14ac:dyDescent="0.2">
      <c r="A1164" s="7">
        <v>1162</v>
      </c>
      <c r="B1164" s="2" t="str">
        <f>'Исходные данные'!A1414</f>
        <v>29.07.2011</v>
      </c>
      <c r="C1164" s="2">
        <f>'Исходные данные'!B1414</f>
        <v>1082.9000000000001</v>
      </c>
      <c r="D1164" s="8" t="str">
        <f>'Исходные данные'!A1166</f>
        <v>26.07.2012</v>
      </c>
      <c r="E1164" s="2">
        <f>'Исходные данные'!B1166</f>
        <v>843.23</v>
      </c>
      <c r="F1164" s="15">
        <f t="shared" si="162"/>
        <v>0.77867762489611225</v>
      </c>
      <c r="G1164" s="15">
        <f t="shared" si="163"/>
        <v>3.8862327795859124E-2</v>
      </c>
      <c r="H1164" s="15">
        <f t="shared" si="164"/>
        <v>1.1195538866494187E-4</v>
      </c>
      <c r="I1164" s="15">
        <f t="shared" si="168"/>
        <v>-0.25015815073251646</v>
      </c>
      <c r="J1164" s="21">
        <f t="shared" si="165"/>
        <v>-2.8006552992961995E-5</v>
      </c>
      <c r="K1164" s="15">
        <f t="shared" si="169"/>
        <v>0.71255497913630506</v>
      </c>
      <c r="L1164" s="15">
        <f t="shared" si="166"/>
        <v>-0.33889820611621935</v>
      </c>
      <c r="M1164" s="15">
        <f t="shared" si="170"/>
        <v>0.11485199410879149</v>
      </c>
      <c r="N1164" s="21">
        <f t="shared" si="167"/>
        <v>1.2858299639393365E-5</v>
      </c>
    </row>
    <row r="1165" spans="1:14" x14ac:dyDescent="0.2">
      <c r="A1165" s="7">
        <v>1163</v>
      </c>
      <c r="B1165" s="2" t="str">
        <f>'Исходные данные'!A1415</f>
        <v>28.07.2011</v>
      </c>
      <c r="C1165" s="2">
        <f>'Исходные данные'!B1415</f>
        <v>1085.51</v>
      </c>
      <c r="D1165" s="8" t="str">
        <f>'Исходные данные'!A1167</f>
        <v>25.07.2012</v>
      </c>
      <c r="E1165" s="2">
        <f>'Исходные данные'!B1167</f>
        <v>841.28</v>
      </c>
      <c r="F1165" s="15">
        <f t="shared" si="162"/>
        <v>0.77500898195318324</v>
      </c>
      <c r="G1165" s="15">
        <f t="shared" si="163"/>
        <v>3.8753861248319699E-2</v>
      </c>
      <c r="H1165" s="15">
        <f t="shared" si="164"/>
        <v>1.1164291601660466E-4</v>
      </c>
      <c r="I1165" s="15">
        <f t="shared" si="168"/>
        <v>-0.2548806600789385</v>
      </c>
      <c r="J1165" s="21">
        <f t="shared" si="165"/>
        <v>-2.8455620127449694E-5</v>
      </c>
      <c r="K1165" s="15">
        <f t="shared" si="169"/>
        <v>0.70919786482856306</v>
      </c>
      <c r="L1165" s="15">
        <f t="shared" si="166"/>
        <v>-0.34362071546264134</v>
      </c>
      <c r="M1165" s="15">
        <f t="shared" si="170"/>
        <v>0.11807519609505752</v>
      </c>
      <c r="N1165" s="21">
        <f t="shared" si="167"/>
        <v>1.3182259201284634E-5</v>
      </c>
    </row>
    <row r="1166" spans="1:14" x14ac:dyDescent="0.2">
      <c r="A1166" s="7">
        <v>1164</v>
      </c>
      <c r="B1166" s="2" t="str">
        <f>'Исходные данные'!A1416</f>
        <v>27.07.2011</v>
      </c>
      <c r="C1166" s="2">
        <f>'Исходные данные'!B1416</f>
        <v>1087.3499999999999</v>
      </c>
      <c r="D1166" s="8" t="str">
        <f>'Исходные данные'!A1168</f>
        <v>24.07.2012</v>
      </c>
      <c r="E1166" s="2">
        <f>'Исходные данные'!B1168</f>
        <v>840.88</v>
      </c>
      <c r="F1166" s="15">
        <f t="shared" si="162"/>
        <v>0.77332965466501136</v>
      </c>
      <c r="G1166" s="15">
        <f t="shared" si="163"/>
        <v>3.8645697435912278E-2</v>
      </c>
      <c r="H1166" s="15">
        <f t="shared" si="164"/>
        <v>1.1133131549382679E-4</v>
      </c>
      <c r="I1166" s="15">
        <f t="shared" si="168"/>
        <v>-0.25704985989989737</v>
      </c>
      <c r="J1166" s="21">
        <f t="shared" si="165"/>
        <v>-2.8617699050159451E-5</v>
      </c>
      <c r="K1166" s="15">
        <f t="shared" si="169"/>
        <v>0.70766114028103799</v>
      </c>
      <c r="L1166" s="15">
        <f t="shared" si="166"/>
        <v>-0.34578991528360026</v>
      </c>
      <c r="M1166" s="15">
        <f t="shared" si="170"/>
        <v>0.11957066551183944</v>
      </c>
      <c r="N1166" s="21">
        <f t="shared" si="167"/>
        <v>1.3311959485905431E-5</v>
      </c>
    </row>
    <row r="1167" spans="1:14" x14ac:dyDescent="0.2">
      <c r="A1167" s="7">
        <v>1165</v>
      </c>
      <c r="B1167" s="2" t="str">
        <f>'Исходные данные'!A1417</f>
        <v>26.07.2011</v>
      </c>
      <c r="C1167" s="2">
        <f>'Исходные данные'!B1417</f>
        <v>1091.44</v>
      </c>
      <c r="D1167" s="8" t="str">
        <f>'Исходные данные'!A1169</f>
        <v>23.07.2012</v>
      </c>
      <c r="E1167" s="2">
        <f>'Исходные данные'!B1169</f>
        <v>844.2</v>
      </c>
      <c r="F1167" s="15">
        <f t="shared" si="162"/>
        <v>0.77347357619291945</v>
      </c>
      <c r="G1167" s="15">
        <f t="shared" si="163"/>
        <v>3.8537835513689167E-2</v>
      </c>
      <c r="H1167" s="15">
        <f t="shared" si="164"/>
        <v>1.1102058466246566E-4</v>
      </c>
      <c r="I1167" s="15">
        <f t="shared" si="168"/>
        <v>-0.25686377090622031</v>
      </c>
      <c r="J1167" s="21">
        <f t="shared" si="165"/>
        <v>-2.8517166024614217E-5</v>
      </c>
      <c r="K1167" s="15">
        <f t="shared" si="169"/>
        <v>0.70779284048409641</v>
      </c>
      <c r="L1167" s="15">
        <f t="shared" si="166"/>
        <v>-0.34560382628992309</v>
      </c>
      <c r="M1167" s="15">
        <f t="shared" si="170"/>
        <v>0.11944200474623533</v>
      </c>
      <c r="N1167" s="21">
        <f t="shared" si="167"/>
        <v>1.3260521200184045E-5</v>
      </c>
    </row>
    <row r="1168" spans="1:14" x14ac:dyDescent="0.2">
      <c r="A1168" s="7">
        <v>1166</v>
      </c>
      <c r="B1168" s="2" t="str">
        <f>'Исходные данные'!A1418</f>
        <v>25.07.2011</v>
      </c>
      <c r="C1168" s="2">
        <f>'Исходные данные'!B1418</f>
        <v>1088.3</v>
      </c>
      <c r="D1168" s="8" t="str">
        <f>'Исходные данные'!A1170</f>
        <v>20.07.2012</v>
      </c>
      <c r="E1168" s="2">
        <f>'Исходные данные'!B1170</f>
        <v>852.72</v>
      </c>
      <c r="F1168" s="15">
        <f t="shared" si="162"/>
        <v>0.78353395203528442</v>
      </c>
      <c r="G1168" s="15">
        <f t="shared" si="163"/>
        <v>3.8430274639060923E-2</v>
      </c>
      <c r="H1168" s="15">
        <f t="shared" si="164"/>
        <v>1.1071072109517237E-4</v>
      </c>
      <c r="I1168" s="15">
        <f t="shared" si="168"/>
        <v>-0.24394088432113459</v>
      </c>
      <c r="J1168" s="21">
        <f t="shared" si="165"/>
        <v>-2.7006871207786839E-5</v>
      </c>
      <c r="K1168" s="15">
        <f t="shared" si="169"/>
        <v>0.71699892355270411</v>
      </c>
      <c r="L1168" s="15">
        <f t="shared" si="166"/>
        <v>-0.33268093970483736</v>
      </c>
      <c r="M1168" s="15">
        <f t="shared" si="170"/>
        <v>0.11067660764289364</v>
      </c>
      <c r="N1168" s="21">
        <f t="shared" si="167"/>
        <v>1.2253087040512221E-5</v>
      </c>
    </row>
    <row r="1169" spans="1:14" x14ac:dyDescent="0.2">
      <c r="A1169" s="7">
        <v>1167</v>
      </c>
      <c r="B1169" s="2" t="str">
        <f>'Исходные данные'!A1419</f>
        <v>22.07.2011</v>
      </c>
      <c r="C1169" s="2">
        <f>'Исходные данные'!B1419</f>
        <v>1091.42</v>
      </c>
      <c r="D1169" s="8" t="str">
        <f>'Исходные данные'!A1171</f>
        <v>19.07.2012</v>
      </c>
      <c r="E1169" s="2">
        <f>'Исходные данные'!B1171</f>
        <v>858.84</v>
      </c>
      <c r="F1169" s="15">
        <f t="shared" si="162"/>
        <v>0.78690146781257442</v>
      </c>
      <c r="G1169" s="15">
        <f t="shared" si="163"/>
        <v>3.8323013971789832E-2</v>
      </c>
      <c r="H1169" s="15">
        <f t="shared" si="164"/>
        <v>1.1040172237137293E-4</v>
      </c>
      <c r="I1169" s="15">
        <f t="shared" si="168"/>
        <v>-0.23965223813276698</v>
      </c>
      <c r="J1169" s="21">
        <f t="shared" si="165"/>
        <v>-2.6458019860011893E-5</v>
      </c>
      <c r="K1169" s="15">
        <f t="shared" si="169"/>
        <v>0.72008048138576519</v>
      </c>
      <c r="L1169" s="15">
        <f t="shared" si="166"/>
        <v>-0.32839229351646981</v>
      </c>
      <c r="M1169" s="15">
        <f t="shared" si="170"/>
        <v>0.10784149844100727</v>
      </c>
      <c r="N1169" s="21">
        <f t="shared" si="167"/>
        <v>1.1905887170996931E-5</v>
      </c>
    </row>
    <row r="1170" spans="1:14" x14ac:dyDescent="0.2">
      <c r="A1170" s="7">
        <v>1168</v>
      </c>
      <c r="B1170" s="2" t="str">
        <f>'Исходные данные'!A1420</f>
        <v>21.07.2011</v>
      </c>
      <c r="C1170" s="2">
        <f>'Исходные данные'!B1420</f>
        <v>1075.18</v>
      </c>
      <c r="D1170" s="8" t="str">
        <f>'Исходные данные'!A1172</f>
        <v>18.07.2012</v>
      </c>
      <c r="E1170" s="2">
        <f>'Исходные данные'!B1172</f>
        <v>859.06</v>
      </c>
      <c r="F1170" s="15">
        <f t="shared" si="162"/>
        <v>0.79899179672240916</v>
      </c>
      <c r="G1170" s="15">
        <f t="shared" si="163"/>
        <v>3.8216052673983376E-2</v>
      </c>
      <c r="H1170" s="15">
        <f t="shared" si="164"/>
        <v>1.1009358607724944E-4</v>
      </c>
      <c r="I1170" s="15">
        <f t="shared" si="168"/>
        <v>-0.22440460019921954</v>
      </c>
      <c r="J1170" s="21">
        <f t="shared" si="165"/>
        <v>-2.4705507168163523E-5</v>
      </c>
      <c r="K1170" s="15">
        <f t="shared" si="169"/>
        <v>0.73114414083693768</v>
      </c>
      <c r="L1170" s="15">
        <f t="shared" si="166"/>
        <v>-0.31314465558292232</v>
      </c>
      <c r="M1170" s="15">
        <f t="shared" si="170"/>
        <v>9.8059575320147044E-2</v>
      </c>
      <c r="N1170" s="21">
        <f t="shared" si="167"/>
        <v>1.0795730296207133E-5</v>
      </c>
    </row>
    <row r="1171" spans="1:14" x14ac:dyDescent="0.2">
      <c r="A1171" s="7">
        <v>1169</v>
      </c>
      <c r="B1171" s="2" t="str">
        <f>'Исходные данные'!A1421</f>
        <v>20.07.2011</v>
      </c>
      <c r="C1171" s="2">
        <f>'Исходные данные'!B1421</f>
        <v>1078.3399999999999</v>
      </c>
      <c r="D1171" s="8" t="str">
        <f>'Исходные данные'!A1173</f>
        <v>17.07.2012</v>
      </c>
      <c r="E1171" s="2">
        <f>'Исходные данные'!B1173</f>
        <v>861.23</v>
      </c>
      <c r="F1171" s="15">
        <f t="shared" si="162"/>
        <v>0.79866275942652598</v>
      </c>
      <c r="G1171" s="15">
        <f t="shared" si="163"/>
        <v>3.8109389910087568E-2</v>
      </c>
      <c r="H1171" s="15">
        <f t="shared" si="164"/>
        <v>1.0978630980572088E-4</v>
      </c>
      <c r="I1171" s="15">
        <f t="shared" si="168"/>
        <v>-0.22481650063072259</v>
      </c>
      <c r="J1171" s="21">
        <f t="shared" si="165"/>
        <v>-2.4681773987682556E-5</v>
      </c>
      <c r="K1171" s="15">
        <f t="shared" si="169"/>
        <v>0.73084304426499702</v>
      </c>
      <c r="L1171" s="15">
        <f t="shared" si="166"/>
        <v>-0.31355655601442534</v>
      </c>
      <c r="M1171" s="15">
        <f t="shared" si="170"/>
        <v>9.831771381962745E-2</v>
      </c>
      <c r="N1171" s="21">
        <f t="shared" si="167"/>
        <v>1.0793938988791825E-5</v>
      </c>
    </row>
    <row r="1172" spans="1:14" x14ac:dyDescent="0.2">
      <c r="A1172" s="7">
        <v>1170</v>
      </c>
      <c r="B1172" s="2" t="str">
        <f>'Исходные данные'!A1422</f>
        <v>19.07.2011</v>
      </c>
      <c r="C1172" s="2">
        <f>'Исходные данные'!B1422</f>
        <v>1077.56</v>
      </c>
      <c r="D1172" s="8" t="str">
        <f>'Исходные данные'!A1174</f>
        <v>16.07.2012</v>
      </c>
      <c r="E1172" s="2">
        <f>'Исходные данные'!B1174</f>
        <v>855.31</v>
      </c>
      <c r="F1172" s="15">
        <f t="shared" si="162"/>
        <v>0.79374698392664911</v>
      </c>
      <c r="G1172" s="15">
        <f t="shared" si="163"/>
        <v>3.8003024846880486E-2</v>
      </c>
      <c r="H1172" s="15">
        <f t="shared" si="164"/>
        <v>1.0947989115642452E-4</v>
      </c>
      <c r="I1172" s="15">
        <f t="shared" si="168"/>
        <v>-0.23099052855990476</v>
      </c>
      <c r="J1172" s="21">
        <f t="shared" si="165"/>
        <v>-2.5288817924903343E-5</v>
      </c>
      <c r="K1172" s="15">
        <f t="shared" si="169"/>
        <v>0.72634469963974746</v>
      </c>
      <c r="L1172" s="15">
        <f t="shared" si="166"/>
        <v>-0.31973058394360754</v>
      </c>
      <c r="M1172" s="15">
        <f t="shared" si="170"/>
        <v>0.10222764630892027</v>
      </c>
      <c r="N1172" s="21">
        <f t="shared" si="167"/>
        <v>1.1191871591078054E-5</v>
      </c>
    </row>
    <row r="1173" spans="1:14" x14ac:dyDescent="0.2">
      <c r="A1173" s="7">
        <v>1171</v>
      </c>
      <c r="B1173" s="2" t="str">
        <f>'Исходные данные'!A1423</f>
        <v>18.07.2011</v>
      </c>
      <c r="C1173" s="2">
        <f>'Исходные данные'!B1423</f>
        <v>1079.2</v>
      </c>
      <c r="D1173" s="8" t="str">
        <f>'Исходные данные'!A1175</f>
        <v>13.07.2012</v>
      </c>
      <c r="E1173" s="2">
        <f>'Исходные данные'!B1175</f>
        <v>853.12</v>
      </c>
      <c r="F1173" s="15">
        <f t="shared" si="162"/>
        <v>0.79051148999258702</v>
      </c>
      <c r="G1173" s="15">
        <f t="shared" si="163"/>
        <v>3.7896956653465798E-2</v>
      </c>
      <c r="H1173" s="15">
        <f t="shared" si="164"/>
        <v>1.0917432773569718E-4</v>
      </c>
      <c r="I1173" s="15">
        <f t="shared" si="168"/>
        <v>-0.23507508734325708</v>
      </c>
      <c r="J1173" s="21">
        <f t="shared" si="165"/>
        <v>-2.5664164628110389E-5</v>
      </c>
      <c r="K1173" s="15">
        <f t="shared" si="169"/>
        <v>0.72338395280566592</v>
      </c>
      <c r="L1173" s="15">
        <f t="shared" si="166"/>
        <v>-0.32381514272695994</v>
      </c>
      <c r="M1173" s="15">
        <f t="shared" si="170"/>
        <v>0.10485624665928144</v>
      </c>
      <c r="N1173" s="21">
        <f t="shared" si="167"/>
        <v>1.1447610237915494E-5</v>
      </c>
    </row>
    <row r="1174" spans="1:14" x14ac:dyDescent="0.2">
      <c r="A1174" s="7">
        <v>1172</v>
      </c>
      <c r="B1174" s="2" t="str">
        <f>'Исходные данные'!A1424</f>
        <v>15.07.2011</v>
      </c>
      <c r="C1174" s="2">
        <f>'Исходные данные'!B1424</f>
        <v>1078.19</v>
      </c>
      <c r="D1174" s="8" t="str">
        <f>'Исходные данные'!A1176</f>
        <v>12.07.2012</v>
      </c>
      <c r="E1174" s="2">
        <f>'Исходные данные'!B1176</f>
        <v>847.36</v>
      </c>
      <c r="F1174" s="15">
        <f t="shared" si="162"/>
        <v>0.78590971906621276</v>
      </c>
      <c r="G1174" s="15">
        <f t="shared" si="163"/>
        <v>3.7791184501266256E-2</v>
      </c>
      <c r="H1174" s="15">
        <f t="shared" si="164"/>
        <v>1.088696171565566E-4</v>
      </c>
      <c r="I1174" s="15">
        <f t="shared" si="168"/>
        <v>-0.24091335438890285</v>
      </c>
      <c r="J1174" s="21">
        <f t="shared" si="165"/>
        <v>-2.6228144660221698E-5</v>
      </c>
      <c r="K1174" s="15">
        <f t="shared" si="169"/>
        <v>0.71917294855744429</v>
      </c>
      <c r="L1174" s="15">
        <f t="shared" si="166"/>
        <v>-0.32965340977260565</v>
      </c>
      <c r="M1174" s="15">
        <f t="shared" si="170"/>
        <v>0.10867137057470545</v>
      </c>
      <c r="N1174" s="21">
        <f t="shared" si="167"/>
        <v>1.1831010510346473E-5</v>
      </c>
    </row>
    <row r="1175" spans="1:14" x14ac:dyDescent="0.2">
      <c r="A1175" s="7">
        <v>1173</v>
      </c>
      <c r="B1175" s="2" t="str">
        <f>'Исходные данные'!A1425</f>
        <v>14.07.2011</v>
      </c>
      <c r="C1175" s="2">
        <f>'Исходные данные'!B1425</f>
        <v>1079.8399999999999</v>
      </c>
      <c r="D1175" s="8" t="str">
        <f>'Исходные данные'!A1177</f>
        <v>11.07.2012</v>
      </c>
      <c r="E1175" s="2">
        <f>'Исходные данные'!B1177</f>
        <v>850.51</v>
      </c>
      <c r="F1175" s="15">
        <f t="shared" si="162"/>
        <v>0.78762594458438295</v>
      </c>
      <c r="G1175" s="15">
        <f t="shared" si="163"/>
        <v>3.7685707564017151E-2</v>
      </c>
      <c r="H1175" s="15">
        <f t="shared" si="164"/>
        <v>1.0856575703868252E-4</v>
      </c>
      <c r="I1175" s="15">
        <f t="shared" si="168"/>
        <v>-0.2387319914387665</v>
      </c>
      <c r="J1175" s="21">
        <f t="shared" si="165"/>
        <v>-2.5918119379901958E-5</v>
      </c>
      <c r="K1175" s="15">
        <f t="shared" si="169"/>
        <v>0.72074343806323449</v>
      </c>
      <c r="L1175" s="15">
        <f t="shared" si="166"/>
        <v>-0.32747204682246928</v>
      </c>
      <c r="M1175" s="15">
        <f t="shared" si="170"/>
        <v>0.1072379414500975</v>
      </c>
      <c r="N1175" s="21">
        <f t="shared" si="167"/>
        <v>1.1642368296799746E-5</v>
      </c>
    </row>
    <row r="1176" spans="1:14" x14ac:dyDescent="0.2">
      <c r="A1176" s="7">
        <v>1174</v>
      </c>
      <c r="B1176" s="2" t="str">
        <f>'Исходные данные'!A1426</f>
        <v>13.07.2011</v>
      </c>
      <c r="C1176" s="2">
        <f>'Исходные данные'!B1426</f>
        <v>1082.99</v>
      </c>
      <c r="D1176" s="8" t="str">
        <f>'Исходные данные'!A1178</f>
        <v>10.07.2012</v>
      </c>
      <c r="E1176" s="2">
        <f>'Исходные данные'!B1178</f>
        <v>854.96</v>
      </c>
      <c r="F1176" s="15">
        <f t="shared" si="162"/>
        <v>0.78944403918780415</v>
      </c>
      <c r="G1176" s="15">
        <f t="shared" si="163"/>
        <v>3.7580525017759984E-2</v>
      </c>
      <c r="H1176" s="15">
        <f t="shared" si="164"/>
        <v>1.0826274500839843E-4</v>
      </c>
      <c r="I1176" s="15">
        <f t="shared" si="168"/>
        <v>-0.23642632913137765</v>
      </c>
      <c r="J1176" s="21">
        <f t="shared" si="165"/>
        <v>-2.559616338402202E-5</v>
      </c>
      <c r="K1176" s="15">
        <f t="shared" si="169"/>
        <v>0.72240714627930325</v>
      </c>
      <c r="L1176" s="15">
        <f t="shared" si="166"/>
        <v>-0.32516638451508051</v>
      </c>
      <c r="M1176" s="15">
        <f t="shared" si="170"/>
        <v>0.10573317761860919</v>
      </c>
      <c r="N1176" s="21">
        <f t="shared" si="167"/>
        <v>1.1446964047451186E-5</v>
      </c>
    </row>
    <row r="1177" spans="1:14" x14ac:dyDescent="0.2">
      <c r="A1177" s="7">
        <v>1175</v>
      </c>
      <c r="B1177" s="2" t="str">
        <f>'Исходные данные'!A1427</f>
        <v>12.07.2011</v>
      </c>
      <c r="C1177" s="2">
        <f>'Исходные данные'!B1427</f>
        <v>1076.6400000000001</v>
      </c>
      <c r="D1177" s="8" t="str">
        <f>'Исходные данные'!A1179</f>
        <v>09.07.2012</v>
      </c>
      <c r="E1177" s="2">
        <f>'Исходные данные'!B1179</f>
        <v>854.69</v>
      </c>
      <c r="F1177" s="15">
        <f t="shared" si="162"/>
        <v>0.7938493832664586</v>
      </c>
      <c r="G1177" s="15">
        <f t="shared" si="163"/>
        <v>3.7475636040835897E-2</v>
      </c>
      <c r="H1177" s="15">
        <f t="shared" si="164"/>
        <v>1.0796057869865267E-4</v>
      </c>
      <c r="I1177" s="15">
        <f t="shared" si="168"/>
        <v>-0.23086152934818127</v>
      </c>
      <c r="J1177" s="21">
        <f t="shared" si="165"/>
        <v>-2.4923944307685637E-5</v>
      </c>
      <c r="K1177" s="15">
        <f t="shared" si="169"/>
        <v>0.72643840357717759</v>
      </c>
      <c r="L1177" s="15">
        <f t="shared" si="166"/>
        <v>-0.31960158473188405</v>
      </c>
      <c r="M1177" s="15">
        <f t="shared" si="170"/>
        <v>0.10214517296313166</v>
      </c>
      <c r="N1177" s="21">
        <f t="shared" si="167"/>
        <v>1.1027651984373665E-5</v>
      </c>
    </row>
    <row r="1178" spans="1:14" x14ac:dyDescent="0.2">
      <c r="A1178" s="7">
        <v>1176</v>
      </c>
      <c r="B1178" s="2" t="str">
        <f>'Исходные данные'!A1428</f>
        <v>11.07.2011</v>
      </c>
      <c r="C1178" s="2">
        <f>'Исходные данные'!B1428</f>
        <v>1078.6500000000001</v>
      </c>
      <c r="D1178" s="8" t="str">
        <f>'Исходные данные'!A1180</f>
        <v>06.07.2012</v>
      </c>
      <c r="E1178" s="2">
        <f>'Исходные данные'!B1180</f>
        <v>853.01</v>
      </c>
      <c r="F1178" s="15">
        <f t="shared" si="162"/>
        <v>0.79081258981133817</v>
      </c>
      <c r="G1178" s="15">
        <f t="shared" si="163"/>
        <v>3.7371039813879417E-2</v>
      </c>
      <c r="H1178" s="15">
        <f t="shared" si="164"/>
        <v>1.0765925574900046E-4</v>
      </c>
      <c r="I1178" s="15">
        <f t="shared" si="168"/>
        <v>-0.23469426746422586</v>
      </c>
      <c r="J1178" s="21">
        <f t="shared" si="165"/>
        <v>-2.526701016375541E-5</v>
      </c>
      <c r="K1178" s="15">
        <f t="shared" si="169"/>
        <v>0.7236594842556634</v>
      </c>
      <c r="L1178" s="15">
        <f t="shared" si="166"/>
        <v>-0.32343432284792861</v>
      </c>
      <c r="M1178" s="15">
        <f t="shared" si="170"/>
        <v>0.10460976119609812</v>
      </c>
      <c r="N1178" s="21">
        <f t="shared" si="167"/>
        <v>1.1262209034452592E-5</v>
      </c>
    </row>
    <row r="1179" spans="1:14" x14ac:dyDescent="0.2">
      <c r="A1179" s="7">
        <v>1177</v>
      </c>
      <c r="B1179" s="2" t="str">
        <f>'Исходные данные'!A1429</f>
        <v>08.07.2011</v>
      </c>
      <c r="C1179" s="2">
        <f>'Исходные данные'!B1429</f>
        <v>1095.8599999999999</v>
      </c>
      <c r="D1179" s="8" t="str">
        <f>'Исходные данные'!A1181</f>
        <v>05.07.2012</v>
      </c>
      <c r="E1179" s="2">
        <f>'Исходные данные'!B1181</f>
        <v>855.79</v>
      </c>
      <c r="F1179" s="15">
        <f t="shared" si="162"/>
        <v>0.78093004580877123</v>
      </c>
      <c r="G1179" s="15">
        <f t="shared" si="163"/>
        <v>3.7266735519811835E-2</v>
      </c>
      <c r="H1179" s="15">
        <f t="shared" si="164"/>
        <v>1.0735877380558475E-4</v>
      </c>
      <c r="I1179" s="15">
        <f t="shared" si="168"/>
        <v>-0.24726970318126704</v>
      </c>
      <c r="J1179" s="21">
        <f t="shared" si="165"/>
        <v>-2.6546572132811728E-5</v>
      </c>
      <c r="K1179" s="15">
        <f t="shared" si="169"/>
        <v>0.71461613215407682</v>
      </c>
      <c r="L1179" s="15">
        <f t="shared" si="166"/>
        <v>-0.33600975856496978</v>
      </c>
      <c r="M1179" s="15">
        <f t="shared" si="170"/>
        <v>0.11290255785088929</v>
      </c>
      <c r="N1179" s="21">
        <f t="shared" si="167"/>
        <v>1.212108017038557E-5</v>
      </c>
    </row>
    <row r="1180" spans="1:14" x14ac:dyDescent="0.2">
      <c r="A1180" s="7">
        <v>1178</v>
      </c>
      <c r="B1180" s="2" t="str">
        <f>'Исходные данные'!A1430</f>
        <v>07.07.2011</v>
      </c>
      <c r="C1180" s="2">
        <f>'Исходные данные'!B1430</f>
        <v>1096.21</v>
      </c>
      <c r="D1180" s="8" t="str">
        <f>'Исходные данные'!A1182</f>
        <v>04.07.2012</v>
      </c>
      <c r="E1180" s="2">
        <f>'Исходные данные'!B1182</f>
        <v>855.64</v>
      </c>
      <c r="F1180" s="15">
        <f t="shared" si="162"/>
        <v>0.78054387389277602</v>
      </c>
      <c r="G1180" s="15">
        <f t="shared" si="163"/>
        <v>3.7162722343835032E-2</v>
      </c>
      <c r="H1180" s="15">
        <f t="shared" si="164"/>
        <v>1.0705913052111843E-4</v>
      </c>
      <c r="I1180" s="15">
        <f t="shared" si="168"/>
        <v>-0.24776432805971807</v>
      </c>
      <c r="J1180" s="21">
        <f t="shared" si="165"/>
        <v>-2.6525433536222561E-5</v>
      </c>
      <c r="K1180" s="15">
        <f t="shared" si="169"/>
        <v>0.71426275263892547</v>
      </c>
      <c r="L1180" s="15">
        <f t="shared" si="166"/>
        <v>-0.33650438344342082</v>
      </c>
      <c r="M1180" s="15">
        <f t="shared" si="170"/>
        <v>0.11323520007663679</v>
      </c>
      <c r="N1180" s="21">
        <f t="shared" si="167"/>
        <v>1.2122862064589618E-5</v>
      </c>
    </row>
    <row r="1181" spans="1:14" x14ac:dyDescent="0.2">
      <c r="A1181" s="7">
        <v>1179</v>
      </c>
      <c r="B1181" s="2" t="str">
        <f>'Исходные данные'!A1431</f>
        <v>06.07.2011</v>
      </c>
      <c r="C1181" s="2">
        <f>'Исходные данные'!B1431</f>
        <v>1081.56</v>
      </c>
      <c r="D1181" s="8" t="str">
        <f>'Исходные данные'!A1183</f>
        <v>03.07.2012</v>
      </c>
      <c r="E1181" s="2">
        <f>'Исходные данные'!B1183</f>
        <v>853.29</v>
      </c>
      <c r="F1181" s="15">
        <f t="shared" si="162"/>
        <v>0.78894374791967159</v>
      </c>
      <c r="G1181" s="15">
        <f t="shared" si="163"/>
        <v>3.7058999473425024E-2</v>
      </c>
      <c r="H1181" s="15">
        <f t="shared" si="164"/>
        <v>1.067603235548658E-4</v>
      </c>
      <c r="I1181" s="15">
        <f t="shared" si="168"/>
        <v>-0.23706025609023157</v>
      </c>
      <c r="J1181" s="21">
        <f t="shared" si="165"/>
        <v>-2.5308629642192469E-5</v>
      </c>
      <c r="K1181" s="15">
        <f t="shared" si="169"/>
        <v>0.72194933803783257</v>
      </c>
      <c r="L1181" s="15">
        <f t="shared" si="166"/>
        <v>-0.3258003114739344</v>
      </c>
      <c r="M1181" s="15">
        <f t="shared" si="170"/>
        <v>0.10614584295651266</v>
      </c>
      <c r="N1181" s="21">
        <f t="shared" si="167"/>
        <v>1.1332164538041265E-5</v>
      </c>
    </row>
    <row r="1182" spans="1:14" x14ac:dyDescent="0.2">
      <c r="A1182" s="7">
        <v>1180</v>
      </c>
      <c r="B1182" s="2" t="str">
        <f>'Исходные данные'!A1432</f>
        <v>05.07.2011</v>
      </c>
      <c r="C1182" s="2">
        <f>'Исходные данные'!B1432</f>
        <v>1082.17</v>
      </c>
      <c r="D1182" s="8" t="str">
        <f>'Исходные данные'!A1184</f>
        <v>02.07.2012</v>
      </c>
      <c r="E1182" s="2">
        <f>'Исходные данные'!B1184</f>
        <v>848.61</v>
      </c>
      <c r="F1182" s="15">
        <f t="shared" si="162"/>
        <v>0.78417439034532466</v>
      </c>
      <c r="G1182" s="15">
        <f t="shared" si="163"/>
        <v>3.6955566098325544E-2</v>
      </c>
      <c r="H1182" s="15">
        <f t="shared" si="164"/>
        <v>1.0646235057262404E-4</v>
      </c>
      <c r="I1182" s="15">
        <f t="shared" si="168"/>
        <v>-0.24312384670214127</v>
      </c>
      <c r="J1182" s="21">
        <f t="shared" si="165"/>
        <v>-2.588353620016827E-5</v>
      </c>
      <c r="K1182" s="15">
        <f t="shared" si="169"/>
        <v>0.71758497802769905</v>
      </c>
      <c r="L1182" s="15">
        <f t="shared" si="166"/>
        <v>-0.3318639020858441</v>
      </c>
      <c r="M1182" s="15">
        <f t="shared" si="170"/>
        <v>0.11013364950764272</v>
      </c>
      <c r="N1182" s="21">
        <f t="shared" si="167"/>
        <v>1.1725087203725163E-5</v>
      </c>
    </row>
    <row r="1183" spans="1:14" x14ac:dyDescent="0.2">
      <c r="A1183" s="7">
        <v>1181</v>
      </c>
      <c r="B1183" s="2" t="str">
        <f>'Исходные данные'!A1433</f>
        <v>04.07.2011</v>
      </c>
      <c r="C1183" s="2">
        <f>'Исходные данные'!B1433</f>
        <v>1077.5899999999999</v>
      </c>
      <c r="D1183" s="8" t="str">
        <f>'Исходные данные'!A1185</f>
        <v>29.06.2012</v>
      </c>
      <c r="E1183" s="2">
        <f>'Исходные данные'!B1185</f>
        <v>847.4</v>
      </c>
      <c r="F1183" s="15">
        <f t="shared" si="162"/>
        <v>0.78638443192679963</v>
      </c>
      <c r="G1183" s="15">
        <f t="shared" si="163"/>
        <v>3.6852421410541882E-2</v>
      </c>
      <c r="H1183" s="15">
        <f t="shared" si="164"/>
        <v>1.0616520924670546E-4</v>
      </c>
      <c r="I1183" s="15">
        <f t="shared" si="168"/>
        <v>-0.2403095069794195</v>
      </c>
      <c r="J1183" s="21">
        <f t="shared" si="165"/>
        <v>-2.5512509092442697E-5</v>
      </c>
      <c r="K1183" s="15">
        <f t="shared" si="169"/>
        <v>0.71960735042242185</v>
      </c>
      <c r="L1183" s="15">
        <f t="shared" si="166"/>
        <v>-0.32904956236312238</v>
      </c>
      <c r="M1183" s="15">
        <f t="shared" si="170"/>
        <v>0.10827361449136237</v>
      </c>
      <c r="N1183" s="21">
        <f t="shared" si="167"/>
        <v>1.1494890938372608E-5</v>
      </c>
    </row>
    <row r="1184" spans="1:14" x14ac:dyDescent="0.2">
      <c r="A1184" s="7">
        <v>1182</v>
      </c>
      <c r="B1184" s="2" t="str">
        <f>'Исходные данные'!A1434</f>
        <v>01.07.2011</v>
      </c>
      <c r="C1184" s="2">
        <f>'Исходные данные'!B1434</f>
        <v>1068.58</v>
      </c>
      <c r="D1184" s="8" t="str">
        <f>'Исходные данные'!A1186</f>
        <v>28.06.2012</v>
      </c>
      <c r="E1184" s="2">
        <f>'Исходные данные'!B1186</f>
        <v>836.04</v>
      </c>
      <c r="F1184" s="15">
        <f t="shared" si="162"/>
        <v>0.78238409852327395</v>
      </c>
      <c r="G1184" s="15">
        <f t="shared" si="163"/>
        <v>3.67495646043344E-2</v>
      </c>
      <c r="H1184" s="15">
        <f t="shared" si="164"/>
        <v>1.0586889725591884E-4</v>
      </c>
      <c r="I1184" s="15">
        <f t="shared" si="168"/>
        <v>-0.24540948444138483</v>
      </c>
      <c r="J1184" s="21">
        <f t="shared" si="165"/>
        <v>-2.5981231493952982E-5</v>
      </c>
      <c r="K1184" s="15">
        <f t="shared" si="169"/>
        <v>0.71594671167571622</v>
      </c>
      <c r="L1184" s="15">
        <f t="shared" si="166"/>
        <v>-0.3341495398250876</v>
      </c>
      <c r="M1184" s="15">
        <f t="shared" si="170"/>
        <v>0.11165591496531781</v>
      </c>
      <c r="N1184" s="21">
        <f t="shared" si="167"/>
        <v>1.1820888589478842E-5</v>
      </c>
    </row>
    <row r="1185" spans="1:14" x14ac:dyDescent="0.2">
      <c r="A1185" s="7">
        <v>1183</v>
      </c>
      <c r="B1185" s="2" t="str">
        <f>'Исходные данные'!A1435</f>
        <v>30.06.2011</v>
      </c>
      <c r="C1185" s="2">
        <f>'Исходные данные'!B1435</f>
        <v>1056.5</v>
      </c>
      <c r="D1185" s="8" t="str">
        <f>'Исходные данные'!A1187</f>
        <v>27.06.2012</v>
      </c>
      <c r="E1185" s="2">
        <f>'Исходные данные'!B1187</f>
        <v>837.72</v>
      </c>
      <c r="F1185" s="15">
        <f t="shared" si="162"/>
        <v>0.79292001893043074</v>
      </c>
      <c r="G1185" s="15">
        <f t="shared" si="163"/>
        <v>3.6646994876212403E-2</v>
      </c>
      <c r="H1185" s="15">
        <f t="shared" si="164"/>
        <v>1.0557341228555175E-4</v>
      </c>
      <c r="I1185" s="15">
        <f t="shared" si="168"/>
        <v>-0.23203292128580094</v>
      </c>
      <c r="J1185" s="21">
        <f t="shared" si="165"/>
        <v>-2.4496507262726839E-5</v>
      </c>
      <c r="K1185" s="15">
        <f t="shared" si="169"/>
        <v>0.72558795768802453</v>
      </c>
      <c r="L1185" s="15">
        <f t="shared" si="166"/>
        <v>-0.32077297666950372</v>
      </c>
      <c r="M1185" s="15">
        <f t="shared" si="170"/>
        <v>0.10289530256141398</v>
      </c>
      <c r="N1185" s="21">
        <f t="shared" si="167"/>
        <v>1.0863008199562747E-5</v>
      </c>
    </row>
    <row r="1186" spans="1:14" x14ac:dyDescent="0.2">
      <c r="A1186" s="7">
        <v>1184</v>
      </c>
      <c r="B1186" s="2" t="str">
        <f>'Исходные данные'!A1436</f>
        <v>29.06.2011</v>
      </c>
      <c r="C1186" s="2">
        <f>'Исходные данные'!B1436</f>
        <v>1054.3699999999999</v>
      </c>
      <c r="D1186" s="8" t="str">
        <f>'Исходные данные'!A1188</f>
        <v>26.06.2012</v>
      </c>
      <c r="E1186" s="2">
        <f>'Исходные данные'!B1188</f>
        <v>837</v>
      </c>
      <c r="F1186" s="15">
        <f t="shared" si="162"/>
        <v>0.79383897493289846</v>
      </c>
      <c r="G1186" s="15">
        <f t="shared" si="163"/>
        <v>3.6544711424927719E-2</v>
      </c>
      <c r="H1186" s="15">
        <f t="shared" si="164"/>
        <v>1.0527875202735207E-4</v>
      </c>
      <c r="I1186" s="15">
        <f t="shared" si="168"/>
        <v>-0.23087464065369226</v>
      </c>
      <c r="J1186" s="21">
        <f t="shared" si="165"/>
        <v>-2.4306194042784086E-5</v>
      </c>
      <c r="K1186" s="15">
        <f t="shared" si="169"/>
        <v>0.72642887908377274</v>
      </c>
      <c r="L1186" s="15">
        <f t="shared" si="166"/>
        <v>-0.31961469603739512</v>
      </c>
      <c r="M1186" s="15">
        <f t="shared" si="170"/>
        <v>0.10215355392307647</v>
      </c>
      <c r="N1186" s="21">
        <f t="shared" si="167"/>
        <v>1.0754598672180307E-5</v>
      </c>
    </row>
    <row r="1187" spans="1:14" x14ac:dyDescent="0.2">
      <c r="A1187" s="7">
        <v>1185</v>
      </c>
      <c r="B1187" s="2" t="str">
        <f>'Исходные данные'!A1437</f>
        <v>28.06.2011</v>
      </c>
      <c r="C1187" s="2">
        <f>'Исходные данные'!B1437</f>
        <v>1046.51</v>
      </c>
      <c r="D1187" s="8" t="str">
        <f>'Исходные данные'!A1189</f>
        <v>25.06.2012</v>
      </c>
      <c r="E1187" s="2">
        <f>'Исходные данные'!B1189</f>
        <v>821.15</v>
      </c>
      <c r="F1187" s="15">
        <f t="shared" si="162"/>
        <v>0.78465566501992334</v>
      </c>
      <c r="G1187" s="15">
        <f t="shared" si="163"/>
        <v>3.6442713451468475E-2</v>
      </c>
      <c r="H1187" s="15">
        <f t="shared" si="164"/>
        <v>1.0498491417951006E-4</v>
      </c>
      <c r="I1187" s="15">
        <f t="shared" si="168"/>
        <v>-0.24251030071855906</v>
      </c>
      <c r="J1187" s="21">
        <f t="shared" si="165"/>
        <v>-2.54599231085851E-5</v>
      </c>
      <c r="K1187" s="15">
        <f t="shared" si="169"/>
        <v>0.71802538449984243</v>
      </c>
      <c r="L1187" s="15">
        <f t="shared" si="166"/>
        <v>-0.33125035610226189</v>
      </c>
      <c r="M1187" s="15">
        <f t="shared" si="170"/>
        <v>0.1097267984178753</v>
      </c>
      <c r="N1187" s="21">
        <f t="shared" si="167"/>
        <v>1.1519658515093038E-5</v>
      </c>
    </row>
    <row r="1188" spans="1:14" x14ac:dyDescent="0.2">
      <c r="A1188" s="7">
        <v>1186</v>
      </c>
      <c r="B1188" s="2" t="str">
        <f>'Исходные данные'!A1438</f>
        <v>27.06.2011</v>
      </c>
      <c r="C1188" s="2">
        <f>'Исходные данные'!B1438</f>
        <v>1045.33</v>
      </c>
      <c r="D1188" s="8" t="str">
        <f>'Исходные данные'!A1190</f>
        <v>22.06.2012</v>
      </c>
      <c r="E1188" s="2">
        <f>'Исходные данные'!B1190</f>
        <v>827.44</v>
      </c>
      <c r="F1188" s="15">
        <f t="shared" si="162"/>
        <v>0.79155864655180674</v>
      </c>
      <c r="G1188" s="15">
        <f t="shared" si="163"/>
        <v>3.6341000159052922E-2</v>
      </c>
      <c r="H1188" s="15">
        <f t="shared" si="164"/>
        <v>1.0469189644664056E-4</v>
      </c>
      <c r="I1188" s="15">
        <f t="shared" si="168"/>
        <v>-0.23375130695204605</v>
      </c>
      <c r="J1188" s="21">
        <f t="shared" si="165"/>
        <v>-2.4471867621690496E-5</v>
      </c>
      <c r="K1188" s="15">
        <f t="shared" si="169"/>
        <v>0.7243421884045208</v>
      </c>
      <c r="L1188" s="15">
        <f t="shared" si="166"/>
        <v>-0.32249136233574893</v>
      </c>
      <c r="M1188" s="15">
        <f t="shared" si="170"/>
        <v>0.10400067878116731</v>
      </c>
      <c r="N1188" s="21">
        <f t="shared" si="167"/>
        <v>1.0888028293338295E-5</v>
      </c>
    </row>
    <row r="1189" spans="1:14" x14ac:dyDescent="0.2">
      <c r="A1189" s="7">
        <v>1187</v>
      </c>
      <c r="B1189" s="2" t="str">
        <f>'Исходные данные'!A1439</f>
        <v>24.06.2011</v>
      </c>
      <c r="C1189" s="2">
        <f>'Исходные данные'!B1439</f>
        <v>1047.67</v>
      </c>
      <c r="D1189" s="8" t="str">
        <f>'Исходные данные'!A1191</f>
        <v>21.06.2012</v>
      </c>
      <c r="E1189" s="2">
        <f>'Исходные данные'!B1191</f>
        <v>842.82</v>
      </c>
      <c r="F1189" s="15">
        <f t="shared" si="162"/>
        <v>0.80447087346206347</v>
      </c>
      <c r="G1189" s="15">
        <f t="shared" si="163"/>
        <v>3.623957075312316E-2</v>
      </c>
      <c r="H1189" s="15">
        <f t="shared" si="164"/>
        <v>1.0439969653976491E-4</v>
      </c>
      <c r="I1189" s="15">
        <f t="shared" si="168"/>
        <v>-0.21757051772708316</v>
      </c>
      <c r="J1189" s="21">
        <f t="shared" si="165"/>
        <v>-2.2714296026707026E-5</v>
      </c>
      <c r="K1189" s="15">
        <f t="shared" si="169"/>
        <v>0.73615795308360576</v>
      </c>
      <c r="L1189" s="15">
        <f t="shared" si="166"/>
        <v>-0.30631057311078602</v>
      </c>
      <c r="M1189" s="15">
        <f t="shared" si="170"/>
        <v>9.3826167199458188E-2</v>
      </c>
      <c r="N1189" s="21">
        <f t="shared" si="167"/>
        <v>9.7954233831126792E-6</v>
      </c>
    </row>
    <row r="1190" spans="1:14" x14ac:dyDescent="0.2">
      <c r="A1190" s="7">
        <v>1188</v>
      </c>
      <c r="B1190" s="2" t="str">
        <f>'Исходные данные'!A1440</f>
        <v>23.06.2011</v>
      </c>
      <c r="C1190" s="2">
        <f>'Исходные данные'!B1440</f>
        <v>1045.31</v>
      </c>
      <c r="D1190" s="8" t="str">
        <f>'Исходные данные'!A1192</f>
        <v>20.06.2012</v>
      </c>
      <c r="E1190" s="2">
        <f>'Исходные данные'!B1192</f>
        <v>851.03</v>
      </c>
      <c r="F1190" s="15">
        <f t="shared" si="162"/>
        <v>0.81414125953066552</v>
      </c>
      <c r="G1190" s="15">
        <f t="shared" si="163"/>
        <v>3.6138424441338905E-2</v>
      </c>
      <c r="H1190" s="15">
        <f t="shared" si="164"/>
        <v>1.0410831217629305E-4</v>
      </c>
      <c r="I1190" s="15">
        <f t="shared" si="168"/>
        <v>-0.20562139052852801</v>
      </c>
      <c r="J1190" s="21">
        <f t="shared" si="165"/>
        <v>-2.1406895915267461E-5</v>
      </c>
      <c r="K1190" s="15">
        <f t="shared" si="169"/>
        <v>0.74500716297874314</v>
      </c>
      <c r="L1190" s="15">
        <f t="shared" si="166"/>
        <v>-0.29436144591223085</v>
      </c>
      <c r="M1190" s="15">
        <f t="shared" si="170"/>
        <v>8.6648660839539204E-2</v>
      </c>
      <c r="N1190" s="21">
        <f t="shared" si="167"/>
        <v>9.0208458323404864E-6</v>
      </c>
    </row>
    <row r="1191" spans="1:14" x14ac:dyDescent="0.2">
      <c r="A1191" s="7">
        <v>1189</v>
      </c>
      <c r="B1191" s="2" t="str">
        <f>'Исходные данные'!A1441</f>
        <v>22.06.2011</v>
      </c>
      <c r="C1191" s="2">
        <f>'Исходные данные'!B1441</f>
        <v>1051.01</v>
      </c>
      <c r="D1191" s="8" t="str">
        <f>'Исходные данные'!A1193</f>
        <v>19.06.2012</v>
      </c>
      <c r="E1191" s="2">
        <f>'Исходные данные'!B1193</f>
        <v>855.84</v>
      </c>
      <c r="F1191" s="15">
        <f t="shared" si="162"/>
        <v>0.81430243289787918</v>
      </c>
      <c r="G1191" s="15">
        <f t="shared" si="163"/>
        <v>3.6037560433571356E-2</v>
      </c>
      <c r="H1191" s="15">
        <f t="shared" si="164"/>
        <v>1.0381774108000572E-4</v>
      </c>
      <c r="I1191" s="15">
        <f t="shared" si="168"/>
        <v>-0.2054234427966054</v>
      </c>
      <c r="J1191" s="21">
        <f t="shared" si="165"/>
        <v>-2.1326597796021345E-5</v>
      </c>
      <c r="K1191" s="15">
        <f t="shared" si="169"/>
        <v>0.74515465005380532</v>
      </c>
      <c r="L1191" s="15">
        <f t="shared" si="166"/>
        <v>-0.29416349818030818</v>
      </c>
      <c r="M1191" s="15">
        <f t="shared" si="170"/>
        <v>8.6532163661676167E-2</v>
      </c>
      <c r="N1191" s="21">
        <f t="shared" si="167"/>
        <v>8.983573762120577E-6</v>
      </c>
    </row>
    <row r="1192" spans="1:14" x14ac:dyDescent="0.2">
      <c r="A1192" s="7">
        <v>1190</v>
      </c>
      <c r="B1192" s="2" t="str">
        <f>'Исходные данные'!A1442</f>
        <v>21.06.2011</v>
      </c>
      <c r="C1192" s="2">
        <f>'Исходные данные'!B1442</f>
        <v>1054.31</v>
      </c>
      <c r="D1192" s="8" t="str">
        <f>'Исходные данные'!A1194</f>
        <v>18.06.2012</v>
      </c>
      <c r="E1192" s="2">
        <f>'Исходные данные'!B1194</f>
        <v>849.55</v>
      </c>
      <c r="F1192" s="15">
        <f t="shared" si="162"/>
        <v>0.80578767155770126</v>
      </c>
      <c r="G1192" s="15">
        <f t="shared" si="163"/>
        <v>3.5936977941896993E-2</v>
      </c>
      <c r="H1192" s="15">
        <f t="shared" si="164"/>
        <v>1.0352798098103679E-4</v>
      </c>
      <c r="I1192" s="15">
        <f t="shared" si="168"/>
        <v>-0.21593500597248264</v>
      </c>
      <c r="J1192" s="21">
        <f t="shared" si="165"/>
        <v>-2.2355315191459248E-5</v>
      </c>
      <c r="K1192" s="15">
        <f t="shared" si="169"/>
        <v>0.73736293318007262</v>
      </c>
      <c r="L1192" s="15">
        <f t="shared" si="166"/>
        <v>-0.30467506135618549</v>
      </c>
      <c r="M1192" s="15">
        <f t="shared" si="170"/>
        <v>9.2826893012395398E-2</v>
      </c>
      <c r="N1192" s="21">
        <f t="shared" si="167"/>
        <v>9.6101808143160068E-6</v>
      </c>
    </row>
    <row r="1193" spans="1:14" x14ac:dyDescent="0.2">
      <c r="A1193" s="7">
        <v>1191</v>
      </c>
      <c r="B1193" s="2" t="str">
        <f>'Исходные данные'!A1443</f>
        <v>20.06.2011</v>
      </c>
      <c r="C1193" s="2">
        <f>'Исходные данные'!B1443</f>
        <v>1053.45</v>
      </c>
      <c r="D1193" s="8" t="str">
        <f>'Исходные данные'!A1195</f>
        <v>15.06.2012</v>
      </c>
      <c r="E1193" s="2">
        <f>'Исходные данные'!B1195</f>
        <v>842.67</v>
      </c>
      <c r="F1193" s="15">
        <f t="shared" si="162"/>
        <v>0.79991456642460479</v>
      </c>
      <c r="G1193" s="15">
        <f t="shared" si="163"/>
        <v>3.5836676180591463E-2</v>
      </c>
      <c r="H1193" s="15">
        <f t="shared" si="164"/>
        <v>1.0323902961585543E-4</v>
      </c>
      <c r="I1193" s="15">
        <f t="shared" si="168"/>
        <v>-0.22325034898612212</v>
      </c>
      <c r="J1193" s="21">
        <f t="shared" si="165"/>
        <v>-2.3048149390728321E-5</v>
      </c>
      <c r="K1193" s="15">
        <f t="shared" si="169"/>
        <v>0.73198855208605162</v>
      </c>
      <c r="L1193" s="15">
        <f t="shared" si="166"/>
        <v>-0.31199040436982489</v>
      </c>
      <c r="M1193" s="15">
        <f t="shared" si="170"/>
        <v>9.7338012418846848E-2</v>
      </c>
      <c r="N1193" s="21">
        <f t="shared" si="167"/>
        <v>1.0049081946857833E-5</v>
      </c>
    </row>
    <row r="1194" spans="1:14" x14ac:dyDescent="0.2">
      <c r="A1194" s="7">
        <v>1192</v>
      </c>
      <c r="B1194" s="2" t="str">
        <f>'Исходные данные'!A1444</f>
        <v>17.06.2011</v>
      </c>
      <c r="C1194" s="2">
        <f>'Исходные данные'!B1444</f>
        <v>1061.6199999999999</v>
      </c>
      <c r="D1194" s="8" t="str">
        <f>'Исходные данные'!A1196</f>
        <v>14.06.2012</v>
      </c>
      <c r="E1194" s="2">
        <f>'Исходные данные'!B1196</f>
        <v>829.44</v>
      </c>
      <c r="F1194" s="15">
        <f t="shared" si="162"/>
        <v>0.78129650910872073</v>
      </c>
      <c r="G1194" s="15">
        <f t="shared" si="163"/>
        <v>3.5736654366123333E-2</v>
      </c>
      <c r="H1194" s="15">
        <f t="shared" si="164"/>
        <v>1.0295088472724829E-4</v>
      </c>
      <c r="I1194" s="15">
        <f t="shared" si="168"/>
        <v>-0.24680054804430215</v>
      </c>
      <c r="J1194" s="21">
        <f t="shared" si="165"/>
        <v>-2.5408334772330654E-5</v>
      </c>
      <c r="K1194" s="15">
        <f t="shared" si="169"/>
        <v>0.71495147664157832</v>
      </c>
      <c r="L1194" s="15">
        <f t="shared" si="166"/>
        <v>-0.33554060342800501</v>
      </c>
      <c r="M1194" s="15">
        <f t="shared" si="170"/>
        <v>0.11258749654882973</v>
      </c>
      <c r="N1194" s="21">
        <f t="shared" si="167"/>
        <v>1.1590982378928033E-5</v>
      </c>
    </row>
    <row r="1195" spans="1:14" x14ac:dyDescent="0.2">
      <c r="A1195" s="7">
        <v>1193</v>
      </c>
      <c r="B1195" s="2" t="str">
        <f>'Исходные данные'!A1445</f>
        <v>16.06.2011</v>
      </c>
      <c r="C1195" s="2">
        <f>'Исходные данные'!B1445</f>
        <v>1065.93</v>
      </c>
      <c r="D1195" s="8" t="str">
        <f>'Исходные данные'!A1197</f>
        <v>13.06.2012</v>
      </c>
      <c r="E1195" s="2">
        <f>'Исходные данные'!B1197</f>
        <v>827.37</v>
      </c>
      <c r="F1195" s="15">
        <f t="shared" si="162"/>
        <v>0.77619543497227772</v>
      </c>
      <c r="G1195" s="15">
        <f t="shared" si="163"/>
        <v>3.5636911717148091E-2</v>
      </c>
      <c r="H1195" s="15">
        <f t="shared" si="164"/>
        <v>1.026635440643021E-4</v>
      </c>
      <c r="I1195" s="15">
        <f t="shared" si="168"/>
        <v>-0.25335094131652253</v>
      </c>
      <c r="J1195" s="21">
        <f t="shared" si="165"/>
        <v>-2.6009905527581227E-5</v>
      </c>
      <c r="K1195" s="15">
        <f t="shared" si="169"/>
        <v>0.71028356830743189</v>
      </c>
      <c r="L1195" s="15">
        <f t="shared" si="166"/>
        <v>-0.34209099670022541</v>
      </c>
      <c r="M1195" s="15">
        <f t="shared" si="170"/>
        <v>0.11702625002335364</v>
      </c>
      <c r="N1195" s="21">
        <f t="shared" si="167"/>
        <v>1.2014329575952601E-5</v>
      </c>
    </row>
    <row r="1196" spans="1:14" x14ac:dyDescent="0.2">
      <c r="A1196" s="7">
        <v>1194</v>
      </c>
      <c r="B1196" s="2" t="str">
        <f>'Исходные данные'!A1446</f>
        <v>15.06.2011</v>
      </c>
      <c r="C1196" s="2">
        <f>'Исходные данные'!B1446</f>
        <v>1077.21</v>
      </c>
      <c r="D1196" s="8" t="str">
        <f>'Исходные данные'!A1198</f>
        <v>09.06.2012</v>
      </c>
      <c r="E1196" s="2">
        <f>'Исходные данные'!B1198</f>
        <v>823.84</v>
      </c>
      <c r="F1196" s="15">
        <f t="shared" si="162"/>
        <v>0.76479052366762279</v>
      </c>
      <c r="G1196" s="15">
        <f t="shared" si="163"/>
        <v>3.5537447454501998E-2</v>
      </c>
      <c r="H1196" s="15">
        <f t="shared" si="164"/>
        <v>1.0237700538238605E-4</v>
      </c>
      <c r="I1196" s="15">
        <f t="shared" si="168"/>
        <v>-0.26815330792366732</v>
      </c>
      <c r="J1196" s="21">
        <f t="shared" si="165"/>
        <v>-2.7452732648605914E-5</v>
      </c>
      <c r="K1196" s="15">
        <f t="shared" si="169"/>
        <v>0.69984712313819519</v>
      </c>
      <c r="L1196" s="15">
        <f t="shared" si="166"/>
        <v>-0.35689336330737009</v>
      </c>
      <c r="M1196" s="15">
        <f t="shared" si="170"/>
        <v>0.12737287277284645</v>
      </c>
      <c r="N1196" s="21">
        <f t="shared" si="167"/>
        <v>1.3040053281435674E-5</v>
      </c>
    </row>
    <row r="1197" spans="1:14" x14ac:dyDescent="0.2">
      <c r="A1197" s="7">
        <v>1195</v>
      </c>
      <c r="B1197" s="2" t="str">
        <f>'Исходные данные'!A1447</f>
        <v>14.06.2011</v>
      </c>
      <c r="C1197" s="2">
        <f>'Исходные данные'!B1447</f>
        <v>1080.46</v>
      </c>
      <c r="D1197" s="8" t="str">
        <f>'Исходные данные'!A1199</f>
        <v>08.06.2012</v>
      </c>
      <c r="E1197" s="2">
        <f>'Исходные данные'!B1199</f>
        <v>818.25</v>
      </c>
      <c r="F1197" s="15">
        <f t="shared" si="162"/>
        <v>0.75731632823056838</v>
      </c>
      <c r="G1197" s="15">
        <f t="shared" si="163"/>
        <v>3.5438260801195963E-2</v>
      </c>
      <c r="H1197" s="15">
        <f t="shared" si="164"/>
        <v>1.0209126644313406E-4</v>
      </c>
      <c r="I1197" s="15">
        <f t="shared" si="168"/>
        <v>-0.27797424198220227</v>
      </c>
      <c r="J1197" s="21">
        <f t="shared" si="165"/>
        <v>-2.8378742402533233E-5</v>
      </c>
      <c r="K1197" s="15">
        <f t="shared" si="169"/>
        <v>0.69300761086323859</v>
      </c>
      <c r="L1197" s="15">
        <f t="shared" si="166"/>
        <v>-0.36671429736590511</v>
      </c>
      <c r="M1197" s="15">
        <f t="shared" si="170"/>
        <v>0.13447937589256947</v>
      </c>
      <c r="N1197" s="21">
        <f t="shared" si="167"/>
        <v>1.3729169795354689E-5</v>
      </c>
    </row>
    <row r="1198" spans="1:14" x14ac:dyDescent="0.2">
      <c r="A1198" s="7">
        <v>1196</v>
      </c>
      <c r="B1198" s="2" t="str">
        <f>'Исходные данные'!A1448</f>
        <v>10.06.2011</v>
      </c>
      <c r="C1198" s="2">
        <f>'Исходные данные'!B1448</f>
        <v>1078.24</v>
      </c>
      <c r="D1198" s="8" t="str">
        <f>'Исходные данные'!A1200</f>
        <v>07.06.2012</v>
      </c>
      <c r="E1198" s="2">
        <f>'Исходные данные'!B1200</f>
        <v>816.76</v>
      </c>
      <c r="F1198" s="15">
        <f t="shared" si="162"/>
        <v>0.75749369342632433</v>
      </c>
      <c r="G1198" s="15">
        <f t="shared" si="163"/>
        <v>3.5339350982409527E-2</v>
      </c>
      <c r="H1198" s="15">
        <f t="shared" si="164"/>
        <v>1.018063250144275E-4</v>
      </c>
      <c r="I1198" s="15">
        <f t="shared" si="168"/>
        <v>-0.27774006714307298</v>
      </c>
      <c r="J1198" s="21">
        <f t="shared" si="165"/>
        <v>-2.8275695545096605E-5</v>
      </c>
      <c r="K1198" s="15">
        <f t="shared" si="169"/>
        <v>0.69316991481203671</v>
      </c>
      <c r="L1198" s="15">
        <f t="shared" si="166"/>
        <v>-0.36648012252677581</v>
      </c>
      <c r="M1198" s="15">
        <f t="shared" si="170"/>
        <v>0.1343076802072406</v>
      </c>
      <c r="N1198" s="21">
        <f t="shared" si="167"/>
        <v>1.3673371343112128E-5</v>
      </c>
    </row>
    <row r="1199" spans="1:14" x14ac:dyDescent="0.2">
      <c r="A1199" s="7">
        <v>1197</v>
      </c>
      <c r="B1199" s="2" t="str">
        <f>'Исходные данные'!A1449</f>
        <v>09.06.2011</v>
      </c>
      <c r="C1199" s="2">
        <f>'Исходные данные'!B1449</f>
        <v>1073.03</v>
      </c>
      <c r="D1199" s="8" t="str">
        <f>'Исходные данные'!A1201</f>
        <v>06.06.2012</v>
      </c>
      <c r="E1199" s="2">
        <f>'Исходные данные'!B1201</f>
        <v>805.42</v>
      </c>
      <c r="F1199" s="15">
        <f t="shared" si="162"/>
        <v>0.75060343140452734</v>
      </c>
      <c r="G1199" s="15">
        <f t="shared" si="163"/>
        <v>3.5240717225484809E-2</v>
      </c>
      <c r="H1199" s="15">
        <f t="shared" si="164"/>
        <v>1.0152217887037777E-4</v>
      </c>
      <c r="I1199" s="15">
        <f t="shared" si="168"/>
        <v>-0.28687782074286866</v>
      </c>
      <c r="J1199" s="21">
        <f t="shared" si="165"/>
        <v>-2.9124461431401682E-5</v>
      </c>
      <c r="K1199" s="15">
        <f t="shared" si="169"/>
        <v>0.68686475032006833</v>
      </c>
      <c r="L1199" s="15">
        <f t="shared" si="166"/>
        <v>-0.37561787612657155</v>
      </c>
      <c r="M1199" s="15">
        <f t="shared" si="170"/>
        <v>0.14108878886583645</v>
      </c>
      <c r="N1199" s="21">
        <f t="shared" si="167"/>
        <v>1.4323641259842412E-5</v>
      </c>
    </row>
    <row r="1200" spans="1:14" x14ac:dyDescent="0.2">
      <c r="A1200" s="7">
        <v>1198</v>
      </c>
      <c r="B1200" s="2" t="str">
        <f>'Исходные данные'!A1450</f>
        <v>08.06.2011</v>
      </c>
      <c r="C1200" s="2">
        <f>'Исходные данные'!B1450</f>
        <v>1064.77</v>
      </c>
      <c r="D1200" s="8" t="str">
        <f>'Исходные данные'!A1202</f>
        <v>05.06.2012</v>
      </c>
      <c r="E1200" s="2">
        <f>'Исходные данные'!B1202</f>
        <v>803.61</v>
      </c>
      <c r="F1200" s="15">
        <f t="shared" si="162"/>
        <v>0.75472637283169142</v>
      </c>
      <c r="G1200" s="15">
        <f t="shared" si="163"/>
        <v>3.5142358759920396E-2</v>
      </c>
      <c r="H1200" s="15">
        <f t="shared" si="164"/>
        <v>1.0123882579130862E-4</v>
      </c>
      <c r="I1200" s="15">
        <f t="shared" si="168"/>
        <v>-0.28140001551362037</v>
      </c>
      <c r="J1200" s="21">
        <f t="shared" si="165"/>
        <v>-2.8488607148254956E-5</v>
      </c>
      <c r="K1200" s="15">
        <f t="shared" si="169"/>
        <v>0.69063758563558819</v>
      </c>
      <c r="L1200" s="15">
        <f t="shared" si="166"/>
        <v>-0.37014007089732309</v>
      </c>
      <c r="M1200" s="15">
        <f t="shared" si="170"/>
        <v>0.13700367208387537</v>
      </c>
      <c r="N1200" s="21">
        <f t="shared" si="167"/>
        <v>1.3870090890869031E-5</v>
      </c>
    </row>
    <row r="1201" spans="1:14" x14ac:dyDescent="0.2">
      <c r="A1201" s="7">
        <v>1199</v>
      </c>
      <c r="B1201" s="2" t="str">
        <f>'Исходные данные'!A1451</f>
        <v>07.06.2011</v>
      </c>
      <c r="C1201" s="2">
        <f>'Исходные данные'!B1451</f>
        <v>1060.68</v>
      </c>
      <c r="D1201" s="8" t="str">
        <f>'Исходные данные'!A1203</f>
        <v>04.06.2012</v>
      </c>
      <c r="E1201" s="2">
        <f>'Исходные данные'!B1203</f>
        <v>802.13</v>
      </c>
      <c r="F1201" s="15">
        <f t="shared" si="162"/>
        <v>0.75624127917939432</v>
      </c>
      <c r="G1201" s="15">
        <f t="shared" si="163"/>
        <v>3.5044274817365446E-2</v>
      </c>
      <c r="H1201" s="15">
        <f t="shared" si="164"/>
        <v>1.0095626356373925E-4</v>
      </c>
      <c r="I1201" s="15">
        <f t="shared" si="168"/>
        <v>-0.27939480136718681</v>
      </c>
      <c r="J1201" s="21">
        <f t="shared" si="165"/>
        <v>-2.8206655205164284E-5</v>
      </c>
      <c r="K1201" s="15">
        <f t="shared" si="169"/>
        <v>0.69202385130763044</v>
      </c>
      <c r="L1201" s="15">
        <f t="shared" si="166"/>
        <v>-0.36813485675088958</v>
      </c>
      <c r="M1201" s="15">
        <f t="shared" si="170"/>
        <v>0.13552327275499798</v>
      </c>
      <c r="N1201" s="21">
        <f t="shared" si="167"/>
        <v>1.3681923243274098E-5</v>
      </c>
    </row>
    <row r="1202" spans="1:14" x14ac:dyDescent="0.2">
      <c r="A1202" s="7">
        <v>1200</v>
      </c>
      <c r="B1202" s="2" t="str">
        <f>'Исходные данные'!A1452</f>
        <v>06.06.2011</v>
      </c>
      <c r="C1202" s="2">
        <f>'Исходные данные'!B1452</f>
        <v>1052.23</v>
      </c>
      <c r="D1202" s="8" t="str">
        <f>'Исходные данные'!A1204</f>
        <v>01.06.2012</v>
      </c>
      <c r="E1202" s="2">
        <f>'Исходные данные'!B1204</f>
        <v>805.79</v>
      </c>
      <c r="F1202" s="15">
        <f t="shared" si="162"/>
        <v>0.76579264989593521</v>
      </c>
      <c r="G1202" s="15">
        <f t="shared" si="163"/>
        <v>3.4946464631613598E-2</v>
      </c>
      <c r="H1202" s="15">
        <f t="shared" si="164"/>
        <v>1.0067448998036668E-4</v>
      </c>
      <c r="I1202" s="15">
        <f t="shared" si="168"/>
        <v>-0.26684383792710947</v>
      </c>
      <c r="J1202" s="21">
        <f t="shared" si="165"/>
        <v>-2.6864367287715374E-5</v>
      </c>
      <c r="K1202" s="15">
        <f t="shared" si="169"/>
        <v>0.70076415222812483</v>
      </c>
      <c r="L1202" s="15">
        <f t="shared" si="166"/>
        <v>-0.35558389331081236</v>
      </c>
      <c r="M1202" s="15">
        <f t="shared" si="170"/>
        <v>0.12643990518207518</v>
      </c>
      <c r="N1202" s="21">
        <f t="shared" si="167"/>
        <v>1.2729272967371342E-5</v>
      </c>
    </row>
    <row r="1203" spans="1:14" x14ac:dyDescent="0.2">
      <c r="A1203" s="7">
        <v>1201</v>
      </c>
      <c r="B1203" s="2" t="str">
        <f>'Исходные данные'!A1453</f>
        <v>03.06.2011</v>
      </c>
      <c r="C1203" s="2">
        <f>'Исходные данные'!B1453</f>
        <v>1057.74</v>
      </c>
      <c r="D1203" s="8" t="str">
        <f>'Исходные данные'!A1205</f>
        <v>31.05.2012</v>
      </c>
      <c r="E1203" s="2">
        <f>'Исходные данные'!B1205</f>
        <v>817.2</v>
      </c>
      <c r="F1203" s="15">
        <f t="shared" si="162"/>
        <v>0.77259061773214588</v>
      </c>
      <c r="G1203" s="15">
        <f t="shared" si="163"/>
        <v>3.4848927438596994E-2</v>
      </c>
      <c r="H1203" s="15">
        <f t="shared" si="164"/>
        <v>1.0039350284004862E-4</v>
      </c>
      <c r="I1203" s="15">
        <f t="shared" si="168"/>
        <v>-0.25800597258224006</v>
      </c>
      <c r="J1203" s="21">
        <f t="shared" si="165"/>
        <v>-2.5902123341184624E-5</v>
      </c>
      <c r="K1203" s="15">
        <f t="shared" si="169"/>
        <v>0.70698485984168524</v>
      </c>
      <c r="L1203" s="15">
        <f t="shared" si="166"/>
        <v>-0.34674602796594289</v>
      </c>
      <c r="M1203" s="15">
        <f t="shared" si="170"/>
        <v>0.12023280791015845</v>
      </c>
      <c r="N1203" s="21">
        <f t="shared" si="167"/>
        <v>1.2070592742395512E-5</v>
      </c>
    </row>
    <row r="1204" spans="1:14" x14ac:dyDescent="0.2">
      <c r="A1204" s="7">
        <v>1202</v>
      </c>
      <c r="B1204" s="2" t="str">
        <f>'Исходные данные'!A1454</f>
        <v>02.06.2011</v>
      </c>
      <c r="C1204" s="2">
        <f>'Исходные данные'!B1454</f>
        <v>1055.17</v>
      </c>
      <c r="D1204" s="8" t="str">
        <f>'Исходные данные'!A1206</f>
        <v>30.05.2012</v>
      </c>
      <c r="E1204" s="2">
        <f>'Исходные данные'!B1206</f>
        <v>809.1</v>
      </c>
      <c r="F1204" s="15">
        <f t="shared" si="162"/>
        <v>0.7667958717552622</v>
      </c>
      <c r="G1204" s="15">
        <f t="shared" si="163"/>
        <v>3.4751662476380313E-2</v>
      </c>
      <c r="H1204" s="15">
        <f t="shared" si="164"/>
        <v>1.0011329994778622E-4</v>
      </c>
      <c r="I1204" s="15">
        <f t="shared" si="168"/>
        <v>-0.26553465155588823</v>
      </c>
      <c r="J1204" s="21">
        <f t="shared" si="165"/>
        <v>-2.6583550217745537E-5</v>
      </c>
      <c r="K1204" s="15">
        <f t="shared" si="169"/>
        <v>0.70168218391182346</v>
      </c>
      <c r="L1204" s="15">
        <f t="shared" si="166"/>
        <v>-0.35427470693959112</v>
      </c>
      <c r="M1204" s="15">
        <f t="shared" si="170"/>
        <v>0.12551056797713317</v>
      </c>
      <c r="N1204" s="21">
        <f t="shared" si="167"/>
        <v>1.2565277138511746E-5</v>
      </c>
    </row>
    <row r="1205" spans="1:14" x14ac:dyDescent="0.2">
      <c r="A1205" s="7">
        <v>1203</v>
      </c>
      <c r="B1205" s="2" t="str">
        <f>'Исходные данные'!A1455</f>
        <v>01.06.2011</v>
      </c>
      <c r="C1205" s="2">
        <f>'Исходные данные'!B1455</f>
        <v>1065.01</v>
      </c>
      <c r="D1205" s="8" t="str">
        <f>'Исходные данные'!A1207</f>
        <v>29.05.2012</v>
      </c>
      <c r="E1205" s="2">
        <f>'Исходные данные'!B1207</f>
        <v>806.43</v>
      </c>
      <c r="F1205" s="15">
        <f t="shared" si="162"/>
        <v>0.75720415770743932</v>
      </c>
      <c r="G1205" s="15">
        <f t="shared" si="163"/>
        <v>3.4654668985154853E-2</v>
      </c>
      <c r="H1205" s="15">
        <f t="shared" si="164"/>
        <v>9.983387911470702E-5</v>
      </c>
      <c r="I1205" s="15">
        <f t="shared" si="168"/>
        <v>-0.27812236876473923</v>
      </c>
      <c r="J1205" s="21">
        <f t="shared" si="165"/>
        <v>-2.7766034942354943E-5</v>
      </c>
      <c r="K1205" s="15">
        <f t="shared" si="169"/>
        <v>0.69290496547802083</v>
      </c>
      <c r="L1205" s="15">
        <f t="shared" si="166"/>
        <v>-0.36686242414844206</v>
      </c>
      <c r="M1205" s="15">
        <f t="shared" si="170"/>
        <v>0.13458803825207141</v>
      </c>
      <c r="N1205" s="21">
        <f t="shared" si="167"/>
        <v>1.3436445941142862E-5</v>
      </c>
    </row>
    <row r="1206" spans="1:14" x14ac:dyDescent="0.2">
      <c r="A1206" s="7">
        <v>1204</v>
      </c>
      <c r="B1206" s="2" t="str">
        <f>'Исходные данные'!A1456</f>
        <v>31.05.2011</v>
      </c>
      <c r="C1206" s="2">
        <f>'Исходные данные'!B1456</f>
        <v>1066.9000000000001</v>
      </c>
      <c r="D1206" s="8" t="str">
        <f>'Исходные данные'!A1208</f>
        <v>28.05.2012</v>
      </c>
      <c r="E1206" s="2">
        <f>'Исходные данные'!B1208</f>
        <v>801.49</v>
      </c>
      <c r="F1206" s="15">
        <f t="shared" si="162"/>
        <v>0.75123254288124464</v>
      </c>
      <c r="G1206" s="15">
        <f t="shared" si="163"/>
        <v>3.4557946207232584E-2</v>
      </c>
      <c r="H1206" s="15">
        <f t="shared" si="164"/>
        <v>9.9555238158047853E-5</v>
      </c>
      <c r="I1206" s="15">
        <f t="shared" si="168"/>
        <v>-0.28604003083200463</v>
      </c>
      <c r="J1206" s="21">
        <f t="shared" si="165"/>
        <v>-2.8476783392215572E-5</v>
      </c>
      <c r="K1206" s="15">
        <f t="shared" si="169"/>
        <v>0.68744043979776015</v>
      </c>
      <c r="L1206" s="15">
        <f t="shared" si="166"/>
        <v>-0.37478008621570741</v>
      </c>
      <c r="M1206" s="15">
        <f t="shared" si="170"/>
        <v>0.14046011302385308</v>
      </c>
      <c r="N1206" s="21">
        <f t="shared" si="167"/>
        <v>1.3983540003796012E-5</v>
      </c>
    </row>
    <row r="1207" spans="1:14" x14ac:dyDescent="0.2">
      <c r="A1207" s="7">
        <v>1205</v>
      </c>
      <c r="B1207" s="2" t="str">
        <f>'Исходные данные'!A1457</f>
        <v>30.05.2011</v>
      </c>
      <c r="C1207" s="2">
        <f>'Исходные данные'!B1457</f>
        <v>1052.6400000000001</v>
      </c>
      <c r="D1207" s="8" t="str">
        <f>'Исходные данные'!A1209</f>
        <v>25.05.2012</v>
      </c>
      <c r="E1207" s="2">
        <f>'Исходные данные'!B1209</f>
        <v>799.33</v>
      </c>
      <c r="F1207" s="15">
        <f t="shared" si="162"/>
        <v>0.7593574251405989</v>
      </c>
      <c r="G1207" s="15">
        <f t="shared" si="163"/>
        <v>3.4461493387040215E-2</v>
      </c>
      <c r="H1207" s="15">
        <f t="shared" si="164"/>
        <v>9.9277374901137727E-5</v>
      </c>
      <c r="I1207" s="15">
        <f t="shared" si="168"/>
        <v>-0.27528269656881776</v>
      </c>
      <c r="J1207" s="21">
        <f t="shared" si="165"/>
        <v>-2.7329343471058661E-5</v>
      </c>
      <c r="K1207" s="15">
        <f t="shared" si="169"/>
        <v>0.69487538479129518</v>
      </c>
      <c r="L1207" s="15">
        <f t="shared" si="166"/>
        <v>-0.3640227519525206</v>
      </c>
      <c r="M1207" s="15">
        <f t="shared" si="170"/>
        <v>0.13251256393908634</v>
      </c>
      <c r="N1207" s="21">
        <f t="shared" si="167"/>
        <v>1.3155499489291659E-5</v>
      </c>
    </row>
    <row r="1208" spans="1:14" x14ac:dyDescent="0.2">
      <c r="A1208" s="7">
        <v>1206</v>
      </c>
      <c r="B1208" s="2" t="str">
        <f>'Исходные данные'!A1458</f>
        <v>27.05.2011</v>
      </c>
      <c r="C1208" s="2">
        <f>'Исходные данные'!B1458</f>
        <v>1047.93</v>
      </c>
      <c r="D1208" s="8" t="str">
        <f>'Исходные данные'!A1210</f>
        <v>24.05.2012</v>
      </c>
      <c r="E1208" s="2">
        <f>'Исходные данные'!B1210</f>
        <v>792.5</v>
      </c>
      <c r="F1208" s="15">
        <f t="shared" si="162"/>
        <v>0.75625280314524823</v>
      </c>
      <c r="G1208" s="15">
        <f t="shared" si="163"/>
        <v>3.4365309771113225E-2</v>
      </c>
      <c r="H1208" s="15">
        <f t="shared" si="164"/>
        <v>9.9000287173380637E-5</v>
      </c>
      <c r="I1208" s="15">
        <f t="shared" si="168"/>
        <v>-0.27937956300561062</v>
      </c>
      <c r="J1208" s="21">
        <f t="shared" si="165"/>
        <v>-2.7658656967929041E-5</v>
      </c>
      <c r="K1208" s="15">
        <f t="shared" si="169"/>
        <v>0.692034396697643</v>
      </c>
      <c r="L1208" s="15">
        <f t="shared" si="166"/>
        <v>-0.36811961838931345</v>
      </c>
      <c r="M1208" s="15">
        <f t="shared" si="170"/>
        <v>0.13551205344309375</v>
      </c>
      <c r="N1208" s="21">
        <f t="shared" si="167"/>
        <v>1.3415732206320785E-5</v>
      </c>
    </row>
    <row r="1209" spans="1:14" x14ac:dyDescent="0.2">
      <c r="A1209" s="7">
        <v>1207</v>
      </c>
      <c r="B1209" s="2" t="str">
        <f>'Исходные данные'!A1459</f>
        <v>26.05.2011</v>
      </c>
      <c r="C1209" s="2">
        <f>'Исходные данные'!B1459</f>
        <v>1039.99</v>
      </c>
      <c r="D1209" s="8" t="str">
        <f>'Исходные данные'!A1211</f>
        <v>23.05.2012</v>
      </c>
      <c r="E1209" s="2">
        <f>'Исходные данные'!B1211</f>
        <v>796.07</v>
      </c>
      <c r="F1209" s="15">
        <f t="shared" si="162"/>
        <v>0.76545928326233914</v>
      </c>
      <c r="G1209" s="15">
        <f t="shared" si="163"/>
        <v>3.4269394608090156E-2</v>
      </c>
      <c r="H1209" s="15">
        <f t="shared" si="164"/>
        <v>9.8723972810239139E-5</v>
      </c>
      <c r="I1209" s="15">
        <f t="shared" si="168"/>
        <v>-0.26727925502816791</v>
      </c>
      <c r="J1209" s="21">
        <f t="shared" si="165"/>
        <v>-2.6386869906141822E-5</v>
      </c>
      <c r="K1209" s="15">
        <f t="shared" si="169"/>
        <v>0.70045909395105099</v>
      </c>
      <c r="L1209" s="15">
        <f t="shared" si="166"/>
        <v>-0.35601931041187068</v>
      </c>
      <c r="M1209" s="15">
        <f t="shared" si="170"/>
        <v>0.12674974938614395</v>
      </c>
      <c r="N1209" s="21">
        <f t="shared" si="167"/>
        <v>1.2513238812102299E-5</v>
      </c>
    </row>
    <row r="1210" spans="1:14" x14ac:dyDescent="0.2">
      <c r="A1210" s="7">
        <v>1208</v>
      </c>
      <c r="B1210" s="2" t="str">
        <f>'Исходные данные'!A1460</f>
        <v>25.05.2011</v>
      </c>
      <c r="C1210" s="2">
        <f>'Исходные данные'!B1460</f>
        <v>1029.6500000000001</v>
      </c>
      <c r="D1210" s="8" t="str">
        <f>'Исходные данные'!A1212</f>
        <v>22.05.2012</v>
      </c>
      <c r="E1210" s="2">
        <f>'Исходные данные'!B1212</f>
        <v>806.21</v>
      </c>
      <c r="F1210" s="15">
        <f t="shared" si="162"/>
        <v>0.78299422133734764</v>
      </c>
      <c r="G1210" s="15">
        <f t="shared" si="163"/>
        <v>3.4173747148706579E-2</v>
      </c>
      <c r="H1210" s="15">
        <f t="shared" si="164"/>
        <v>9.8448429653216939E-5</v>
      </c>
      <c r="I1210" s="15">
        <f t="shared" si="168"/>
        <v>-0.24462996317521157</v>
      </c>
      <c r="J1210" s="21">
        <f t="shared" si="165"/>
        <v>-2.4083435720723868E-5</v>
      </c>
      <c r="K1210" s="15">
        <f t="shared" si="169"/>
        <v>0.71650502494317503</v>
      </c>
      <c r="L1210" s="15">
        <f t="shared" si="166"/>
        <v>-0.3333700185589144</v>
      </c>
      <c r="M1210" s="15">
        <f t="shared" si="170"/>
        <v>0.11113556927397093</v>
      </c>
      <c r="N1210" s="21">
        <f t="shared" si="167"/>
        <v>1.0941122273638745E-5</v>
      </c>
    </row>
    <row r="1211" spans="1:14" x14ac:dyDescent="0.2">
      <c r="A1211" s="7">
        <v>1209</v>
      </c>
      <c r="B1211" s="2" t="str">
        <f>'Исходные данные'!A1461</f>
        <v>24.05.2011</v>
      </c>
      <c r="C1211" s="2">
        <f>'Исходные данные'!B1461</f>
        <v>1026.45</v>
      </c>
      <c r="D1211" s="8" t="str">
        <f>'Исходные данные'!A1213</f>
        <v>21.05.2012</v>
      </c>
      <c r="E1211" s="2">
        <f>'Исходные данные'!B1213</f>
        <v>799.67</v>
      </c>
      <c r="F1211" s="15">
        <f t="shared" si="162"/>
        <v>0.77906376345657358</v>
      </c>
      <c r="G1211" s="15">
        <f t="shared" si="163"/>
        <v>3.407836664578931E-2</v>
      </c>
      <c r="H1211" s="15">
        <f t="shared" si="164"/>
        <v>9.8173655549842244E-5</v>
      </c>
      <c r="I1211" s="15">
        <f t="shared" si="168"/>
        <v>-0.24966238350021791</v>
      </c>
      <c r="J1211" s="21">
        <f t="shared" si="165"/>
        <v>-2.4510268841503012E-5</v>
      </c>
      <c r="K1211" s="15">
        <f t="shared" si="169"/>
        <v>0.71290832812836069</v>
      </c>
      <c r="L1211" s="15">
        <f t="shared" si="166"/>
        <v>-0.33840243888392069</v>
      </c>
      <c r="M1211" s="15">
        <f t="shared" si="170"/>
        <v>0.11451621064258567</v>
      </c>
      <c r="N1211" s="21">
        <f t="shared" si="167"/>
        <v>1.1242475018498384E-5</v>
      </c>
    </row>
    <row r="1212" spans="1:14" x14ac:dyDescent="0.2">
      <c r="A1212" s="7">
        <v>1210</v>
      </c>
      <c r="B1212" s="2" t="str">
        <f>'Исходные данные'!A1462</f>
        <v>23.05.2011</v>
      </c>
      <c r="C1212" s="2">
        <f>'Исходные данные'!B1462</f>
        <v>1021.38</v>
      </c>
      <c r="D1212" s="8" t="str">
        <f>'Исходные данные'!A1214</f>
        <v>18.05.2012</v>
      </c>
      <c r="E1212" s="2">
        <f>'Исходные данные'!B1214</f>
        <v>797.71</v>
      </c>
      <c r="F1212" s="15">
        <f t="shared" si="162"/>
        <v>0.78101196420529095</v>
      </c>
      <c r="G1212" s="15">
        <f t="shared" si="163"/>
        <v>3.3983252354250516E-2</v>
      </c>
      <c r="H1212" s="15">
        <f t="shared" si="164"/>
        <v>9.7899648353650802E-5</v>
      </c>
      <c r="I1212" s="15">
        <f t="shared" si="168"/>
        <v>-0.24716481017490749</v>
      </c>
      <c r="J1212" s="21">
        <f t="shared" si="165"/>
        <v>-2.4197348001520296E-5</v>
      </c>
      <c r="K1212" s="15">
        <f t="shared" si="169"/>
        <v>0.71469109432000621</v>
      </c>
      <c r="L1212" s="15">
        <f t="shared" si="166"/>
        <v>-0.33590486555861027</v>
      </c>
      <c r="M1212" s="15">
        <f t="shared" si="170"/>
        <v>0.11283207870594804</v>
      </c>
      <c r="N1212" s="21">
        <f t="shared" si="167"/>
        <v>1.1046220828323764E-5</v>
      </c>
    </row>
    <row r="1213" spans="1:14" x14ac:dyDescent="0.2">
      <c r="A1213" s="7">
        <v>1211</v>
      </c>
      <c r="B1213" s="2" t="str">
        <f>'Исходные данные'!A1463</f>
        <v>20.05.2011</v>
      </c>
      <c r="C1213" s="2">
        <f>'Исходные данные'!B1463</f>
        <v>1043.01</v>
      </c>
      <c r="D1213" s="8" t="str">
        <f>'Исходные данные'!A1215</f>
        <v>17.05.2012</v>
      </c>
      <c r="E1213" s="2">
        <f>'Исходные данные'!B1215</f>
        <v>806.9</v>
      </c>
      <c r="F1213" s="15">
        <f t="shared" si="162"/>
        <v>0.77362633148291959</v>
      </c>
      <c r="G1213" s="15">
        <f t="shared" si="163"/>
        <v>3.3888403531081995E-2</v>
      </c>
      <c r="H1213" s="15">
        <f t="shared" si="164"/>
        <v>9.7626405924169376E-5</v>
      </c>
      <c r="I1213" s="15">
        <f t="shared" si="168"/>
        <v>-0.25666629782805817</v>
      </c>
      <c r="J1213" s="21">
        <f t="shared" si="165"/>
        <v>-2.505740817881576E-5</v>
      </c>
      <c r="K1213" s="15">
        <f t="shared" si="169"/>
        <v>0.70793262431632542</v>
      </c>
      <c r="L1213" s="15">
        <f t="shared" si="166"/>
        <v>-0.34540635321176105</v>
      </c>
      <c r="M1213" s="15">
        <f t="shared" si="170"/>
        <v>0.11930554883904783</v>
      </c>
      <c r="N1213" s="21">
        <f t="shared" si="167"/>
        <v>1.1647371939966697E-5</v>
      </c>
    </row>
    <row r="1214" spans="1:14" x14ac:dyDescent="0.2">
      <c r="A1214" s="7">
        <v>1212</v>
      </c>
      <c r="B1214" s="2" t="str">
        <f>'Исходные данные'!A1464</f>
        <v>19.05.2011</v>
      </c>
      <c r="C1214" s="2">
        <f>'Исходные данные'!B1464</f>
        <v>1049.54</v>
      </c>
      <c r="D1214" s="8" t="str">
        <f>'Исходные данные'!A1216</f>
        <v>16.05.2012</v>
      </c>
      <c r="E1214" s="2">
        <f>'Исходные данные'!B1216</f>
        <v>813.06</v>
      </c>
      <c r="F1214" s="15">
        <f t="shared" si="162"/>
        <v>0.77468224174400213</v>
      </c>
      <c r="G1214" s="15">
        <f t="shared" si="163"/>
        <v>3.3793819435349301E-2</v>
      </c>
      <c r="H1214" s="15">
        <f t="shared" si="164"/>
        <v>9.7353926126898859E-5</v>
      </c>
      <c r="I1214" s="15">
        <f t="shared" si="168"/>
        <v>-0.25530234435904081</v>
      </c>
      <c r="J1214" s="21">
        <f t="shared" si="165"/>
        <v>-2.4854685572754152E-5</v>
      </c>
      <c r="K1214" s="15">
        <f t="shared" si="169"/>
        <v>0.70889887028256326</v>
      </c>
      <c r="L1214" s="15">
        <f t="shared" si="166"/>
        <v>-0.34404239974274359</v>
      </c>
      <c r="M1214" s="15">
        <f t="shared" si="170"/>
        <v>0.11836517282074577</v>
      </c>
      <c r="N1214" s="21">
        <f t="shared" si="167"/>
        <v>1.15233142907885E-5</v>
      </c>
    </row>
    <row r="1215" spans="1:14" x14ac:dyDescent="0.2">
      <c r="A1215" s="7">
        <v>1213</v>
      </c>
      <c r="B1215" s="2" t="str">
        <f>'Исходные данные'!A1465</f>
        <v>18.05.2011</v>
      </c>
      <c r="C1215" s="2">
        <f>'Исходные данные'!B1465</f>
        <v>1042.6099999999999</v>
      </c>
      <c r="D1215" s="8" t="str">
        <f>'Исходные данные'!A1217</f>
        <v>15.05.2012</v>
      </c>
      <c r="E1215" s="2">
        <f>'Исходные данные'!B1217</f>
        <v>800.53</v>
      </c>
      <c r="F1215" s="15">
        <f t="shared" si="162"/>
        <v>0.76781346812326756</v>
      </c>
      <c r="G1215" s="15">
        <f t="shared" si="163"/>
        <v>3.3699499328185931E-2</v>
      </c>
      <c r="H1215" s="15">
        <f t="shared" si="164"/>
        <v>9.7082206833297536E-5</v>
      </c>
      <c r="I1215" s="15">
        <f t="shared" si="168"/>
        <v>-0.26420845538242915</v>
      </c>
      <c r="J1215" s="21">
        <f t="shared" si="165"/>
        <v>-2.5649939912543051E-5</v>
      </c>
      <c r="K1215" s="15">
        <f t="shared" si="169"/>
        <v>0.70261336946999331</v>
      </c>
      <c r="L1215" s="15">
        <f t="shared" si="166"/>
        <v>-0.35294851076613198</v>
      </c>
      <c r="M1215" s="15">
        <f t="shared" si="170"/>
        <v>0.12457265125203039</v>
      </c>
      <c r="N1215" s="21">
        <f t="shared" si="167"/>
        <v>1.2093787894621856E-5</v>
      </c>
    </row>
    <row r="1216" spans="1:14" x14ac:dyDescent="0.2">
      <c r="A1216" s="7">
        <v>1214</v>
      </c>
      <c r="B1216" s="2" t="str">
        <f>'Исходные данные'!A1466</f>
        <v>17.05.2011</v>
      </c>
      <c r="C1216" s="2">
        <f>'Исходные данные'!B1466</f>
        <v>1040.5899999999999</v>
      </c>
      <c r="D1216" s="8" t="str">
        <f>'Исходные данные'!A1218</f>
        <v>14.05.2012</v>
      </c>
      <c r="E1216" s="2">
        <f>'Исходные данные'!B1218</f>
        <v>807.59</v>
      </c>
      <c r="F1216" s="15">
        <f t="shared" si="162"/>
        <v>0.77608856514092972</v>
      </c>
      <c r="G1216" s="15">
        <f t="shared" si="163"/>
        <v>3.3605442472787649E-2</v>
      </c>
      <c r="H1216" s="15">
        <f t="shared" si="164"/>
        <v>9.6811245920764674E-5</v>
      </c>
      <c r="I1216" s="15">
        <f t="shared" si="168"/>
        <v>-0.25348863497503998</v>
      </c>
      <c r="J1216" s="21">
        <f t="shared" si="165"/>
        <v>-2.4540550578687546E-5</v>
      </c>
      <c r="K1216" s="15">
        <f t="shared" si="169"/>
        <v>0.71018577349734391</v>
      </c>
      <c r="L1216" s="15">
        <f t="shared" si="166"/>
        <v>-0.34222869035874287</v>
      </c>
      <c r="M1216" s="15">
        <f t="shared" si="170"/>
        <v>0.1171204765046603</v>
      </c>
      <c r="N1216" s="21">
        <f t="shared" si="167"/>
        <v>1.133857925324981E-5</v>
      </c>
    </row>
    <row r="1217" spans="1:14" x14ac:dyDescent="0.2">
      <c r="A1217" s="7">
        <v>1215</v>
      </c>
      <c r="B1217" s="2" t="str">
        <f>'Исходные данные'!A1467</f>
        <v>16.05.2011</v>
      </c>
      <c r="C1217" s="2">
        <f>'Исходные данные'!B1467</f>
        <v>1034.5</v>
      </c>
      <c r="D1217" s="8" t="str">
        <f>'Исходные данные'!A1219</f>
        <v>12.05.2012</v>
      </c>
      <c r="E1217" s="2">
        <f>'Исходные данные'!B1219</f>
        <v>822.19</v>
      </c>
      <c r="F1217" s="15">
        <f t="shared" si="162"/>
        <v>0.79477042049299185</v>
      </c>
      <c r="G1217" s="15">
        <f t="shared" si="163"/>
        <v>3.3511648134406657E-2</v>
      </c>
      <c r="H1217" s="15">
        <f t="shared" si="164"/>
        <v>9.6541041272623824E-5</v>
      </c>
      <c r="I1217" s="15">
        <f t="shared" si="168"/>
        <v>-0.22970198528666144</v>
      </c>
      <c r="J1217" s="21">
        <f t="shared" si="165"/>
        <v>-2.2175668841963212E-5</v>
      </c>
      <c r="K1217" s="15">
        <f t="shared" si="169"/>
        <v>0.72728122946654827</v>
      </c>
      <c r="L1217" s="15">
        <f t="shared" si="166"/>
        <v>-0.3184420406703643</v>
      </c>
      <c r="M1217" s="15">
        <f t="shared" si="170"/>
        <v>0.10140533326630595</v>
      </c>
      <c r="N1217" s="21">
        <f t="shared" si="167"/>
        <v>9.7897764641266162E-6</v>
      </c>
    </row>
    <row r="1218" spans="1:14" x14ac:dyDescent="0.2">
      <c r="A1218" s="7">
        <v>1216</v>
      </c>
      <c r="B1218" s="2" t="str">
        <f>'Исходные данные'!A1468</f>
        <v>13.05.2011</v>
      </c>
      <c r="C1218" s="2">
        <f>'Исходные данные'!B1468</f>
        <v>1040.78</v>
      </c>
      <c r="D1218" s="8" t="str">
        <f>'Исходные данные'!A1220</f>
        <v>11.05.2012</v>
      </c>
      <c r="E1218" s="2">
        <f>'Исходные данные'!B1220</f>
        <v>821.82</v>
      </c>
      <c r="F1218" s="15">
        <f t="shared" ref="F1218:F1242" si="171">E1218/C1218</f>
        <v>0.78961932396856216</v>
      </c>
      <c r="G1218" s="15">
        <f t="shared" ref="G1218:G1242" si="172">1/POWER(2,A1218/248)</f>
        <v>3.341811558034586E-2</v>
      </c>
      <c r="H1218" s="15">
        <f t="shared" ref="H1218:H1242" si="173">G1218/SUM(G$2:G$1242)</f>
        <v>9.6271590778106164E-5</v>
      </c>
      <c r="I1218" s="15">
        <f t="shared" si="168"/>
        <v>-0.23620431805117931</v>
      </c>
      <c r="J1218" s="21">
        <f t="shared" ref="J1218:J1242" si="174">H1218*I1218</f>
        <v>-2.2739765447444768E-5</v>
      </c>
      <c r="K1218" s="15">
        <f t="shared" si="169"/>
        <v>0.72256754647484323</v>
      </c>
      <c r="L1218" s="15">
        <f t="shared" ref="L1218:L1242" si="175">LN(K1218)</f>
        <v>-0.32494437343488219</v>
      </c>
      <c r="M1218" s="15">
        <f t="shared" si="170"/>
        <v>0.10558884582698817</v>
      </c>
      <c r="N1218" s="21">
        <f t="shared" ref="N1218:N1242" si="176">M1218*H1218</f>
        <v>1.0165206156188348E-5</v>
      </c>
    </row>
    <row r="1219" spans="1:14" x14ac:dyDescent="0.2">
      <c r="A1219" s="7">
        <v>1217</v>
      </c>
      <c r="B1219" s="2" t="str">
        <f>'Исходные данные'!A1469</f>
        <v>12.05.2011</v>
      </c>
      <c r="C1219" s="2">
        <f>'Исходные данные'!B1469</f>
        <v>1041.8599999999999</v>
      </c>
      <c r="D1219" s="8" t="str">
        <f>'Исходные данные'!A1221</f>
        <v>10.05.2012</v>
      </c>
      <c r="E1219" s="2">
        <f>'Исходные данные'!B1221</f>
        <v>825.84</v>
      </c>
      <c r="F1219" s="15">
        <f t="shared" si="171"/>
        <v>0.79265928243717976</v>
      </c>
      <c r="G1219" s="15">
        <f t="shared" si="172"/>
        <v>3.3324844079953134E-2</v>
      </c>
      <c r="H1219" s="15">
        <f t="shared" si="173"/>
        <v>9.6002892332334156E-5</v>
      </c>
      <c r="I1219" s="15">
        <f t="shared" ref="I1219:I1242" si="177">LN(F1219)</f>
        <v>-0.23236180612350826</v>
      </c>
      <c r="J1219" s="21">
        <f t="shared" si="174"/>
        <v>-2.2307405455421867E-5</v>
      </c>
      <c r="K1219" s="15">
        <f t="shared" ref="K1219:K1242" si="178">F1219/GEOMEAN(F$2:F$1242)</f>
        <v>0.72534936204771272</v>
      </c>
      <c r="L1219" s="15">
        <f t="shared" si="175"/>
        <v>-0.32110186150721115</v>
      </c>
      <c r="M1219" s="15">
        <f t="shared" ref="M1219:M1242" si="179">POWER(L1219-AVERAGE(L$2:L$1242),2)</f>
        <v>0.10310640546339621</v>
      </c>
      <c r="N1219" s="21">
        <f t="shared" si="176"/>
        <v>9.898513142476416E-6</v>
      </c>
    </row>
    <row r="1220" spans="1:14" x14ac:dyDescent="0.2">
      <c r="A1220" s="7">
        <v>1218</v>
      </c>
      <c r="B1220" s="2" t="str">
        <f>'Исходные данные'!A1470</f>
        <v>11.05.2011</v>
      </c>
      <c r="C1220" s="2">
        <f>'Исходные данные'!B1470</f>
        <v>1059.25</v>
      </c>
      <c r="D1220" s="8" t="str">
        <f>'Исходные данные'!A1222</f>
        <v>05.05.2012</v>
      </c>
      <c r="E1220" s="2">
        <f>'Исходные данные'!B1222</f>
        <v>830.1</v>
      </c>
      <c r="F1220" s="15">
        <f t="shared" si="171"/>
        <v>0.78366768940287945</v>
      </c>
      <c r="G1220" s="15">
        <f t="shared" si="172"/>
        <v>3.3231832904615684E-2</v>
      </c>
      <c r="H1220" s="15">
        <f t="shared" si="173"/>
        <v>9.5734943836305134E-5</v>
      </c>
      <c r="I1220" s="15">
        <f t="shared" si="177"/>
        <v>-0.24377021404567861</v>
      </c>
      <c r="J1220" s="21">
        <f t="shared" si="174"/>
        <v>-2.3337327750627121E-5</v>
      </c>
      <c r="K1220" s="15">
        <f t="shared" si="178"/>
        <v>0.71712130439957777</v>
      </c>
      <c r="L1220" s="15">
        <f t="shared" si="175"/>
        <v>-0.3325102694293815</v>
      </c>
      <c r="M1220" s="15">
        <f t="shared" si="179"/>
        <v>0.11056307927599987</v>
      </c>
      <c r="N1220" s="21">
        <f t="shared" si="176"/>
        <v>1.05847501848568E-5</v>
      </c>
    </row>
    <row r="1221" spans="1:14" x14ac:dyDescent="0.2">
      <c r="A1221" s="7">
        <v>1219</v>
      </c>
      <c r="B1221" s="2" t="str">
        <f>'Исходные данные'!A1471</f>
        <v>10.05.2011</v>
      </c>
      <c r="C1221" s="2">
        <f>'Исходные данные'!B1471</f>
        <v>1060.44</v>
      </c>
      <c r="D1221" s="8" t="str">
        <f>'Исходные данные'!A1223</f>
        <v>04.05.2012</v>
      </c>
      <c r="E1221" s="2">
        <f>'Исходные данные'!B1223</f>
        <v>836.63</v>
      </c>
      <c r="F1221" s="15">
        <f t="shared" si="171"/>
        <v>0.78894609784617697</v>
      </c>
      <c r="G1221" s="15">
        <f t="shared" si="172"/>
        <v>3.313908132775429E-2</v>
      </c>
      <c r="H1221" s="15">
        <f t="shared" si="173"/>
        <v>9.5467743196874823E-5</v>
      </c>
      <c r="I1221" s="15">
        <f t="shared" si="177"/>
        <v>-0.2370572775217191</v>
      </c>
      <c r="J1221" s="21">
        <f t="shared" si="174"/>
        <v>-2.2631323293393765E-5</v>
      </c>
      <c r="K1221" s="15">
        <f t="shared" si="178"/>
        <v>0.72195148841660095</v>
      </c>
      <c r="L1221" s="15">
        <f t="shared" si="175"/>
        <v>-0.32579733290542195</v>
      </c>
      <c r="M1221" s="15">
        <f t="shared" si="179"/>
        <v>0.10614390212828634</v>
      </c>
      <c r="N1221" s="21">
        <f t="shared" si="176"/>
        <v>1.0133318790297455E-5</v>
      </c>
    </row>
    <row r="1222" spans="1:14" x14ac:dyDescent="0.2">
      <c r="A1222" s="7">
        <v>1220</v>
      </c>
      <c r="B1222" s="2" t="str">
        <f>'Исходные данные'!A1472</f>
        <v>06.05.2011</v>
      </c>
      <c r="C1222" s="2">
        <f>'Исходные данные'!B1472</f>
        <v>1050.29</v>
      </c>
      <c r="D1222" s="8" t="str">
        <f>'Исходные данные'!A1224</f>
        <v>03.05.2012</v>
      </c>
      <c r="E1222" s="2">
        <f>'Исходные данные'!B1224</f>
        <v>857.03</v>
      </c>
      <c r="F1222" s="15">
        <f t="shared" si="171"/>
        <v>0.81599367793656985</v>
      </c>
      <c r="G1222" s="15">
        <f t="shared" si="172"/>
        <v>3.304658862481763E-2</v>
      </c>
      <c r="H1222" s="15">
        <f t="shared" si="173"/>
        <v>9.5201288326740981E-5</v>
      </c>
      <c r="I1222" s="15">
        <f t="shared" si="177"/>
        <v>-0.2033486716747957</v>
      </c>
      <c r="J1222" s="21">
        <f t="shared" si="174"/>
        <v>-1.9359055522972012E-5</v>
      </c>
      <c r="K1222" s="15">
        <f t="shared" si="178"/>
        <v>0.74670228033715824</v>
      </c>
      <c r="L1222" s="15">
        <f t="shared" si="175"/>
        <v>-0.29208872705849859</v>
      </c>
      <c r="M1222" s="15">
        <f t="shared" si="179"/>
        <v>8.5315824474654078E-2</v>
      </c>
      <c r="N1222" s="21">
        <f t="shared" si="176"/>
        <v>8.1221764046451684E-6</v>
      </c>
    </row>
    <row r="1223" spans="1:14" x14ac:dyDescent="0.2">
      <c r="A1223" s="7">
        <v>1221</v>
      </c>
      <c r="B1223" s="2" t="str">
        <f>'Исходные данные'!A1473</f>
        <v>05.05.2011</v>
      </c>
      <c r="C1223" s="2">
        <f>'Исходные данные'!B1473</f>
        <v>1050.98</v>
      </c>
      <c r="D1223" s="8" t="str">
        <f>'Исходные данные'!A1225</f>
        <v>02.05.2012</v>
      </c>
      <c r="E1223" s="2">
        <f>'Исходные данные'!B1225</f>
        <v>868.24</v>
      </c>
      <c r="F1223" s="15">
        <f t="shared" si="171"/>
        <v>0.82612418885230932</v>
      </c>
      <c r="G1223" s="15">
        <f t="shared" si="172"/>
        <v>3.2954354073276633E-2</v>
      </c>
      <c r="H1223" s="15">
        <f t="shared" si="173"/>
        <v>9.4935577144427056E-5</v>
      </c>
      <c r="I1223" s="15">
        <f t="shared" si="177"/>
        <v>-0.19101016706241006</v>
      </c>
      <c r="J1223" s="21">
        <f t="shared" si="174"/>
        <v>-1.8133660450523329E-5</v>
      </c>
      <c r="K1223" s="15">
        <f t="shared" si="178"/>
        <v>0.75597254284812732</v>
      </c>
      <c r="L1223" s="15">
        <f t="shared" si="175"/>
        <v>-0.27975022244611292</v>
      </c>
      <c r="M1223" s="15">
        <f t="shared" si="179"/>
        <v>7.8260186958649655E-2</v>
      </c>
      <c r="N1223" s="21">
        <f t="shared" si="176"/>
        <v>7.4296760163501689E-6</v>
      </c>
    </row>
    <row r="1224" spans="1:14" x14ac:dyDescent="0.2">
      <c r="A1224" s="7">
        <v>1222</v>
      </c>
      <c r="B1224" s="2" t="str">
        <f>'Исходные данные'!A1474</f>
        <v>04.05.2011</v>
      </c>
      <c r="C1224" s="2">
        <f>'Исходные данные'!B1474</f>
        <v>1065.46</v>
      </c>
      <c r="D1224" s="8" t="str">
        <f>'Исходные данные'!A1226</f>
        <v>28.04.2012</v>
      </c>
      <c r="E1224" s="2">
        <f>'Исходные данные'!B1226</f>
        <v>868.24</v>
      </c>
      <c r="F1224" s="15">
        <f t="shared" si="171"/>
        <v>0.81489685206389728</v>
      </c>
      <c r="G1224" s="15">
        <f t="shared" si="172"/>
        <v>3.2862376952618899E-2</v>
      </c>
      <c r="H1224" s="15">
        <f t="shared" si="173"/>
        <v>9.4670607574266207E-5</v>
      </c>
      <c r="I1224" s="15">
        <f t="shared" si="177"/>
        <v>-0.20469373563569412</v>
      </c>
      <c r="J1224" s="21">
        <f t="shared" si="174"/>
        <v>-1.937848031927739E-5</v>
      </c>
      <c r="K1224" s="15">
        <f t="shared" si="178"/>
        <v>0.74569859317339438</v>
      </c>
      <c r="L1224" s="15">
        <f t="shared" si="175"/>
        <v>-0.29343379101939698</v>
      </c>
      <c r="M1224" s="15">
        <f t="shared" si="179"/>
        <v>8.6103389712015144E-2</v>
      </c>
      <c r="N1224" s="21">
        <f t="shared" si="176"/>
        <v>8.1514602182402957E-6</v>
      </c>
    </row>
    <row r="1225" spans="1:14" x14ac:dyDescent="0.2">
      <c r="A1225" s="7">
        <v>1223</v>
      </c>
      <c r="B1225" s="2" t="str">
        <f>'Исходные данные'!A1475</f>
        <v>03.05.2011</v>
      </c>
      <c r="C1225" s="2">
        <f>'Исходные данные'!B1475</f>
        <v>1076.27</v>
      </c>
      <c r="D1225" s="8" t="str">
        <f>'Исходные данные'!A1227</f>
        <v>27.04.2012</v>
      </c>
      <c r="E1225" s="2">
        <f>'Исходные данные'!B1227</f>
        <v>866.05</v>
      </c>
      <c r="F1225" s="15">
        <f t="shared" si="171"/>
        <v>0.80467726499855985</v>
      </c>
      <c r="G1225" s="15">
        <f t="shared" si="172"/>
        <v>3.2770656544342955E-2</v>
      </c>
      <c r="H1225" s="15">
        <f t="shared" si="173"/>
        <v>9.4406377546384689E-5</v>
      </c>
      <c r="I1225" s="15">
        <f t="shared" si="177"/>
        <v>-0.2173139949959621</v>
      </c>
      <c r="J1225" s="21">
        <f t="shared" si="174"/>
        <v>-2.0515827057701953E-5</v>
      </c>
      <c r="K1225" s="15">
        <f t="shared" si="178"/>
        <v>0.73634681855537487</v>
      </c>
      <c r="L1225" s="15">
        <f t="shared" si="175"/>
        <v>-0.30605405037966499</v>
      </c>
      <c r="M1225" s="15">
        <f t="shared" si="179"/>
        <v>9.3669081753798511E-2</v>
      </c>
      <c r="N1225" s="21">
        <f t="shared" si="176"/>
        <v>8.842958696472275E-6</v>
      </c>
    </row>
    <row r="1226" spans="1:14" x14ac:dyDescent="0.2">
      <c r="A1226" s="7">
        <v>1224</v>
      </c>
      <c r="B1226" s="2" t="str">
        <f>'Исходные данные'!A1476</f>
        <v>29.04.2011</v>
      </c>
      <c r="C1226" s="2">
        <f>'Исходные данные'!B1476</f>
        <v>1082.74</v>
      </c>
      <c r="D1226" s="8" t="str">
        <f>'Исходные данные'!A1228</f>
        <v>26.04.2012</v>
      </c>
      <c r="E1226" s="2">
        <f>'Исходные данные'!B1228</f>
        <v>863.74</v>
      </c>
      <c r="F1226" s="15">
        <f t="shared" si="171"/>
        <v>0.7977353750669598</v>
      </c>
      <c r="G1226" s="15">
        <f t="shared" si="172"/>
        <v>3.2679192131952729E-2</v>
      </c>
      <c r="H1226" s="15">
        <f t="shared" si="173"/>
        <v>9.4142884996685968E-5</v>
      </c>
      <c r="I1226" s="15">
        <f t="shared" si="177"/>
        <v>-0.22597834671892586</v>
      </c>
      <c r="J1226" s="21">
        <f t="shared" si="174"/>
        <v>-2.1274253506901065E-5</v>
      </c>
      <c r="K1226" s="15">
        <f t="shared" si="178"/>
        <v>0.72999441021946343</v>
      </c>
      <c r="L1226" s="15">
        <f t="shared" si="175"/>
        <v>-0.31471840210262875</v>
      </c>
      <c r="M1226" s="15">
        <f t="shared" si="179"/>
        <v>9.9047672622031915E-2</v>
      </c>
      <c r="N1226" s="21">
        <f t="shared" si="176"/>
        <v>9.3246336528453526E-6</v>
      </c>
    </row>
    <row r="1227" spans="1:14" x14ac:dyDescent="0.2">
      <c r="A1227" s="7">
        <v>1225</v>
      </c>
      <c r="B1227" s="2" t="str">
        <f>'Исходные данные'!A1477</f>
        <v>28.04.2011</v>
      </c>
      <c r="C1227" s="2">
        <f>'Исходные данные'!B1477</f>
        <v>1086.3800000000001</v>
      </c>
      <c r="D1227" s="8" t="str">
        <f>'Исходные данные'!A1229</f>
        <v>25.04.2012</v>
      </c>
      <c r="E1227" s="2">
        <f>'Исходные данные'!B1229</f>
        <v>870.76</v>
      </c>
      <c r="F1227" s="15">
        <f t="shared" si="171"/>
        <v>0.80152432850383837</v>
      </c>
      <c r="G1227" s="15">
        <f t="shared" si="172"/>
        <v>3.2587983000951878E-2</v>
      </c>
      <c r="H1227" s="15">
        <f t="shared" si="173"/>
        <v>9.3880127866834378E-5</v>
      </c>
      <c r="I1227" s="15">
        <f t="shared" si="177"/>
        <v>-0.22123995367661478</v>
      </c>
      <c r="J1227" s="21">
        <f t="shared" si="174"/>
        <v>-2.0770035140413111E-5</v>
      </c>
      <c r="K1227" s="15">
        <f t="shared" si="178"/>
        <v>0.73346161866470883</v>
      </c>
      <c r="L1227" s="15">
        <f t="shared" si="175"/>
        <v>-0.3099800090603177</v>
      </c>
      <c r="M1227" s="15">
        <f t="shared" si="179"/>
        <v>9.6087606017034644E-2</v>
      </c>
      <c r="N1227" s="21">
        <f t="shared" si="176"/>
        <v>9.020716739297216E-6</v>
      </c>
    </row>
    <row r="1228" spans="1:14" x14ac:dyDescent="0.2">
      <c r="A1228" s="7">
        <v>1226</v>
      </c>
      <c r="B1228" s="2" t="str">
        <f>'Исходные данные'!A1478</f>
        <v>27.04.2011</v>
      </c>
      <c r="C1228" s="2">
        <f>'Исходные данные'!B1478</f>
        <v>1092.8599999999999</v>
      </c>
      <c r="D1228" s="8" t="str">
        <f>'Исходные данные'!A1230</f>
        <v>24.04.2012</v>
      </c>
      <c r="E1228" s="2">
        <f>'Исходные данные'!B1230</f>
        <v>869.93</v>
      </c>
      <c r="F1228" s="15">
        <f t="shared" si="171"/>
        <v>0.79601229800706408</v>
      </c>
      <c r="G1228" s="15">
        <f t="shared" si="172"/>
        <v>3.2497028438838296E-2</v>
      </c>
      <c r="H1228" s="15">
        <f t="shared" si="173"/>
        <v>9.3618104104239264E-5</v>
      </c>
      <c r="I1228" s="15">
        <f t="shared" si="177"/>
        <v>-0.22814064349948213</v>
      </c>
      <c r="J1228" s="21">
        <f t="shared" si="174"/>
        <v>-2.1358094513542654E-5</v>
      </c>
      <c r="K1228" s="15">
        <f t="shared" si="178"/>
        <v>0.72841765098148226</v>
      </c>
      <c r="L1228" s="15">
        <f t="shared" si="175"/>
        <v>-0.31688069888318487</v>
      </c>
      <c r="M1228" s="15">
        <f t="shared" si="179"/>
        <v>0.10041337732469569</v>
      </c>
      <c r="N1228" s="21">
        <f t="shared" si="176"/>
        <v>9.4005100118416187E-6</v>
      </c>
    </row>
    <row r="1229" spans="1:14" x14ac:dyDescent="0.2">
      <c r="A1229" s="7">
        <v>1227</v>
      </c>
      <c r="B1229" s="2" t="str">
        <f>'Исходные данные'!A1479</f>
        <v>26.04.2011</v>
      </c>
      <c r="C1229" s="2">
        <f>'Исходные данные'!B1479</f>
        <v>1095.98</v>
      </c>
      <c r="D1229" s="8" t="str">
        <f>'Исходные данные'!A1231</f>
        <v>23.04.2012</v>
      </c>
      <c r="E1229" s="2">
        <f>'Исходные данные'!B1231</f>
        <v>879.15</v>
      </c>
      <c r="F1229" s="15">
        <f t="shared" si="171"/>
        <v>0.80215879851822114</v>
      </c>
      <c r="G1229" s="15">
        <f t="shared" si="172"/>
        <v>3.2406327735098515E-2</v>
      </c>
      <c r="H1229" s="15">
        <f t="shared" si="173"/>
        <v>9.3356811662038909E-5</v>
      </c>
      <c r="I1229" s="15">
        <f t="shared" si="177"/>
        <v>-0.22044868757573047</v>
      </c>
      <c r="J1229" s="21">
        <f t="shared" si="174"/>
        <v>-2.0580386607151125E-5</v>
      </c>
      <c r="K1229" s="15">
        <f t="shared" si="178"/>
        <v>0.73404221165133987</v>
      </c>
      <c r="L1229" s="15">
        <f t="shared" si="175"/>
        <v>-0.30918874295943322</v>
      </c>
      <c r="M1229" s="15">
        <f t="shared" si="179"/>
        <v>9.5597678772834468E-2</v>
      </c>
      <c r="N1229" s="21">
        <f t="shared" si="176"/>
        <v>8.9246944925236021E-6</v>
      </c>
    </row>
    <row r="1230" spans="1:14" x14ac:dyDescent="0.2">
      <c r="A1230" s="7">
        <v>1228</v>
      </c>
      <c r="B1230" s="2" t="str">
        <f>'Исходные данные'!A1480</f>
        <v>25.04.2011</v>
      </c>
      <c r="C1230" s="2">
        <f>'Исходные данные'!B1480</f>
        <v>1110.72</v>
      </c>
      <c r="D1230" s="8" t="str">
        <f>'Исходные данные'!A1232</f>
        <v>20.04.2012</v>
      </c>
      <c r="E1230" s="2">
        <f>'Исходные данные'!B1232</f>
        <v>884.6</v>
      </c>
      <c r="F1230" s="15">
        <f t="shared" si="171"/>
        <v>0.79642033995966577</v>
      </c>
      <c r="G1230" s="15">
        <f t="shared" si="172"/>
        <v>3.2315880181202065E-2</v>
      </c>
      <c r="H1230" s="15">
        <f t="shared" si="173"/>
        <v>9.3096248499084229E-5</v>
      </c>
      <c r="I1230" s="15">
        <f t="shared" si="177"/>
        <v>-0.2276281672391951</v>
      </c>
      <c r="J1230" s="21">
        <f t="shared" si="174"/>
        <v>-2.1191328422691211E-5</v>
      </c>
      <c r="K1230" s="15">
        <f t="shared" si="178"/>
        <v>0.72879104340438849</v>
      </c>
      <c r="L1230" s="15">
        <f t="shared" si="175"/>
        <v>-0.31636822262289788</v>
      </c>
      <c r="M1230" s="15">
        <f t="shared" si="179"/>
        <v>0.10008885228557148</v>
      </c>
      <c r="N1230" s="21">
        <f t="shared" si="176"/>
        <v>9.3178966643656963E-6</v>
      </c>
    </row>
    <row r="1231" spans="1:14" x14ac:dyDescent="0.2">
      <c r="A1231" s="7">
        <v>1229</v>
      </c>
      <c r="B1231" s="2" t="str">
        <f>'Исходные данные'!A1481</f>
        <v>22.04.2011</v>
      </c>
      <c r="C1231" s="2">
        <f>'Исходные данные'!B1481</f>
        <v>1108.9000000000001</v>
      </c>
      <c r="D1231" s="8" t="str">
        <f>'Исходные данные'!A1233</f>
        <v>19.04.2012</v>
      </c>
      <c r="E1231" s="2">
        <f>'Исходные данные'!B1233</f>
        <v>883.25</v>
      </c>
      <c r="F1231" s="15">
        <f t="shared" si="171"/>
        <v>0.79651005500946881</v>
      </c>
      <c r="G1231" s="15">
        <f t="shared" si="172"/>
        <v>3.2225685070596088E-2</v>
      </c>
      <c r="H1231" s="15">
        <f t="shared" si="173"/>
        <v>9.2836412579923327E-5</v>
      </c>
      <c r="I1231" s="15">
        <f t="shared" si="177"/>
        <v>-0.22751552571991562</v>
      </c>
      <c r="J1231" s="21">
        <f t="shared" si="174"/>
        <v>-2.1121725214072243E-5</v>
      </c>
      <c r="K1231" s="15">
        <f t="shared" si="178"/>
        <v>0.72887314015841953</v>
      </c>
      <c r="L1231" s="15">
        <f t="shared" si="175"/>
        <v>-0.31625558110361845</v>
      </c>
      <c r="M1231" s="15">
        <f t="shared" si="179"/>
        <v>0.10001759257918739</v>
      </c>
      <c r="N1231" s="21">
        <f t="shared" si="176"/>
        <v>9.2852744899321182E-6</v>
      </c>
    </row>
    <row r="1232" spans="1:14" x14ac:dyDescent="0.2">
      <c r="A1232" s="7">
        <v>1230</v>
      </c>
      <c r="B1232" s="2" t="str">
        <f>'Исходные данные'!A1482</f>
        <v>21.04.2011</v>
      </c>
      <c r="C1232" s="2">
        <f>'Исходные данные'!B1482</f>
        <v>1105.97</v>
      </c>
      <c r="D1232" s="8" t="str">
        <f>'Исходные данные'!A1234</f>
        <v>18.04.2012</v>
      </c>
      <c r="E1232" s="2">
        <f>'Исходные данные'!B1234</f>
        <v>874.44</v>
      </c>
      <c r="F1232" s="15">
        <f t="shared" si="171"/>
        <v>0.79065435771313874</v>
      </c>
      <c r="G1232" s="15">
        <f t="shared" si="172"/>
        <v>3.2135741698699753E-2</v>
      </c>
      <c r="H1232" s="15">
        <f t="shared" si="173"/>
        <v>9.2577301874785306E-5</v>
      </c>
      <c r="I1232" s="15">
        <f t="shared" si="177"/>
        <v>-0.23489437547024536</v>
      </c>
      <c r="J1232" s="21">
        <f t="shared" si="174"/>
        <v>-2.1745887506598069E-5</v>
      </c>
      <c r="K1232" s="15">
        <f t="shared" si="178"/>
        <v>0.72351468868709123</v>
      </c>
      <c r="L1232" s="15">
        <f t="shared" si="175"/>
        <v>-0.32363443085394822</v>
      </c>
      <c r="M1232" s="15">
        <f t="shared" si="179"/>
        <v>0.10473924483415899</v>
      </c>
      <c r="N1232" s="21">
        <f t="shared" si="176"/>
        <v>9.6964766871489838E-6</v>
      </c>
    </row>
    <row r="1233" spans="1:14" x14ac:dyDescent="0.2">
      <c r="A1233" s="7">
        <v>1231</v>
      </c>
      <c r="B1233" s="2" t="str">
        <f>'Исходные данные'!A1483</f>
        <v>20.04.2011</v>
      </c>
      <c r="C1233" s="2">
        <f>'Исходные данные'!B1483</f>
        <v>1102.8699999999999</v>
      </c>
      <c r="D1233" s="8" t="str">
        <f>'Исходные данные'!A1235</f>
        <v>17.04.2012</v>
      </c>
      <c r="E1233" s="2">
        <f>'Исходные данные'!B1235</f>
        <v>873.84</v>
      </c>
      <c r="F1233" s="15">
        <f t="shared" si="171"/>
        <v>0.79233273187229691</v>
      </c>
      <c r="G1233" s="15">
        <f t="shared" si="172"/>
        <v>3.2046049362898718E-2</v>
      </c>
      <c r="H1233" s="15">
        <f t="shared" si="173"/>
        <v>9.2318914359564429E-5</v>
      </c>
      <c r="I1233" s="15">
        <f t="shared" si="177"/>
        <v>-0.2327738593913545</v>
      </c>
      <c r="J1233" s="21">
        <f t="shared" si="174"/>
        <v>-2.148942999029575E-5</v>
      </c>
      <c r="K1233" s="15">
        <f t="shared" si="178"/>
        <v>0.72505054104206479</v>
      </c>
      <c r="L1233" s="15">
        <f t="shared" si="175"/>
        <v>-0.32151391477505731</v>
      </c>
      <c r="M1233" s="15">
        <f t="shared" si="179"/>
        <v>0.10337119739398282</v>
      </c>
      <c r="N1233" s="21">
        <f t="shared" si="176"/>
        <v>9.5431167194607295E-6</v>
      </c>
    </row>
    <row r="1234" spans="1:14" x14ac:dyDescent="0.2">
      <c r="A1234" s="7">
        <v>1232</v>
      </c>
      <c r="B1234" s="2" t="str">
        <f>'Исходные данные'!A1484</f>
        <v>19.04.2011</v>
      </c>
      <c r="C1234" s="2">
        <f>'Исходные данные'!B1484</f>
        <v>1087.6600000000001</v>
      </c>
      <c r="D1234" s="8" t="str">
        <f>'Исходные данные'!A1236</f>
        <v>16.04.2012</v>
      </c>
      <c r="E1234" s="2">
        <f>'Исходные данные'!B1236</f>
        <v>885.08</v>
      </c>
      <c r="F1234" s="15">
        <f t="shared" si="171"/>
        <v>0.81374694297850425</v>
      </c>
      <c r="G1234" s="15">
        <f t="shared" si="172"/>
        <v>3.1956607362539642E-2</v>
      </c>
      <c r="H1234" s="15">
        <f t="shared" si="173"/>
        <v>9.2061248015804208E-5</v>
      </c>
      <c r="I1234" s="15">
        <f t="shared" si="177"/>
        <v>-0.20610584217485781</v>
      </c>
      <c r="J1234" s="21">
        <f t="shared" si="174"/>
        <v>-1.8974361053965783E-5</v>
      </c>
      <c r="K1234" s="15">
        <f t="shared" si="178"/>
        <v>0.74464633044212591</v>
      </c>
      <c r="L1234" s="15">
        <f t="shared" si="175"/>
        <v>-0.29484589755856061</v>
      </c>
      <c r="M1234" s="15">
        <f t="shared" si="179"/>
        <v>8.6934103307113222E-2</v>
      </c>
      <c r="N1234" s="21">
        <f t="shared" si="176"/>
        <v>8.0032620455876956E-6</v>
      </c>
    </row>
    <row r="1235" spans="1:14" x14ac:dyDescent="0.2">
      <c r="A1235" s="7">
        <v>1233</v>
      </c>
      <c r="B1235" s="2" t="str">
        <f>'Исходные данные'!A1485</f>
        <v>18.04.2011</v>
      </c>
      <c r="C1235" s="2">
        <f>'Исходные данные'!B1485</f>
        <v>1092.8599999999999</v>
      </c>
      <c r="D1235" s="8" t="str">
        <f>'Исходные данные'!A1237</f>
        <v>13.04.2012</v>
      </c>
      <c r="E1235" s="2">
        <f>'Исходные данные'!B1237</f>
        <v>890.79</v>
      </c>
      <c r="F1235" s="15">
        <f t="shared" si="171"/>
        <v>0.81509982980436657</v>
      </c>
      <c r="G1235" s="15">
        <f t="shared" si="172"/>
        <v>3.1867414998924794E-2</v>
      </c>
      <c r="H1235" s="15">
        <f t="shared" si="173"/>
        <v>9.180430083068193E-5</v>
      </c>
      <c r="I1235" s="15">
        <f t="shared" si="177"/>
        <v>-0.20444468268512514</v>
      </c>
      <c r="J1235" s="21">
        <f t="shared" si="174"/>
        <v>-1.8768901152458536E-5</v>
      </c>
      <c r="K1235" s="15">
        <f t="shared" si="178"/>
        <v>0.74588433473704152</v>
      </c>
      <c r="L1235" s="15">
        <f t="shared" si="175"/>
        <v>-0.293184738068828</v>
      </c>
      <c r="M1235" s="15">
        <f t="shared" si="179"/>
        <v>8.5957290636487285E-2</v>
      </c>
      <c r="N1235" s="21">
        <f t="shared" si="176"/>
        <v>7.8912489681824379E-6</v>
      </c>
    </row>
    <row r="1236" spans="1:14" x14ac:dyDescent="0.2">
      <c r="A1236" s="7">
        <v>1234</v>
      </c>
      <c r="B1236" s="2" t="str">
        <f>'Исходные данные'!A1486</f>
        <v>15.04.2011</v>
      </c>
      <c r="C1236" s="2">
        <f>'Исходные данные'!B1486</f>
        <v>1113.52</v>
      </c>
      <c r="D1236" s="8" t="str">
        <f>'Исходные данные'!A1238</f>
        <v>12.04.2012</v>
      </c>
      <c r="E1236" s="2">
        <f>'Исходные данные'!B1238</f>
        <v>886.52</v>
      </c>
      <c r="F1236" s="15">
        <f t="shared" si="171"/>
        <v>0.79614196422156769</v>
      </c>
      <c r="G1236" s="15">
        <f t="shared" si="172"/>
        <v>3.1778471575306527E-2</v>
      </c>
      <c r="H1236" s="15">
        <f t="shared" si="173"/>
        <v>9.1548070796992738E-5</v>
      </c>
      <c r="I1236" s="15">
        <f t="shared" si="177"/>
        <v>-0.227977762027672</v>
      </c>
      <c r="J1236" s="21">
        <f t="shared" si="174"/>
        <v>-2.0870924298249279E-5</v>
      </c>
      <c r="K1236" s="15">
        <f t="shared" si="178"/>
        <v>0.72853630638368749</v>
      </c>
      <c r="L1236" s="15">
        <f t="shared" si="175"/>
        <v>-0.31671781741137484</v>
      </c>
      <c r="M1236" s="15">
        <f t="shared" si="179"/>
        <v>0.10031017586582497</v>
      </c>
      <c r="N1236" s="21">
        <f t="shared" si="176"/>
        <v>9.1832030818233373E-6</v>
      </c>
    </row>
    <row r="1237" spans="1:14" x14ac:dyDescent="0.2">
      <c r="A1237" s="7">
        <v>1235</v>
      </c>
      <c r="B1237" s="2" t="str">
        <f>'Исходные данные'!A1487</f>
        <v>14.04.2011</v>
      </c>
      <c r="C1237" s="2">
        <f>'Исходные данные'!B1487</f>
        <v>1112.83</v>
      </c>
      <c r="D1237" s="8" t="str">
        <f>'Исходные данные'!A1239</f>
        <v>11.04.2012</v>
      </c>
      <c r="E1237" s="2">
        <f>'Исходные данные'!B1239</f>
        <v>890.17</v>
      </c>
      <c r="F1237" s="15">
        <f t="shared" si="171"/>
        <v>0.7999155306740473</v>
      </c>
      <c r="G1237" s="15">
        <f t="shared" si="172"/>
        <v>3.1689776396881822E-2</v>
      </c>
      <c r="H1237" s="15">
        <f t="shared" si="173"/>
        <v>9.1292555913133865E-5</v>
      </c>
      <c r="I1237" s="15">
        <f t="shared" si="177"/>
        <v>-0.22324914354631414</v>
      </c>
      <c r="J1237" s="21">
        <f t="shared" si="174"/>
        <v>-2.0380984919761134E-5</v>
      </c>
      <c r="K1237" s="15">
        <f t="shared" si="178"/>
        <v>0.73198943445472309</v>
      </c>
      <c r="L1237" s="15">
        <f t="shared" si="175"/>
        <v>-0.31198919893001698</v>
      </c>
      <c r="M1237" s="15">
        <f t="shared" si="179"/>
        <v>9.7337260248993709E-2</v>
      </c>
      <c r="N1237" s="21">
        <f t="shared" si="176"/>
        <v>8.8861672737125198E-6</v>
      </c>
    </row>
    <row r="1238" spans="1:14" x14ac:dyDescent="0.2">
      <c r="A1238" s="7">
        <v>1236</v>
      </c>
      <c r="B1238" s="2" t="str">
        <f>'Исходные данные'!A1488</f>
        <v>13.04.2011</v>
      </c>
      <c r="C1238" s="2">
        <f>'Исходные данные'!B1488</f>
        <v>1127.3</v>
      </c>
      <c r="D1238" s="8" t="str">
        <f>'Исходные данные'!A1240</f>
        <v>10.04.2012</v>
      </c>
      <c r="E1238" s="2">
        <f>'Исходные данные'!B1240</f>
        <v>891.62</v>
      </c>
      <c r="F1238" s="15">
        <f t="shared" si="171"/>
        <v>0.79093409030426687</v>
      </c>
      <c r="G1238" s="15">
        <f t="shared" si="172"/>
        <v>3.1601328770786904E-2</v>
      </c>
      <c r="H1238" s="15">
        <f t="shared" si="173"/>
        <v>9.1037754183089206E-5</v>
      </c>
      <c r="I1238" s="15">
        <f t="shared" si="177"/>
        <v>-0.23454063920668619</v>
      </c>
      <c r="J1238" s="21">
        <f t="shared" si="174"/>
        <v>-2.1352053058042912E-5</v>
      </c>
      <c r="K1238" s="15">
        <f t="shared" si="178"/>
        <v>0.72377066734149476</v>
      </c>
      <c r="L1238" s="15">
        <f t="shared" si="175"/>
        <v>-0.32328069459038911</v>
      </c>
      <c r="M1238" s="15">
        <f t="shared" si="179"/>
        <v>0.10451040749484444</v>
      </c>
      <c r="N1238" s="21">
        <f t="shared" si="176"/>
        <v>9.5143927870901329E-6</v>
      </c>
    </row>
    <row r="1239" spans="1:14" x14ac:dyDescent="0.2">
      <c r="A1239" s="7">
        <v>1237</v>
      </c>
      <c r="B1239" s="2" t="str">
        <f>'Исходные данные'!A1489</f>
        <v>12.04.2011</v>
      </c>
      <c r="C1239" s="2">
        <f>'Исходные данные'!B1489</f>
        <v>1133.81</v>
      </c>
      <c r="D1239" s="8" t="str">
        <f>'Исходные данные'!A1241</f>
        <v>09.04.2012</v>
      </c>
      <c r="E1239" s="2">
        <f>'Исходные данные'!B1241</f>
        <v>883.1</v>
      </c>
      <c r="F1239" s="15">
        <f t="shared" si="171"/>
        <v>0.77887829530520991</v>
      </c>
      <c r="G1239" s="15">
        <f t="shared" si="172"/>
        <v>3.1513128006091809E-2</v>
      </c>
      <c r="H1239" s="15">
        <f t="shared" si="173"/>
        <v>9.0783663616413558E-5</v>
      </c>
      <c r="I1239" s="15">
        <f t="shared" si="177"/>
        <v>-0.24990047727424086</v>
      </c>
      <c r="J1239" s="21">
        <f t="shared" si="174"/>
        <v>-2.2686880866445882E-5</v>
      </c>
      <c r="K1239" s="15">
        <f t="shared" si="178"/>
        <v>0.71273860929928423</v>
      </c>
      <c r="L1239" s="15">
        <f t="shared" si="175"/>
        <v>-0.33864053265794364</v>
      </c>
      <c r="M1239" s="15">
        <f t="shared" si="179"/>
        <v>0.11467741035885579</v>
      </c>
      <c r="N1239" s="21">
        <f t="shared" si="176"/>
        <v>1.0410835446419783E-5</v>
      </c>
    </row>
    <row r="1240" spans="1:14" x14ac:dyDescent="0.2">
      <c r="A1240" s="7">
        <v>1238</v>
      </c>
      <c r="B1240" s="2" t="str">
        <f>'Исходные данные'!A1490</f>
        <v>11.04.2011</v>
      </c>
      <c r="C1240" s="2">
        <f>'Исходные данные'!B1490</f>
        <v>1155.76</v>
      </c>
      <c r="D1240" s="8" t="str">
        <f>'Исходные данные'!A1242</f>
        <v>06.04.2012</v>
      </c>
      <c r="E1240" s="2">
        <f>'Исходные данные'!B1242</f>
        <v>893.87</v>
      </c>
      <c r="F1240" s="15">
        <f t="shared" si="171"/>
        <v>0.77340451304769153</v>
      </c>
      <c r="G1240" s="15">
        <f t="shared" si="172"/>
        <v>3.1425173413795048E-2</v>
      </c>
      <c r="H1240" s="15">
        <f t="shared" si="173"/>
        <v>9.0530282228217361E-5</v>
      </c>
      <c r="I1240" s="15">
        <f t="shared" si="177"/>
        <v>-0.25695306449147975</v>
      </c>
      <c r="J1240" s="21">
        <f t="shared" si="174"/>
        <v>-2.3262033447819E-5</v>
      </c>
      <c r="K1240" s="15">
        <f t="shared" si="178"/>
        <v>0.70772964194540267</v>
      </c>
      <c r="L1240" s="15">
        <f t="shared" si="175"/>
        <v>-0.34569311987518253</v>
      </c>
      <c r="M1240" s="15">
        <f t="shared" si="179"/>
        <v>0.11950373312903732</v>
      </c>
      <c r="N1240" s="21">
        <f t="shared" si="176"/>
        <v>1.0818706687497317E-5</v>
      </c>
    </row>
    <row r="1241" spans="1:14" x14ac:dyDescent="0.2">
      <c r="A1241" s="7">
        <v>1239</v>
      </c>
      <c r="B1241" s="2" t="str">
        <f>'Исходные данные'!A1491</f>
        <v>08.04.2011</v>
      </c>
      <c r="C1241" s="2">
        <f>'Исходные данные'!B1491</f>
        <v>1155.6600000000001</v>
      </c>
      <c r="D1241" s="8" t="str">
        <f>'Исходные данные'!A1243</f>
        <v>05.04.2012</v>
      </c>
      <c r="E1241" s="2">
        <f>'Исходные данные'!B1243</f>
        <v>893.22</v>
      </c>
      <c r="F1241" s="15">
        <f t="shared" si="171"/>
        <v>0.77290898707232225</v>
      </c>
      <c r="G1241" s="15">
        <f t="shared" si="172"/>
        <v>3.1337464306818046E-2</v>
      </c>
      <c r="H1241" s="15">
        <f t="shared" si="173"/>
        <v>9.0277608039150608E-5</v>
      </c>
      <c r="I1241" s="15">
        <f t="shared" si="177"/>
        <v>-0.25759397720716526</v>
      </c>
      <c r="J1241" s="21">
        <f t="shared" si="174"/>
        <v>-2.3254968107554362E-5</v>
      </c>
      <c r="K1241" s="15">
        <f t="shared" si="178"/>
        <v>0.70727619434430089</v>
      </c>
      <c r="L1241" s="15">
        <f t="shared" si="175"/>
        <v>-0.34633403259086804</v>
      </c>
      <c r="M1241" s="15">
        <f t="shared" si="179"/>
        <v>0.11994726213065245</v>
      </c>
      <c r="N1241" s="21">
        <f t="shared" si="176"/>
        <v>1.0828551916000295E-5</v>
      </c>
    </row>
    <row r="1242" spans="1:14" x14ac:dyDescent="0.2">
      <c r="A1242" s="7">
        <v>1240</v>
      </c>
      <c r="B1242" s="2" t="str">
        <f>'Исходные данные'!A1492</f>
        <v>07.04.2011</v>
      </c>
      <c r="C1242" s="2">
        <f>'Исходные данные'!B1492</f>
        <v>1153.07</v>
      </c>
      <c r="D1242" s="8" t="str">
        <f>'Исходные данные'!A1244</f>
        <v>04.04.2012</v>
      </c>
      <c r="E1242" s="2">
        <f>'Исходные данные'!B1244</f>
        <v>894.48</v>
      </c>
      <c r="F1242" s="15">
        <f t="shared" si="171"/>
        <v>0.77573781296885713</v>
      </c>
      <c r="G1242" s="15">
        <f t="shared" si="172"/>
        <v>3.125E-2</v>
      </c>
      <c r="H1242" s="15">
        <f t="shared" si="173"/>
        <v>9.0025639075388034E-5</v>
      </c>
      <c r="I1242" s="15">
        <f t="shared" si="177"/>
        <v>-0.25394068577530132</v>
      </c>
      <c r="J1242" s="21">
        <f t="shared" si="174"/>
        <v>-2.2861172524163802E-5</v>
      </c>
      <c r="K1242" s="15">
        <f t="shared" si="178"/>
        <v>0.70986480600237256</v>
      </c>
      <c r="L1242" s="15">
        <f t="shared" si="175"/>
        <v>-0.34268074115900415</v>
      </c>
      <c r="M1242" s="15">
        <f t="shared" si="179"/>
        <v>0.11743009036128441</v>
      </c>
      <c r="N1242" s="21">
        <f t="shared" si="176"/>
        <v>1.0571718931455193E-5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2" customWidth="1"/>
    <col min="2" max="2" width="10.7109375" style="2" customWidth="1"/>
    <col min="3" max="16384" width="9.140625" style="2"/>
  </cols>
  <sheetData>
    <row r="1" spans="1:10" ht="15" x14ac:dyDescent="0.25">
      <c r="A1" s="5" t="s">
        <v>1509</v>
      </c>
      <c r="B1" s="5" t="s">
        <v>1510</v>
      </c>
      <c r="C1" s="27" t="s">
        <v>1513</v>
      </c>
      <c r="D1" s="27"/>
      <c r="E1" s="27" t="s">
        <v>1512</v>
      </c>
      <c r="F1" s="27"/>
    </row>
    <row r="2" spans="1:10" ht="15" x14ac:dyDescent="0.25">
      <c r="A2" s="9" t="s">
        <v>1520</v>
      </c>
      <c r="B2" s="10" t="s">
        <v>1521</v>
      </c>
      <c r="C2" s="16">
        <f>C3/C6</f>
        <v>1.0400063884214712</v>
      </c>
      <c r="D2" s="17">
        <f>C2-1</f>
        <v>4.0006388421471195E-2</v>
      </c>
      <c r="E2" s="14">
        <f>E3/E6</f>
        <v>0.95838916302407795</v>
      </c>
      <c r="F2" s="17">
        <f>E2-1</f>
        <v>-4.161083697592205E-2</v>
      </c>
    </row>
    <row r="3" spans="1:10" ht="15" x14ac:dyDescent="0.25">
      <c r="A3" s="9" t="s">
        <v>1517</v>
      </c>
      <c r="B3" s="10" t="s">
        <v>1514</v>
      </c>
      <c r="C3" s="22">
        <f>EXP(SUM('Обработанные данные'!J2:J1242))</f>
        <v>1.1390182329131819</v>
      </c>
      <c r="D3" s="17">
        <f>C3-1</f>
        <v>0.13901823291318194</v>
      </c>
      <c r="E3" s="14">
        <f>GEOMEAN('Обработанные данные'!F2:F1242)</f>
        <v>1.0927965528217276</v>
      </c>
      <c r="F3" s="17">
        <f t="shared" ref="F3:F6" si="0">E3-1</f>
        <v>9.2796552821727607E-2</v>
      </c>
    </row>
    <row r="4" spans="1:10" ht="15" x14ac:dyDescent="0.25">
      <c r="A4" s="9" t="s">
        <v>1522</v>
      </c>
      <c r="B4" s="10" t="s">
        <v>1523</v>
      </c>
      <c r="C4" s="16">
        <f>C3*C6</f>
        <v>1.2474563131076659</v>
      </c>
      <c r="D4" s="17">
        <f>C4-1</f>
        <v>0.24745631310766592</v>
      </c>
      <c r="E4" s="14">
        <f>E3*E6</f>
        <v>1.2460536407683154</v>
      </c>
      <c r="F4" s="17">
        <f t="shared" si="0"/>
        <v>0.24605364076831537</v>
      </c>
    </row>
    <row r="5" spans="1:10" x14ac:dyDescent="0.2">
      <c r="C5" s="18"/>
      <c r="D5" s="19"/>
      <c r="E5" s="15"/>
      <c r="F5" s="19"/>
    </row>
    <row r="6" spans="1:10" ht="15" x14ac:dyDescent="0.25">
      <c r="A6" s="9" t="s">
        <v>1516</v>
      </c>
      <c r="B6" s="10" t="s">
        <v>1515</v>
      </c>
      <c r="C6" s="23">
        <f>EXP(C7)</f>
        <v>1.0952031118212568</v>
      </c>
      <c r="D6" s="17">
        <f>C6-1</f>
        <v>9.5203111821256847E-2</v>
      </c>
      <c r="E6" s="15">
        <f>EXP(E7)</f>
        <v>1.1402430192068782</v>
      </c>
      <c r="F6" s="17">
        <f t="shared" si="0"/>
        <v>0.14024301920687821</v>
      </c>
    </row>
    <row r="7" spans="1:10" x14ac:dyDescent="0.2">
      <c r="A7" s="9" t="s">
        <v>1518</v>
      </c>
      <c r="B7" s="10" t="s">
        <v>1519</v>
      </c>
      <c r="C7" s="14">
        <f>POWER(C8,0.5)</f>
        <v>9.0939836314998329E-2</v>
      </c>
      <c r="D7" s="20"/>
      <c r="E7" s="14">
        <f>POWER(E8,0.5)</f>
        <v>0.13124141443077281</v>
      </c>
      <c r="F7" s="20"/>
    </row>
    <row r="8" spans="1:10" x14ac:dyDescent="0.2">
      <c r="A8" s="9" t="s">
        <v>1530</v>
      </c>
      <c r="B8" s="10" t="s">
        <v>1531</v>
      </c>
      <c r="C8" s="14">
        <f>SUM('Обработанные данные'!N2:N1242)</f>
        <v>8.2700538289986886E-3</v>
      </c>
      <c r="D8" s="20"/>
      <c r="E8" s="14">
        <f>_xlfn.VAR.P('Обработанные данные'!L2:L1242)</f>
        <v>1.7224308861789859E-2</v>
      </c>
      <c r="F8" s="20"/>
    </row>
    <row r="9" spans="1:10" ht="15" x14ac:dyDescent="0.25">
      <c r="H9" s="11"/>
      <c r="I9" s="12"/>
      <c r="J9" s="13"/>
    </row>
    <row r="10" spans="1:10" x14ac:dyDescent="0.2">
      <c r="A10" s="9" t="s">
        <v>1524</v>
      </c>
      <c r="E10" s="2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2017-04-08T15:18:29Z</dcterms:modified>
</cp:coreProperties>
</file>