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Development\Chapter-2-Analyses\csvFiles\"/>
    </mc:Choice>
  </mc:AlternateContent>
  <xr:revisionPtr revIDLastSave="0" documentId="13_ncr:1_{A4C00069-F5E9-45FA-928C-F000A71C4682}" xr6:coauthVersionLast="47" xr6:coauthVersionMax="47" xr10:uidLastSave="{00000000-0000-0000-0000-000000000000}"/>
  <bookViews>
    <workbookView xWindow="28680" yWindow="555" windowWidth="29040" windowHeight="15720" xr2:uid="{9C9A1E89-5FF4-422D-A4F0-75E93BA25FE6}"/>
  </bookViews>
  <sheets>
    <sheet name="Bsal_Occurrence_Data" sheetId="1" r:id="rId1"/>
    <sheet name="Dropdown Options" sheetId="2" r:id="rId2"/>
    <sheet name="Other_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Alexis</author>
  </authors>
  <commentList>
    <comment ref="E21" authorId="0" shapeId="0" xr:uid="{737E38E0-5A65-4E9D-943B-8C87683B9BFC}">
      <text>
        <r>
          <rPr>
            <b/>
            <sz val="9"/>
            <color indexed="81"/>
            <rFont val="Tahoma"/>
            <charset val="1"/>
          </rPr>
          <t>Alexis:</t>
        </r>
        <r>
          <rPr>
            <sz val="9"/>
            <color indexed="81"/>
            <rFont val="Tahoma"/>
            <charset val="1"/>
          </rPr>
          <t xml:space="preserve">
From Results section on p. 464-465</t>
        </r>
      </text>
    </comment>
    <comment ref="F21" authorId="0" shapeId="0" xr:uid="{CD8C5799-22DF-4C5E-B876-F314A5BF7146}">
      <text>
        <r>
          <rPr>
            <b/>
            <sz val="9"/>
            <color indexed="81"/>
            <rFont val="Tahoma"/>
            <charset val="1"/>
          </rPr>
          <t>Alexis:</t>
        </r>
        <r>
          <rPr>
            <sz val="9"/>
            <color indexed="81"/>
            <rFont val="Tahoma"/>
            <charset val="1"/>
          </rPr>
          <t xml:space="preserve">
approx. -- from Table 1</t>
        </r>
      </text>
    </comment>
  </commentList>
</comments>
</file>

<file path=xl/sharedStrings.xml><?xml version="1.0" encoding="utf-8"?>
<sst xmlns="http://schemas.openxmlformats.org/spreadsheetml/2006/main" count="306" uniqueCount="143">
  <si>
    <t>doi</t>
  </si>
  <si>
    <t>pubYear</t>
  </si>
  <si>
    <t>country</t>
  </si>
  <si>
    <t>ADM0</t>
  </si>
  <si>
    <t>PCR (Y/N)</t>
  </si>
  <si>
    <t>qPCR (Y/N)</t>
  </si>
  <si>
    <t>Yes</t>
  </si>
  <si>
    <t>No</t>
  </si>
  <si>
    <t>Austria</t>
  </si>
  <si>
    <t>AUT</t>
  </si>
  <si>
    <t>nBsalPos</t>
  </si>
  <si>
    <t>Germany</t>
  </si>
  <si>
    <t>DEU</t>
  </si>
  <si>
    <t>n</t>
  </si>
  <si>
    <t>Spain</t>
  </si>
  <si>
    <t>ESP</t>
  </si>
  <si>
    <t>reference</t>
  </si>
  <si>
    <t>Baláž, V., M. Solský, D. Lastra González, B. Havlíková, J. Gallego Zamorano, C. González Sevilleja, L. Torrent, and J. Vojar. 2018. First survey of the pathogenic fungus Batrachochytrium salamandrivorans in wild and captive amphibians in the Czech Republic. Salamandra 54:87-91.</t>
  </si>
  <si>
    <t>https://www.salamandra-journal.com/index.php/home/contents/2018-vol-54/1896-balaz-v-m-solsky-d-lastra-gonzalez-b-havlikova-j-gallego-zamorano-c-gonzalez-sevilleja-l-torrent-j-vojar/file</t>
  </si>
  <si>
    <t>Czech Republic</t>
  </si>
  <si>
    <t>CZE</t>
  </si>
  <si>
    <t>include (Y/N)</t>
  </si>
  <si>
    <t>hasCoordinates (Y/N)</t>
  </si>
  <si>
    <t xml:space="preserve">relevant table/figure/SI </t>
  </si>
  <si>
    <t>additional comments</t>
  </si>
  <si>
    <t>reason for not including</t>
  </si>
  <si>
    <t>hasDates (Y/N)</t>
  </si>
  <si>
    <t>relevant table/figure/supplement</t>
  </si>
  <si>
    <t>Table 1</t>
  </si>
  <si>
    <r>
      <t>Beukema, W., A. Martel, T. T. Nguyen, K. Goka, D. S. Schmeller, Z. Yuan, A. E. Laking, T. Q. Nguyen, C.-F. Lin, J. Shelton, A. Loyau, F. Pasmans, and B. Wintle. 2018. Environmental context and differences between native and invasive observed niches of</t>
    </r>
    <r>
      <rPr>
        <i/>
        <sz val="11"/>
        <color theme="1"/>
        <rFont val="Calibri"/>
        <family val="2"/>
        <scheme val="minor"/>
      </rPr>
      <t xml:space="preserve"> Batrachochytrium salamandrivorans</t>
    </r>
    <r>
      <rPr>
        <sz val="11"/>
        <color theme="1"/>
        <rFont val="Calibri"/>
        <family val="2"/>
        <scheme val="minor"/>
      </rPr>
      <t xml:space="preserve"> affect invasion risk assessments in the Western Palaearctic. Diversity and Distributions </t>
    </r>
    <r>
      <rPr>
        <b/>
        <sz val="11"/>
        <color theme="1"/>
        <rFont val="Calibri"/>
        <family val="2"/>
        <scheme val="minor"/>
      </rPr>
      <t>24</t>
    </r>
    <r>
      <rPr>
        <sz val="11"/>
        <color theme="1"/>
        <rFont val="Calibri"/>
        <family val="2"/>
        <scheme val="minor"/>
      </rPr>
      <t>:1788-1801.</t>
    </r>
  </si>
  <si>
    <t>Paper has useful comments on Bsal qPCR</t>
  </si>
  <si>
    <t>https://doi.org/10.1111/ddi.12795</t>
  </si>
  <si>
    <t>Figure 1a,c; SI Appendix S1</t>
  </si>
  <si>
    <t>Mix of real observations and generated observations; unsure of which is which</t>
  </si>
  <si>
    <t>NA</t>
  </si>
  <si>
    <r>
      <t xml:space="preserve">Bosch, J., A. Martel, J. Sopniewski, B. Thumsová, C. Ayres, B. C. Scheele, G. Velo-Antón, and F. Pasmans. 2021. </t>
    </r>
    <r>
      <rPr>
        <i/>
        <sz val="11"/>
        <color theme="1"/>
        <rFont val="Calibri"/>
        <family val="2"/>
        <scheme val="minor"/>
      </rPr>
      <t>Batrachochytrium salamandrivorans</t>
    </r>
    <r>
      <rPr>
        <sz val="11"/>
        <color theme="1"/>
        <rFont val="Calibri"/>
        <family val="2"/>
        <scheme val="minor"/>
      </rPr>
      <t xml:space="preserve"> Threat to the Iberian Urodele Hotspot. Journal of Fungi </t>
    </r>
    <r>
      <rPr>
        <b/>
        <sz val="11"/>
        <color theme="1"/>
        <rFont val="Calibri"/>
        <family val="2"/>
        <scheme val="minor"/>
      </rPr>
      <t>7</t>
    </r>
    <r>
      <rPr>
        <sz val="11"/>
        <color theme="1"/>
        <rFont val="Calibri"/>
        <family val="2"/>
        <scheme val="minor"/>
      </rPr>
      <t>:644.</t>
    </r>
  </si>
  <si>
    <t>https://doi.org/10.3390/jof7080644</t>
  </si>
  <si>
    <t>data sent from author</t>
  </si>
  <si>
    <t>https://doi.org/10.1007/s10393-016-1188-7</t>
  </si>
  <si>
    <t>Switzerland</t>
  </si>
  <si>
    <t>CHE</t>
  </si>
  <si>
    <t>Parrott, J. C., A. Shepack, D. Burkart, B. LaBumbard, P. Scime, E. Baruch, and A. Catenazzi. 2017. Survey of Pathogenic Chytrid Fungi (Batrachochytrium dendrobatidis and B. salamandrivorans) in Salamanders from Three Mountain Ranges in Europe and the Americas. Ecohealth 14:296-302.</t>
  </si>
  <si>
    <t>data from project found on AmphibiaWeb</t>
  </si>
  <si>
    <t>Cunningham, A. A., F. Smith, T. J. McKinley, M. W. Perkins, L. D. Fitzpatrick, O. N. Wright, and B. Lawson. 2019. Apparent absence of Batrachochytrium salamandrivorans in wild urodeles in the United Kingdom. Sci Rep 9:2831.</t>
  </si>
  <si>
    <t>Included in final dataset but not in analyses</t>
  </si>
  <si>
    <t>https://doi.org/10.1038/s41598-019-39338-4</t>
  </si>
  <si>
    <t>https://shop.laurenti.de/media/ZfF%202018-01-01%20-%20Dalbeck%20et%20al.pdf</t>
  </si>
  <si>
    <t>Dalbeck, L., H. Düssel-Siebert, A. Kerres, K. Kirst, A. Koch, S. Lötters, D. Ohlhoff, J. Sabino-Pinto, K. Preißler, U. Schulte, V. Schulz, S. Steinfartz, M. Veith, M. Vences, N. Wagner, and J. Wegge. 2018. Die Salamanderpest und ihr Erreger Batrachochytrium salamandrivorans (Bsal): aktueller Stand in Deutschland. Zeitschrift für Feldherpetologie 25:1-22.</t>
  </si>
  <si>
    <t>paper link</t>
  </si>
  <si>
    <t>Not within confirmed Bsal range</t>
  </si>
  <si>
    <t>United Kingdom</t>
  </si>
  <si>
    <t>GBR</t>
  </si>
  <si>
    <t>country/region</t>
  </si>
  <si>
    <t>Asia &amp; Europe</t>
  </si>
  <si>
    <t>China</t>
  </si>
  <si>
    <t>CHN</t>
  </si>
  <si>
    <t>Yuan, Z., A. Martel, J. Wu, S. Van Praet, S. Canessa, and F. Pasmans. 2018. Widespread occurrence of an emerging fungal pathogen in heavily traded Chinese urodelan species. Conservation Letters 11.</t>
  </si>
  <si>
    <t>https://conbio.onlinelibrary.wiley.com/doi/full/10.1111/conl.12436</t>
  </si>
  <si>
    <t>Contact author for data</t>
  </si>
  <si>
    <t>No coordinate data</t>
  </si>
  <si>
    <t>The Netherlands/Belgium/Germany</t>
  </si>
  <si>
    <t>NLD/BEL/DEU</t>
  </si>
  <si>
    <t>S3 Table</t>
  </si>
  <si>
    <t>Feldmeier, S., L. Schefczyk, N. Wagner, G. Heinemann, M. Veith, and S. Lotters. 2016. Exploring the Distribution of the Spreading Lethal Salamander Chytrid Fungus in Its Invasive Range in Europe - A Macroecological Approach. PLoS One 11:e0165682.</t>
  </si>
  <si>
    <t>https://journals.plos.org/plosone/article?id=10.1371/journal.pone.0165682#sec015</t>
  </si>
  <si>
    <t>Paper does not test for presence/absence of Bsal</t>
  </si>
  <si>
    <t>Table S1</t>
  </si>
  <si>
    <t>Prevalence mentioned in paper is pulled from other papers</t>
  </si>
  <si>
    <t>No coordinate data; no full date for observations</t>
  </si>
  <si>
    <t>Technical Appendix Table 1</t>
  </si>
  <si>
    <t>Spitzen-van der Sluijs, A., A. Martel, J. Asselberghs, E. K. Bales, W. Beukema, M. C. Bletz, L. Dalbeck, E. Goverse, A. Kerres, T. Kinet, K. Kirst, A. Laudelout, L. F. Marin da Fonte, A. Nollert, D. Ohlhoff, J. Sabino-Pinto, B. R. Schmidt, J. Speybroeck, F. Spikmans, S. Steinfartz, M. Veith, M. Vences, N. Wagner, F. Pasmans, and S. Lotters. 2016. Expanding Distribution of Lethal Amphibian Fungus Batrachochytrium salamandrivorans in Europe. Emerg Infect Dis 22:1286-1288.</t>
  </si>
  <si>
    <t>https://www.ncbi.nlm.nih.gov/pmc/articles/PMC4918153/pdf/16-0109.pdf</t>
  </si>
  <si>
    <t>Table 1; Table 2</t>
  </si>
  <si>
    <t># Bsal+ specimen can be found in supplement, I just did not calculate total here because we are not using the paper and totals were not readily accessible</t>
  </si>
  <si>
    <t># Bsal+ specimen can be found in Tables 1 &amp; 2, as well as in-text. I did not calculate here because we are not using the paper and totals were not readily accessible</t>
  </si>
  <si>
    <t>https://austriaca.at/0xc1aa5576%200x0031dc95.pdf</t>
  </si>
  <si>
    <t>Gimeno, A., M. Meikl, A. Pitt, M. Winkler, and U.-G. Berninger. 2015. Testing of Fire Salamanders around Salzburg for Batrachochytrium salamandrivorans within a school project. eco.mont (Journal on Protected Mountain Areas Research) 7:72-76.</t>
  </si>
  <si>
    <t>Figure 3</t>
  </si>
  <si>
    <t>used PCR (detected presence, not quantity)</t>
  </si>
  <si>
    <t>Mexico</t>
  </si>
  <si>
    <t>MEX</t>
  </si>
  <si>
    <t>Basanta, M. D., V. Avila-Akerberg, A. Q. Byrne, G. Castellanos-Morales, T. M. Gonzalez Martinez, Y. Maldonado-Lopez, E. B. Rosenblum, I. Suazo-Ortuno, G. Parra Olea, and E. A. Rebollar. 2022. The fungal pathogen Batrachochytrium salamandrivorans is not detected in wild and captive amphibians from Mexico. PeerJ 10:e14117.</t>
  </si>
  <si>
    <t>https://www.ncbi.nlm.nih.gov/pmc/articles/PMC9536319/</t>
  </si>
  <si>
    <t>Supplementary table includes site richness</t>
  </si>
  <si>
    <t>Europe</t>
  </si>
  <si>
    <t>Gonzalez, D. L., V. Balaz, M. Solsky, B. Thumsova, K. Kolenda, A. Najbar, B. Najbar, M. Kautman, P. Chajma, M. Balogova, and J. Vojar. 2019. Recent Findings of Potentially Lethal Salamander Fungus Batrachochytrium salamandrivorans. Emerg Infect Dis 25:1416-1418.</t>
  </si>
  <si>
    <t>https://www.ncbi.nlm.nih.gov/pmc/articles/PMC6590763/</t>
  </si>
  <si>
    <t>Technical Appendix Tables 1-2</t>
  </si>
  <si>
    <r>
      <rPr>
        <b/>
        <sz val="11"/>
        <color theme="1"/>
        <rFont val="Calibri"/>
        <family val="2"/>
        <scheme val="minor"/>
      </rPr>
      <t xml:space="preserve">Contact author for Spain data. </t>
    </r>
    <r>
      <rPr>
        <sz val="11"/>
        <color theme="1"/>
        <rFont val="Calibri"/>
        <family val="2"/>
        <scheme val="minor"/>
      </rPr>
      <t>Samples were from Croatia, Czech Republic, Montenegro, Poland, Slovakia, and Spain</t>
    </r>
  </si>
  <si>
    <t>New data + data summarised from (1) Spitzen van der Sluijs et al. 2016, (2) Dalbeck et al. 2018, (3) Lötters et al. 2018, (4) Schulz et al. 2018, and (5) Wagner et al. 2019</t>
  </si>
  <si>
    <t>Lötters, S., N. Wagner, G. Albaladejo, P. Böning, L. Dalbeck, H. Düssel, S. Feldmeier, M. Guschal, K. Kirst, D. Ohlhoff, K. Preissler, T. Reinhardt, M. Schlüpmann, U. Schulte, V. Schulz, S. Steinfartz, S. Twietmeyer, M. Veith, M. Vences, and J. Wegge. 2020. The amphibian pathogen Batrachochytrium salamandrivorans in the hotspot of its European invasive range: past – present – future. Salamandra 56:173-188.</t>
  </si>
  <si>
    <t>https://www.salamandra-journal.com/index.php/home/contents/2020-vol-56/1979-loetters-s-n-wagner-g-albaladejo-p-boening-l-dalbeck-h-duessel-s-feldmeier-m-guschal-k-kirst-d-ohl-hoff-k-preissler-t-reinhardt-m-schluepmann-u-schulte-v-schulz-s-steinfartz-s-twietmeyer-m-veith-m-vences-j-wegge</t>
  </si>
  <si>
    <t>Lötters, S., N. Wagner, A. Kerres, M. Vences, S. Steinfartz, J. Sabino-Pinto, L. Seufer, K. Preissler, V. Schulz, and M. Veith. 2018. First report of host co-infection of parasitic amphibian chytrid fungi. Salamandra 54:287-290.</t>
  </si>
  <si>
    <t>https://www.salamandra-journal.com/index.php/home/contents/2018-vol-54/1921-loetters-s-n-wagner-a-kerres-m-vences-s-steinfartz-j-sabino-pinto-l-seufer-k-preissler-v-schulz-m-veith</t>
  </si>
  <si>
    <t>At least some data from paper overlaps with dataset found on AmphibiaWeb; Supplementary documents 1-3</t>
  </si>
  <si>
    <t>At least some data from paper overlaps with dataset found on AmphibiaWeb</t>
  </si>
  <si>
    <t>No supplement; paper cited in AmphibiaWeb repo</t>
  </si>
  <si>
    <t>Sandvoß, M., N. Wagner, S. Lötters, S. Feldmeier, V. Schulz, S. Steinfartz, and M. Veith. 2020. Spread of the pathogen Batrachochytrium salamandrivorans and large-scale absence of larvae suggest unnoticed decline of the European fire salamander in the southern Eifel Mountains. Salamandra 56:215-226.</t>
  </si>
  <si>
    <t>https://www.salamandra-journal.com/index.php/home/contents/2020-vol-56/1981-sandvoss-m-n-wagner-s-loetters-s-feldmeier-v-schulz-s-steinfartz-m-veith</t>
  </si>
  <si>
    <t>Only some observations have dates; we were interested in deaths not associated with disease</t>
  </si>
  <si>
    <t>Supplementary document 2; at least some data from paper overlaps with dataset found on AmphibiaWeb</t>
  </si>
  <si>
    <t>https://www.salamandra-journal.com/index.php/home/contents/2020-vol-56/1983-schmeller-d-s-r-utzel-f-pasmans-a-martel</t>
  </si>
  <si>
    <t>Schmeller, D. S., R. Utzel, F. Pasmans, and A. Martel. 2020. Batrachochytrium salamandrivorans kills alpine newts (Ichthyosaura alpestris) in southernmost Germany. Salamandra 56:230-232.</t>
  </si>
  <si>
    <t>Bsal Consortium of Germany AmphibiaWeb repository</t>
  </si>
  <si>
    <t>Schulz, V., A. Schulz, M. Klamke, K. Preissler, J. Sabino-Pinto, M. Müsken, M. Schlüpmann, L. Heldt, F. Kamprad, J. Enss, M. Schweinsberg, J. Virgo, H. Rau, M. Veith, S. Lötters, N. Wagner, S. Steinfartz, and M. Vences. 2020. Batrachochytrium salamandrivorans in the Ruhr District, Germany: history, distribution, decline dynamics and disease symptoms of the salamander plague. Salamandra 56:189-214.</t>
  </si>
  <si>
    <t>AmphibiaWeb Repo: https://amphibiandisease.org/projects/?id=354</t>
  </si>
  <si>
    <t>https://www.salamandra-journal.com/index.php/home/contents/2020-vol-56/1980-schulz-v-a-schulz-m-klamke-k-preissler-j-sabino-pinto-m-muesken-m-schluepmann-l-heldt-f-kamprad-j-enss-m-schweinsberg-j-virgo-h-rau-m-veith-s-loetters-n-wagner-s-steinfartz-m-vences</t>
  </si>
  <si>
    <t>AmphibiaWeb Repo: https://amphibiandisease.org/projects/?id=354; contains repeated sampling data; very good information regarding Bsal positive sites; # Bsal+ samples not calculated as they are not readily available from the paper</t>
  </si>
  <si>
    <t>Schulz, V., S. Steinfartz, A. Geiger, K. Preißler, J. Sabino-Pinto, M. Krisch, N. Wagner, and M. Schlüpmann. 2018. Ausbreitung der Salamanderpest in Nordrhein-Westfalen. Natur in NRW 4:26-30.</t>
  </si>
  <si>
    <t>https://www.lanuv.nrw.de/fileadmin/lanuvpubl/5_natur_in_nrw/Natur-in-NRW-4-2018-web.pdf</t>
  </si>
  <si>
    <t>Same data as Schulz et al. 2020</t>
  </si>
  <si>
    <t>https://www.salamandra-journal.com/index.php/home/contents/2020-vol-56/1982-thein-j-u-reck-c-dittrich-a-martel-v-schulz-g-hansbauer/file</t>
  </si>
  <si>
    <t>Thein, J., U. Reck, C. Dittrich, A. Martel, V. Schulz, and G. Hansbauer. 2020. Preliminary report on the occurrence of Batrachochytrium salamandrivorans in the Steigerwald, Bavaria, Germany. Salamandra 56:227–229.</t>
  </si>
  <si>
    <t>Tables 1, 4, 5; Supplementary document 1; at least some data overlaps with AmphibiaWeb repository</t>
  </si>
  <si>
    <t>In-text; at least some overlap with AmphibiaWeb data</t>
  </si>
  <si>
    <t>https://www.researchgate.net/publication/336922856_Aktuelle_Erkenntnisse_zum_Status_der_Salamanderpest_in_Deutschland</t>
  </si>
  <si>
    <t>Wagner, N., V. Schulz, S. Steinfartz, T. Reinhardt, M. Vences, S. Lötters, L. Dalbeck, H. Düssel-Siebert, M. Guschal, K. Kirst, D. Ohlhoff, J. Wegge, and M. Veith. 2019. Aktuelle Erkenntnisse zum Status der Salamanderpest in Deutschland. 0028-0615 94:463-471.</t>
  </si>
  <si>
    <t>Data overlap with Lötters et al. 2018 and Dalbeck et al. 2018; unsure if there is any new data or this paper summarizes existing data</t>
  </si>
  <si>
    <t>Italy</t>
  </si>
  <si>
    <t>ITA</t>
  </si>
  <si>
    <t>Grasselli, E., G. Bianchi, L. Dondero, V. Marchiano, M. Carafa, M. Perrone, and S. Salvidio. 2019. First screening for Batrachochytrium salamandrivorans (Bsal) in wild and captive salamanders from Italy. Salamandra 55:124-126.</t>
  </si>
  <si>
    <t>https://www.salamandra-journal.com/index.php/home/contents/2019-vol-55/1937-grasselli-e-g-bianchi-l-dondero-v-marchiano-m-carafa-m-perrone-s-salvidio</t>
  </si>
  <si>
    <t>Israel</t>
  </si>
  <si>
    <t>Jurkowicz, G., R. Horwitz, S. Gafny, L. Blaustein, and I. Shams. 2022. Absence of the chytrid fungus Batrachochytrium salamandrivorans in populations of the Near Eastern Fire Salamander (Salamandra infraimmaculata) in Israel. Salamandra 58:64-66.</t>
  </si>
  <si>
    <t>https://www.salamandra-journal.com/index.php/home/contents/2022-vol-58/2072-jurkowicz-g-r-horwitz-s-gafny-l-blaustein-i-shams</t>
  </si>
  <si>
    <t>ISR</t>
  </si>
  <si>
    <t>Table 2</t>
  </si>
  <si>
    <t>Muller, J., A. Plewnia, P. Böning, A. C. Frantz, and R. Stassen. 2022. Quantitative larval monitoring of Salamandra salamandra as an early warning system for Batrachochytrium salamandrivorans detection in Luxembourg. Bulletin de la Société des naturalistes luxembourgeois 124:167-178.</t>
  </si>
  <si>
    <t>Luxembourg</t>
  </si>
  <si>
    <t>LUX</t>
  </si>
  <si>
    <t>https://www.researchgate.net/publication/364293071_Quantitative_larval_monitoring_of_Salamandra_salamandra_as_an_early_warning_system_for_Batrachochytrium_salamandrivorans_detection_in_Luxembourg</t>
  </si>
  <si>
    <t>Seems to only focus on larvae</t>
  </si>
  <si>
    <t>Li, Z., A. Martel, S. Bogaerts, B. Gocmen, P. Pafilis, P. Lymberakis, T. Woeltjes, M. Veith, and F. Pasmans. 2020. Landscape Connectivity Limits the Predicted Impact of Fungal Pathogen Invasion. J Fungi (Basel) 6.</t>
  </si>
  <si>
    <t>https://www.mdpi.com/2309-608X/6/4/205</t>
  </si>
  <si>
    <t>Greece</t>
  </si>
  <si>
    <t>GRC</t>
  </si>
  <si>
    <t>Salamanders were wild-caught and kept in captivity prior to susceptibility trials</t>
  </si>
  <si>
    <t>Susceptibility trials</t>
  </si>
  <si>
    <t>Kostanjšek, R., M. Turk, M. Vek, I. Gutiérrez-Aguirre, and N. G. Cimerman. 2021. First screening for Batrachochytrium dendrobatidis,  B. salamandrivorans and Ranavirus infections in wild and captive amphibians in Slovenia. Salamandra 57:162-166.</t>
  </si>
  <si>
    <t>Slovenia</t>
  </si>
  <si>
    <t>SVN</t>
  </si>
  <si>
    <t>https://www.salamandra-journal.com/index.php/home/contents/2021-vol-57/2020-kostanjsek-r-m-turk-m-vek-i-gutierrez-aguirre-n-gunde-cimerman</t>
  </si>
  <si>
    <t>Supplementary Table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</si>
</sst>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2" tint="-0.249977111117893"/>
      <name val="Calibri"/>
      <family val="2"/>
      <scheme val="minor"/>
    </font>
    <font>
      <sz val="1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3" fillId="0" borderId="0" xfId="1"/>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xf>
    <xf numFmtId="0" fontId="5" fillId="0" borderId="0" xfId="0" applyFont="1"/>
    <xf numFmtId="0" fontId="5" fillId="0" borderId="0" xfId="0" applyFont="1" applyAlignment="1">
      <alignment horizontal="center"/>
    </xf>
    <xf numFmtId="0" fontId="0" fillId="0" borderId="0" xfId="0" applyAlignment="1">
      <alignment horizontal="left"/>
    </xf>
    <xf numFmtId="0" fontId="6" fillId="0" borderId="0" xfId="0" applyFont="1"/>
    <xf numFmtId="0" fontId="2" fillId="0" borderId="0" xfId="0" applyFont="1" applyAlignment="1">
      <alignment horizontal="left"/>
    </xf>
    <xf numFmtId="0" fontId="5" fillId="2" borderId="0" xfId="0" applyFont="1" applyFill="1" applyAlignment="1">
      <alignment horizontal="center"/>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ddi.12795" TargetMode="External"/><Relationship Id="rId13" Type="http://schemas.openxmlformats.org/officeDocument/2006/relationships/hyperlink" Target="https://www.salamandra-journal.com/index.php/home/contents/2020-vol-56/1981-sandvoss-m-n-wagner-s-loetters-s-feldmeier-v-schulz-s-steinfartz-m-veith" TargetMode="External"/><Relationship Id="rId18" Type="http://schemas.openxmlformats.org/officeDocument/2006/relationships/hyperlink" Target="https://www.salamandra-journal.com/index.php/home/contents/2020-vol-56/1982-thein-j-u-reck-c-dittrich-a-martel-v-schulz-g-hansbauer/file" TargetMode="External"/><Relationship Id="rId26" Type="http://schemas.openxmlformats.org/officeDocument/2006/relationships/vmlDrawing" Target="../drawings/vmlDrawing1.vml"/><Relationship Id="rId3" Type="http://schemas.openxmlformats.org/officeDocument/2006/relationships/hyperlink" Target="https://doi.org/10.1038/s41598-019-39338-4" TargetMode="External"/><Relationship Id="rId21" Type="http://schemas.openxmlformats.org/officeDocument/2006/relationships/hyperlink" Target="https://www.salamandra-journal.com/index.php/home/contents/2022-vol-58/2072-jurkowicz-g-r-horwitz-s-gafny-l-blaustein-i-shams" TargetMode="External"/><Relationship Id="rId7" Type="http://schemas.openxmlformats.org/officeDocument/2006/relationships/hyperlink" Target="https://shop.laurenti.de/media/ZfF%202018-01-01%20-%20Dalbeck%20et%20al.pdf" TargetMode="External"/><Relationship Id="rId12" Type="http://schemas.openxmlformats.org/officeDocument/2006/relationships/hyperlink" Target="https://www.ncbi.nlm.nih.gov/pmc/articles/PMC6590763/" TargetMode="External"/><Relationship Id="rId17" Type="http://schemas.openxmlformats.org/officeDocument/2006/relationships/hyperlink" Target="https://www.lanuv.nrw.de/fileadmin/lanuvpubl/5_natur_in_nrw/Natur-in-NRW-4-2018-web.pdf" TargetMode="External"/><Relationship Id="rId25" Type="http://schemas.openxmlformats.org/officeDocument/2006/relationships/printerSettings" Target="../printerSettings/printerSettings1.bin"/><Relationship Id="rId2" Type="http://schemas.openxmlformats.org/officeDocument/2006/relationships/hyperlink" Target="https://www.salamandra-journal.com/index.php/home/contents/2018-vol-54/1896-balaz-v-m-solsky-d-lastra-gonzalez-b-havlikova-j-gallego-zamorano-c-gonzalez-sevilleja-l-torrent-j-vojar/file" TargetMode="External"/><Relationship Id="rId16" Type="http://schemas.openxmlformats.org/officeDocument/2006/relationships/hyperlink" Target="https://www.salamandra-journal.com/index.php/home/contents/2020-vol-56/1980-schulz-v-a-schulz-m-klamke-k-preissler-j-sabino-pinto-m-muesken-m-schluepmann-l-heldt-f-kamprad-j-enss-m-schweinsberg-j-virgo-h-rau-m-veith-s-loetters-n-wagner-s-steinfartz-m-vences" TargetMode="External"/><Relationship Id="rId20" Type="http://schemas.openxmlformats.org/officeDocument/2006/relationships/hyperlink" Target="https://www.salamandra-journal.com/index.php/home/contents/2019-vol-55/1937-grasselli-e-g-bianchi-l-dondero-v-marchiano-m-carafa-m-perrone-s-salvidio" TargetMode="External"/><Relationship Id="rId1" Type="http://schemas.openxmlformats.org/officeDocument/2006/relationships/hyperlink" Target="https://doi.org/10.3390/jof7080644" TargetMode="External"/><Relationship Id="rId6" Type="http://schemas.openxmlformats.org/officeDocument/2006/relationships/hyperlink" Target="https://www.ncbi.nlm.nih.gov/pmc/articles/PMC9536319/" TargetMode="External"/><Relationship Id="rId11" Type="http://schemas.openxmlformats.org/officeDocument/2006/relationships/hyperlink" Target="https://www.salamandra-journal.com/index.php/home/contents/2020-vol-56/1979-loetters-s-n-wagner-g-albaladejo-p-boening-l-dalbeck-h-duessel-s-feldmeier-m-guschal-k-kirst-d-ohl-hoff-k-preissler-t-reinhardt-m-schluepmann-u-schulte-v-schulz-s-steinfartz-s-twietmeyer-m-veith-m-vences-j-wegge" TargetMode="External"/><Relationship Id="rId24" Type="http://schemas.openxmlformats.org/officeDocument/2006/relationships/hyperlink" Target="https://www.salamandra-journal.com/index.php/home/contents/2021-vol-57/2020-kostanjsek-r-m-turk-m-vek-i-gutierrez-aguirre-n-gunde-cimerman" TargetMode="External"/><Relationship Id="rId5" Type="http://schemas.openxmlformats.org/officeDocument/2006/relationships/hyperlink" Target="https://www.ncbi.nlm.nih.gov/pmc/articles/PMC4918153/pdf/16-0109.pdf" TargetMode="External"/><Relationship Id="rId15" Type="http://schemas.openxmlformats.org/officeDocument/2006/relationships/hyperlink" Target="https://www.salamandra-journal.com/index.php/home/contents/2020-vol-56/1983-schmeller-d-s-r-utzel-f-pasmans-a-martel" TargetMode="External"/><Relationship Id="rId23" Type="http://schemas.openxmlformats.org/officeDocument/2006/relationships/hyperlink" Target="https://www.mdpi.com/2309-608X/6/4/205" TargetMode="External"/><Relationship Id="rId10" Type="http://schemas.openxmlformats.org/officeDocument/2006/relationships/hyperlink" Target="https://austriaca.at/0xc1aa5576%200x0031dc95.pdf" TargetMode="External"/><Relationship Id="rId19" Type="http://schemas.openxmlformats.org/officeDocument/2006/relationships/hyperlink" Target="https://www.researchgate.net/publication/336922856_Aktuelle_Erkenntnisse_zum_Status_der_Salamanderpest_in_Deutschland" TargetMode="External"/><Relationship Id="rId4" Type="http://schemas.openxmlformats.org/officeDocument/2006/relationships/hyperlink" Target="https://conbio.onlinelibrary.wiley.com/doi/full/10.1111/conl.12436" TargetMode="External"/><Relationship Id="rId9" Type="http://schemas.openxmlformats.org/officeDocument/2006/relationships/hyperlink" Target="https://doi.org/10.1007/s10393-016-1188-7" TargetMode="External"/><Relationship Id="rId14" Type="http://schemas.openxmlformats.org/officeDocument/2006/relationships/hyperlink" Target="https://www.salamandra-journal.com/index.php/home/contents/2018-vol-54/1921-loetters-s-n-wagner-a-kerres-m-vences-s-steinfartz-j-sabino-pinto-l-seufer-k-preissler-v-schulz-m-veith" TargetMode="External"/><Relationship Id="rId22" Type="http://schemas.openxmlformats.org/officeDocument/2006/relationships/hyperlink" Target="https://www.researchgate.net/publication/364293071_Quantitative_larval_monitoring_of_Salamandra_salamandra_as_an_early_warning_system_for_Batrachochytrium_salamandrivorans_detection_in_Luxembourg"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25EE-699B-4D58-895E-7B67FDEDB0BC}">
  <dimension ref="A1:N35"/>
  <sheetViews>
    <sheetView tabSelected="1" zoomScaleNormal="100" workbookViewId="0">
      <pane ySplit="1" topLeftCell="A2" activePane="bottomLeft" state="frozen"/>
      <selection pane="bottomLeft" activeCell="B27" sqref="A27:B27"/>
    </sheetView>
  </sheetViews>
  <sheetFormatPr defaultRowHeight="15" x14ac:dyDescent="0.25"/>
  <cols>
    <col min="1" max="1" width="15.85546875" bestFit="1" customWidth="1"/>
    <col min="2" max="2" width="6.28515625" bestFit="1" customWidth="1"/>
    <col min="3" max="3" width="8.28515625" bestFit="1" customWidth="1"/>
    <col min="4" max="4" width="10.7109375" style="3" bestFit="1" customWidth="1"/>
    <col min="5" max="5" width="8.140625" style="3" customWidth="1"/>
    <col min="6" max="6" width="8.85546875" style="3" bestFit="1" customWidth="1"/>
    <col min="7" max="7" width="14.28515625" style="3" bestFit="1" customWidth="1"/>
    <col min="8" max="8" width="20.140625" style="3" bestFit="1" customWidth="1"/>
    <col min="9" max="9" width="12.7109375" style="3" bestFit="1" customWidth="1"/>
    <col min="10" max="10" width="22.42578125" style="8" bestFit="1" customWidth="1"/>
    <col min="11" max="11" width="31.85546875" style="8" bestFit="1" customWidth="1"/>
    <col min="12" max="12" width="22.5703125" customWidth="1"/>
    <col min="13" max="13" width="10.28515625" customWidth="1"/>
    <col min="14" max="14" width="44.7109375" customWidth="1"/>
  </cols>
  <sheetData>
    <row r="1" spans="1:14" s="2" customFormat="1" x14ac:dyDescent="0.25">
      <c r="A1" s="2" t="s">
        <v>52</v>
      </c>
      <c r="B1" s="2" t="s">
        <v>3</v>
      </c>
      <c r="C1" s="2" t="s">
        <v>1</v>
      </c>
      <c r="D1" s="4" t="s">
        <v>5</v>
      </c>
      <c r="E1" s="4" t="s">
        <v>13</v>
      </c>
      <c r="F1" s="4" t="s">
        <v>10</v>
      </c>
      <c r="G1" s="4" t="s">
        <v>26</v>
      </c>
      <c r="H1" s="4" t="s">
        <v>22</v>
      </c>
      <c r="I1" s="4" t="s">
        <v>21</v>
      </c>
      <c r="J1" s="10" t="s">
        <v>25</v>
      </c>
      <c r="K1" s="2" t="s">
        <v>27</v>
      </c>
      <c r="L1" s="2" t="s">
        <v>16</v>
      </c>
      <c r="M1" s="2" t="s">
        <v>48</v>
      </c>
      <c r="N1" s="2" t="s">
        <v>24</v>
      </c>
    </row>
    <row r="2" spans="1:14" x14ac:dyDescent="0.25">
      <c r="A2" t="s">
        <v>8</v>
      </c>
      <c r="B2" t="s">
        <v>9</v>
      </c>
      <c r="C2">
        <v>2015</v>
      </c>
      <c r="D2" s="3" t="s">
        <v>7</v>
      </c>
      <c r="E2" s="3">
        <v>58</v>
      </c>
      <c r="F2" s="3">
        <v>0</v>
      </c>
      <c r="G2" s="3" t="s">
        <v>7</v>
      </c>
      <c r="H2" s="3" t="s">
        <v>6</v>
      </c>
      <c r="I2" s="3" t="s">
        <v>7</v>
      </c>
      <c r="J2" s="8" t="s">
        <v>49</v>
      </c>
      <c r="K2" s="8" t="s">
        <v>77</v>
      </c>
      <c r="L2" t="s">
        <v>76</v>
      </c>
      <c r="M2" s="1" t="s">
        <v>75</v>
      </c>
      <c r="N2" t="s">
        <v>78</v>
      </c>
    </row>
    <row r="3" spans="1:14" x14ac:dyDescent="0.25">
      <c r="A3" t="s">
        <v>54</v>
      </c>
      <c r="B3" t="s">
        <v>55</v>
      </c>
      <c r="C3">
        <v>2018</v>
      </c>
      <c r="D3" s="3" t="s">
        <v>6</v>
      </c>
      <c r="E3" s="3">
        <v>1143</v>
      </c>
      <c r="F3" s="3">
        <v>33</v>
      </c>
      <c r="G3" s="3" t="s">
        <v>6</v>
      </c>
      <c r="H3" s="3" t="s">
        <v>7</v>
      </c>
      <c r="I3" s="3" t="s">
        <v>7</v>
      </c>
      <c r="J3" s="8" t="s">
        <v>59</v>
      </c>
      <c r="K3" s="8" t="s">
        <v>28</v>
      </c>
      <c r="L3" t="s">
        <v>56</v>
      </c>
      <c r="M3" s="1" t="s">
        <v>57</v>
      </c>
      <c r="N3" s="2" t="s">
        <v>58</v>
      </c>
    </row>
    <row r="4" spans="1:14" x14ac:dyDescent="0.25">
      <c r="A4" t="s">
        <v>19</v>
      </c>
      <c r="B4" t="s">
        <v>20</v>
      </c>
      <c r="C4">
        <v>2018</v>
      </c>
      <c r="D4" s="3" t="s">
        <v>6</v>
      </c>
      <c r="E4" s="3">
        <f>SUM(31,25,12,8,7,1,2,10, 28)</f>
        <v>124</v>
      </c>
      <c r="F4" s="3">
        <v>0</v>
      </c>
      <c r="G4" s="3" t="s">
        <v>6</v>
      </c>
      <c r="H4" s="3" t="s">
        <v>6</v>
      </c>
      <c r="I4" s="3" t="s">
        <v>7</v>
      </c>
      <c r="J4" s="8" t="s">
        <v>49</v>
      </c>
      <c r="K4" s="8" t="s">
        <v>28</v>
      </c>
      <c r="L4" t="s">
        <v>17</v>
      </c>
      <c r="M4" s="1" t="s">
        <v>18</v>
      </c>
      <c r="N4" t="s">
        <v>30</v>
      </c>
    </row>
    <row r="5" spans="1:14" x14ac:dyDescent="0.25">
      <c r="A5" s="9" t="s">
        <v>53</v>
      </c>
      <c r="B5" s="6" t="s">
        <v>34</v>
      </c>
      <c r="C5">
        <v>2018</v>
      </c>
      <c r="D5" s="3" t="s">
        <v>7</v>
      </c>
      <c r="E5" s="7" t="s">
        <v>34</v>
      </c>
      <c r="F5" s="7" t="s">
        <v>34</v>
      </c>
      <c r="G5" s="3" t="s">
        <v>7</v>
      </c>
      <c r="H5" s="3" t="s">
        <v>7</v>
      </c>
      <c r="I5" s="3" t="s">
        <v>7</v>
      </c>
      <c r="J5" s="8" t="s">
        <v>33</v>
      </c>
      <c r="K5" s="8" t="s">
        <v>32</v>
      </c>
      <c r="L5" s="5" t="s">
        <v>29</v>
      </c>
      <c r="M5" s="1" t="s">
        <v>31</v>
      </c>
      <c r="N5" t="s">
        <v>78</v>
      </c>
    </row>
    <row r="6" spans="1:14" x14ac:dyDescent="0.25">
      <c r="A6" t="s">
        <v>14</v>
      </c>
      <c r="B6" t="s">
        <v>15</v>
      </c>
      <c r="C6">
        <v>2021</v>
      </c>
      <c r="D6" s="3" t="s">
        <v>6</v>
      </c>
      <c r="E6" s="3">
        <v>1395</v>
      </c>
      <c r="F6" s="3">
        <v>0</v>
      </c>
      <c r="G6" s="3" t="s">
        <v>6</v>
      </c>
      <c r="H6" s="3" t="s">
        <v>6</v>
      </c>
      <c r="I6" s="3" t="s">
        <v>6</v>
      </c>
      <c r="K6" s="8" t="s">
        <v>37</v>
      </c>
      <c r="L6" s="5" t="s">
        <v>35</v>
      </c>
      <c r="M6" s="1" t="s">
        <v>36</v>
      </c>
      <c r="N6" t="s">
        <v>99</v>
      </c>
    </row>
    <row r="7" spans="1:14" x14ac:dyDescent="0.25">
      <c r="A7" t="s">
        <v>39</v>
      </c>
      <c r="B7" t="s">
        <v>40</v>
      </c>
      <c r="C7">
        <v>2017</v>
      </c>
      <c r="D7" s="3" t="s">
        <v>6</v>
      </c>
      <c r="E7" s="3">
        <v>265</v>
      </c>
      <c r="F7" s="3">
        <v>0</v>
      </c>
      <c r="G7" s="3" t="s">
        <v>6</v>
      </c>
      <c r="H7" s="3" t="s">
        <v>6</v>
      </c>
      <c r="I7" s="3" t="s">
        <v>7</v>
      </c>
      <c r="J7" s="8" t="s">
        <v>49</v>
      </c>
      <c r="K7" s="8" t="s">
        <v>42</v>
      </c>
      <c r="L7" t="s">
        <v>41</v>
      </c>
      <c r="M7" s="1" t="s">
        <v>38</v>
      </c>
      <c r="N7" s="2" t="s">
        <v>44</v>
      </c>
    </row>
    <row r="8" spans="1:14" x14ac:dyDescent="0.25">
      <c r="A8" t="s">
        <v>50</v>
      </c>
      <c r="B8" t="s">
        <v>51</v>
      </c>
      <c r="C8">
        <v>2019</v>
      </c>
      <c r="D8" s="3" t="s">
        <v>6</v>
      </c>
      <c r="E8" s="3">
        <v>0</v>
      </c>
      <c r="F8" s="3">
        <v>0</v>
      </c>
      <c r="G8" s="3" t="s">
        <v>6</v>
      </c>
      <c r="H8" s="3" t="s">
        <v>6</v>
      </c>
      <c r="I8" s="3" t="s">
        <v>7</v>
      </c>
      <c r="J8" s="8" t="s">
        <v>49</v>
      </c>
      <c r="K8" s="8" t="s">
        <v>42</v>
      </c>
      <c r="L8" t="s">
        <v>43</v>
      </c>
      <c r="M8" s="1" t="s">
        <v>45</v>
      </c>
      <c r="N8" s="2" t="s">
        <v>44</v>
      </c>
    </row>
    <row r="9" spans="1:14" x14ac:dyDescent="0.25">
      <c r="A9" t="s">
        <v>60</v>
      </c>
      <c r="B9" t="s">
        <v>61</v>
      </c>
      <c r="C9">
        <v>2016</v>
      </c>
      <c r="D9" s="3" t="s">
        <v>7</v>
      </c>
      <c r="E9" s="7" t="s">
        <v>34</v>
      </c>
      <c r="F9" s="7" t="s">
        <v>34</v>
      </c>
      <c r="G9" s="3" t="s">
        <v>7</v>
      </c>
      <c r="H9" s="3" t="s">
        <v>6</v>
      </c>
      <c r="I9" s="3" t="s">
        <v>7</v>
      </c>
      <c r="J9" s="8" t="s">
        <v>65</v>
      </c>
      <c r="K9" s="8" t="s">
        <v>62</v>
      </c>
      <c r="L9" t="s">
        <v>63</v>
      </c>
      <c r="M9" s="1" t="s">
        <v>64</v>
      </c>
      <c r="N9" t="s">
        <v>67</v>
      </c>
    </row>
    <row r="10" spans="1:14" x14ac:dyDescent="0.25">
      <c r="A10" t="s">
        <v>60</v>
      </c>
      <c r="B10" t="s">
        <v>61</v>
      </c>
      <c r="C10">
        <v>2016</v>
      </c>
      <c r="D10" s="3" t="s">
        <v>6</v>
      </c>
      <c r="E10" s="3">
        <v>1921</v>
      </c>
      <c r="F10" s="11"/>
      <c r="G10" s="3" t="s">
        <v>7</v>
      </c>
      <c r="H10" s="3" t="s">
        <v>7</v>
      </c>
      <c r="I10" s="3" t="s">
        <v>7</v>
      </c>
      <c r="J10" s="8" t="s">
        <v>68</v>
      </c>
      <c r="K10" s="8" t="s">
        <v>69</v>
      </c>
      <c r="L10" t="s">
        <v>70</v>
      </c>
      <c r="M10" s="1" t="s">
        <v>71</v>
      </c>
      <c r="N10" t="s">
        <v>73</v>
      </c>
    </row>
    <row r="11" spans="1:14" x14ac:dyDescent="0.25">
      <c r="A11" t="s">
        <v>11</v>
      </c>
      <c r="B11" t="s">
        <v>12</v>
      </c>
      <c r="C11">
        <v>2018</v>
      </c>
      <c r="D11" s="3" t="s">
        <v>6</v>
      </c>
      <c r="E11" s="3">
        <f>SUM(234,867,186)</f>
        <v>1287</v>
      </c>
      <c r="F11" s="11"/>
      <c r="G11" s="3" t="s">
        <v>7</v>
      </c>
      <c r="H11" s="3" t="s">
        <v>7</v>
      </c>
      <c r="I11" s="3" t="s">
        <v>7</v>
      </c>
      <c r="J11" s="8" t="s">
        <v>68</v>
      </c>
      <c r="K11" s="8" t="s">
        <v>72</v>
      </c>
      <c r="L11" t="s">
        <v>47</v>
      </c>
      <c r="M11" s="1" t="s">
        <v>46</v>
      </c>
      <c r="N11" t="s">
        <v>74</v>
      </c>
    </row>
    <row r="12" spans="1:14" x14ac:dyDescent="0.25">
      <c r="A12" t="s">
        <v>11</v>
      </c>
      <c r="B12" t="s">
        <v>12</v>
      </c>
      <c r="C12">
        <v>2020</v>
      </c>
      <c r="D12" s="3" t="s">
        <v>6</v>
      </c>
      <c r="E12" s="7" t="s">
        <v>34</v>
      </c>
      <c r="F12" s="7" t="s">
        <v>34</v>
      </c>
      <c r="G12" s="3" t="s">
        <v>7</v>
      </c>
      <c r="H12" s="3" t="s">
        <v>6</v>
      </c>
      <c r="I12" s="3" t="s">
        <v>6</v>
      </c>
      <c r="K12" s="8" t="s">
        <v>94</v>
      </c>
      <c r="L12" t="s">
        <v>90</v>
      </c>
      <c r="M12" s="1" t="s">
        <v>91</v>
      </c>
      <c r="N12" t="s">
        <v>89</v>
      </c>
    </row>
    <row r="13" spans="1:14" x14ac:dyDescent="0.25">
      <c r="A13" t="s">
        <v>79</v>
      </c>
      <c r="B13" t="s">
        <v>80</v>
      </c>
      <c r="C13">
        <v>2022</v>
      </c>
      <c r="D13" s="3" t="s">
        <v>6</v>
      </c>
      <c r="E13" s="3">
        <v>490</v>
      </c>
      <c r="F13" s="3">
        <v>0</v>
      </c>
      <c r="G13" s="3" t="s">
        <v>7</v>
      </c>
      <c r="H13" s="3" t="s">
        <v>6</v>
      </c>
      <c r="I13" s="3" t="s">
        <v>7</v>
      </c>
      <c r="J13" s="8" t="s">
        <v>49</v>
      </c>
      <c r="K13" s="8" t="s">
        <v>66</v>
      </c>
      <c r="L13" t="s">
        <v>81</v>
      </c>
      <c r="M13" s="1" t="s">
        <v>82</v>
      </c>
      <c r="N13" t="s">
        <v>83</v>
      </c>
    </row>
    <row r="14" spans="1:14" x14ac:dyDescent="0.25">
      <c r="A14" t="s">
        <v>84</v>
      </c>
      <c r="B14" s="6" t="s">
        <v>34</v>
      </c>
      <c r="C14">
        <v>2019</v>
      </c>
      <c r="D14" s="3" t="s">
        <v>6</v>
      </c>
      <c r="E14" s="3">
        <v>1135</v>
      </c>
      <c r="F14" s="3">
        <v>5</v>
      </c>
      <c r="G14" s="3" t="s">
        <v>7</v>
      </c>
      <c r="H14" s="3" t="s">
        <v>7</v>
      </c>
      <c r="I14" s="3" t="s">
        <v>7</v>
      </c>
      <c r="J14" s="8" t="s">
        <v>68</v>
      </c>
      <c r="K14" s="8" t="s">
        <v>87</v>
      </c>
      <c r="L14" t="s">
        <v>85</v>
      </c>
      <c r="M14" s="1" t="s">
        <v>86</v>
      </c>
      <c r="N14" t="s">
        <v>88</v>
      </c>
    </row>
    <row r="15" spans="1:14" x14ac:dyDescent="0.25">
      <c r="A15" t="s">
        <v>11</v>
      </c>
      <c r="B15" t="s">
        <v>12</v>
      </c>
      <c r="C15">
        <v>2018</v>
      </c>
      <c r="D15" s="3" t="s">
        <v>6</v>
      </c>
      <c r="E15" s="3">
        <v>489</v>
      </c>
      <c r="F15" s="3">
        <v>70</v>
      </c>
      <c r="G15" s="3" t="s">
        <v>7</v>
      </c>
      <c r="H15" s="3" t="s">
        <v>6</v>
      </c>
      <c r="I15" s="3" t="s">
        <v>6</v>
      </c>
      <c r="K15" s="8" t="s">
        <v>95</v>
      </c>
      <c r="L15" t="s">
        <v>92</v>
      </c>
      <c r="M15" s="1" t="s">
        <v>93</v>
      </c>
      <c r="N15" t="s">
        <v>96</v>
      </c>
    </row>
    <row r="16" spans="1:14" x14ac:dyDescent="0.25">
      <c r="A16" t="s">
        <v>11</v>
      </c>
      <c r="B16" t="s">
        <v>12</v>
      </c>
      <c r="C16">
        <v>2020</v>
      </c>
      <c r="D16" s="3" t="s">
        <v>6</v>
      </c>
      <c r="E16" s="3">
        <v>1526</v>
      </c>
      <c r="F16" s="3">
        <v>37</v>
      </c>
      <c r="G16" s="3" t="s">
        <v>6</v>
      </c>
      <c r="H16" s="3" t="s">
        <v>6</v>
      </c>
      <c r="I16" s="3" t="s">
        <v>6</v>
      </c>
      <c r="K16" s="8" t="s">
        <v>100</v>
      </c>
      <c r="L16" t="s">
        <v>97</v>
      </c>
      <c r="M16" s="1" t="s">
        <v>98</v>
      </c>
      <c r="N16" t="s">
        <v>105</v>
      </c>
    </row>
    <row r="17" spans="1:14" x14ac:dyDescent="0.25">
      <c r="A17" t="s">
        <v>11</v>
      </c>
      <c r="B17" t="s">
        <v>12</v>
      </c>
      <c r="C17">
        <v>2020</v>
      </c>
      <c r="D17" s="3" t="s">
        <v>6</v>
      </c>
      <c r="E17" s="3">
        <v>8</v>
      </c>
      <c r="F17" s="3">
        <v>5</v>
      </c>
      <c r="G17" s="3" t="s">
        <v>7</v>
      </c>
      <c r="H17" s="3" t="s">
        <v>6</v>
      </c>
      <c r="I17" s="3" t="s">
        <v>6</v>
      </c>
      <c r="K17" s="8" t="s">
        <v>103</v>
      </c>
      <c r="L17" t="s">
        <v>102</v>
      </c>
      <c r="M17" s="1" t="s">
        <v>101</v>
      </c>
      <c r="N17" t="s">
        <v>105</v>
      </c>
    </row>
    <row r="18" spans="1:14" x14ac:dyDescent="0.25">
      <c r="A18" t="s">
        <v>11</v>
      </c>
      <c r="B18" t="s">
        <v>12</v>
      </c>
      <c r="C18">
        <v>2020</v>
      </c>
      <c r="D18" s="3" t="s">
        <v>6</v>
      </c>
      <c r="E18" s="12"/>
      <c r="F18" s="12"/>
      <c r="G18" s="3" t="s">
        <v>6</v>
      </c>
      <c r="H18" s="3" t="s">
        <v>6</v>
      </c>
      <c r="I18" s="3" t="s">
        <v>6</v>
      </c>
      <c r="K18" s="8" t="s">
        <v>113</v>
      </c>
      <c r="L18" t="s">
        <v>104</v>
      </c>
      <c r="M18" s="1" t="s">
        <v>106</v>
      </c>
      <c r="N18" t="s">
        <v>107</v>
      </c>
    </row>
    <row r="19" spans="1:14" x14ac:dyDescent="0.25">
      <c r="A19" t="s">
        <v>11</v>
      </c>
      <c r="B19" t="s">
        <v>12</v>
      </c>
      <c r="C19">
        <v>2018</v>
      </c>
      <c r="D19" s="3" t="s">
        <v>6</v>
      </c>
      <c r="E19" s="3">
        <v>279</v>
      </c>
      <c r="F19" s="3">
        <v>13</v>
      </c>
      <c r="G19" s="3" t="s">
        <v>7</v>
      </c>
      <c r="H19" s="3" t="s">
        <v>7</v>
      </c>
      <c r="I19" s="3" t="s">
        <v>7</v>
      </c>
      <c r="J19" s="8" t="s">
        <v>110</v>
      </c>
      <c r="K19" s="8" t="s">
        <v>28</v>
      </c>
      <c r="L19" t="s">
        <v>108</v>
      </c>
      <c r="M19" s="1" t="s">
        <v>109</v>
      </c>
    </row>
    <row r="20" spans="1:14" x14ac:dyDescent="0.25">
      <c r="A20" t="s">
        <v>11</v>
      </c>
      <c r="B20" t="s">
        <v>12</v>
      </c>
      <c r="C20">
        <v>2020</v>
      </c>
      <c r="D20" s="3" t="s">
        <v>6</v>
      </c>
      <c r="E20" s="3">
        <v>22</v>
      </c>
      <c r="F20" s="3">
        <v>9</v>
      </c>
      <c r="G20" s="3" t="s">
        <v>6</v>
      </c>
      <c r="H20" s="3" t="s">
        <v>6</v>
      </c>
      <c r="I20" s="3" t="s">
        <v>6</v>
      </c>
      <c r="K20" s="8" t="s">
        <v>114</v>
      </c>
      <c r="L20" t="s">
        <v>112</v>
      </c>
      <c r="M20" s="1" t="s">
        <v>111</v>
      </c>
    </row>
    <row r="21" spans="1:14" x14ac:dyDescent="0.25">
      <c r="A21" t="s">
        <v>11</v>
      </c>
      <c r="B21" t="s">
        <v>12</v>
      </c>
      <c r="C21">
        <v>2019</v>
      </c>
      <c r="D21" s="3" t="s">
        <v>6</v>
      </c>
      <c r="E21" s="3">
        <v>2854</v>
      </c>
      <c r="F21" s="3">
        <v>179</v>
      </c>
      <c r="G21" s="3" t="s">
        <v>7</v>
      </c>
      <c r="H21" s="3" t="s">
        <v>7</v>
      </c>
      <c r="I21" s="3" t="s">
        <v>7</v>
      </c>
      <c r="K21" s="8" t="s">
        <v>28</v>
      </c>
      <c r="L21" t="s">
        <v>116</v>
      </c>
      <c r="M21" s="1" t="s">
        <v>115</v>
      </c>
      <c r="N21" t="s">
        <v>117</v>
      </c>
    </row>
    <row r="22" spans="1:14" x14ac:dyDescent="0.25">
      <c r="A22" t="s">
        <v>118</v>
      </c>
      <c r="B22" t="s">
        <v>119</v>
      </c>
      <c r="C22">
        <v>2019</v>
      </c>
      <c r="D22" s="3" t="s">
        <v>6</v>
      </c>
      <c r="E22" s="3">
        <v>189</v>
      </c>
      <c r="F22" s="3">
        <v>0</v>
      </c>
      <c r="G22" s="3" t="s">
        <v>6</v>
      </c>
      <c r="H22" s="3" t="s">
        <v>7</v>
      </c>
      <c r="I22" s="3" t="s">
        <v>7</v>
      </c>
      <c r="J22" s="8" t="s">
        <v>49</v>
      </c>
      <c r="K22" s="8" t="s">
        <v>28</v>
      </c>
      <c r="L22" t="s">
        <v>120</v>
      </c>
      <c r="M22" s="1" t="s">
        <v>121</v>
      </c>
    </row>
    <row r="23" spans="1:14" x14ac:dyDescent="0.25">
      <c r="A23" t="s">
        <v>122</v>
      </c>
      <c r="B23" t="s">
        <v>125</v>
      </c>
      <c r="C23">
        <v>2022</v>
      </c>
      <c r="D23" s="3" t="s">
        <v>6</v>
      </c>
      <c r="E23" s="3">
        <v>74</v>
      </c>
      <c r="F23" s="3">
        <v>0</v>
      </c>
      <c r="G23" s="3" t="s">
        <v>6</v>
      </c>
      <c r="H23" s="3" t="s">
        <v>6</v>
      </c>
      <c r="I23" s="3" t="s">
        <v>7</v>
      </c>
      <c r="J23" s="8" t="s">
        <v>49</v>
      </c>
      <c r="K23" s="8" t="s">
        <v>126</v>
      </c>
      <c r="L23" t="s">
        <v>123</v>
      </c>
      <c r="M23" s="1" t="s">
        <v>124</v>
      </c>
    </row>
    <row r="24" spans="1:14" x14ac:dyDescent="0.25">
      <c r="A24" t="s">
        <v>128</v>
      </c>
      <c r="B24" t="s">
        <v>129</v>
      </c>
      <c r="C24">
        <v>2022</v>
      </c>
      <c r="D24" s="3" t="s">
        <v>6</v>
      </c>
      <c r="E24" s="3">
        <v>57</v>
      </c>
      <c r="F24" s="3">
        <v>0</v>
      </c>
      <c r="G24" s="3" t="s">
        <v>6</v>
      </c>
      <c r="H24" s="3" t="s">
        <v>6</v>
      </c>
      <c r="I24" s="3" t="s">
        <v>7</v>
      </c>
      <c r="J24" s="8" t="s">
        <v>49</v>
      </c>
      <c r="K24" s="8" t="s">
        <v>28</v>
      </c>
      <c r="L24" t="s">
        <v>127</v>
      </c>
      <c r="M24" s="1" t="s">
        <v>130</v>
      </c>
      <c r="N24" t="s">
        <v>131</v>
      </c>
    </row>
    <row r="25" spans="1:14" x14ac:dyDescent="0.25">
      <c r="A25" t="s">
        <v>134</v>
      </c>
      <c r="B25" t="s">
        <v>135</v>
      </c>
      <c r="C25">
        <v>2020</v>
      </c>
      <c r="D25" s="3" t="s">
        <v>6</v>
      </c>
      <c r="E25" s="3">
        <v>494</v>
      </c>
      <c r="F25" s="3">
        <v>0</v>
      </c>
      <c r="G25" s="3" t="s">
        <v>7</v>
      </c>
      <c r="H25" s="3" t="s">
        <v>7</v>
      </c>
      <c r="I25" s="3" t="s">
        <v>7</v>
      </c>
      <c r="J25" s="8" t="s">
        <v>137</v>
      </c>
      <c r="L25" t="s">
        <v>132</v>
      </c>
      <c r="M25" s="1" t="s">
        <v>133</v>
      </c>
      <c r="N25" t="s">
        <v>136</v>
      </c>
    </row>
    <row r="26" spans="1:14" x14ac:dyDescent="0.25">
      <c r="A26" t="s">
        <v>139</v>
      </c>
      <c r="B26" t="s">
        <v>140</v>
      </c>
      <c r="C26">
        <v>2021</v>
      </c>
      <c r="D26" s="3" t="s">
        <v>6</v>
      </c>
      <c r="E26" s="3">
        <v>173</v>
      </c>
      <c r="F26" s="3">
        <v>0</v>
      </c>
      <c r="G26" s="3" t="s">
        <v>7</v>
      </c>
      <c r="H26" s="3" t="s">
        <v>6</v>
      </c>
      <c r="I26" s="3" t="s">
        <v>7</v>
      </c>
      <c r="J26" s="8" t="s">
        <v>49</v>
      </c>
      <c r="K26" s="8" t="s">
        <v>142</v>
      </c>
      <c r="L26" t="s">
        <v>138</v>
      </c>
      <c r="M26" s="1" t="s">
        <v>141</v>
      </c>
    </row>
    <row r="29" spans="1:14" x14ac:dyDescent="0.25">
      <c r="M29" s="1"/>
    </row>
    <row r="30" spans="1:14" x14ac:dyDescent="0.25">
      <c r="M30" s="1"/>
    </row>
    <row r="35" spans="13:13" x14ac:dyDescent="0.25">
      <c r="M35" s="1"/>
    </row>
  </sheetData>
  <phoneticPr fontId="1" type="noConversion"/>
  <hyperlinks>
    <hyperlink ref="M6" r:id="rId1" xr:uid="{86B61EF4-9CCF-4551-BD6B-8E9EB002E131}"/>
    <hyperlink ref="M4" r:id="rId2" xr:uid="{680ED858-433D-4A69-849D-A6C911D8E6E1}"/>
    <hyperlink ref="M8" r:id="rId3" xr:uid="{3E7487DD-DBE1-476B-BD2D-ED303DACBDE6}"/>
    <hyperlink ref="M3" r:id="rId4" xr:uid="{AF2900D9-B519-4921-8B33-E9AB45619C3E}"/>
    <hyperlink ref="M10" r:id="rId5" xr:uid="{C11CACEF-82C4-4BE2-BF6A-94AFC2B3F5DE}"/>
    <hyperlink ref="M13" r:id="rId6" xr:uid="{65BFE01B-7976-4D62-B86C-BE96B5044C2D}"/>
    <hyperlink ref="M11" r:id="rId7" xr:uid="{0659FAC5-C5F5-40C1-9EA7-A509E94A00B0}"/>
    <hyperlink ref="M5" r:id="rId8" xr:uid="{D4C617A6-CC80-41D3-A99B-A4C8A38FF1EA}"/>
    <hyperlink ref="M7" r:id="rId9" xr:uid="{DAE0A811-6118-4B21-9209-1A9581565676}"/>
    <hyperlink ref="M2" r:id="rId10" xr:uid="{8B1B1B8E-B268-491B-86FB-C35CCAC86004}"/>
    <hyperlink ref="M12" r:id="rId11" display="https://www.salamandra-journal.com/index.php/home/contents/2020-vol-56/1979-loetters-s-n-wagner-g-albaladejo-p-boening-l-dalbeck-h-duessel-s-feldmeier-m-guschal-k-kirst-d-ohl-hoff-k-preissler-t-reinhardt-m-schluepmann-u-schulte-v-schulz-s-steinfartz-s-twietmeyer-m-veith-m-vences-j-wegge" xr:uid="{6AEB780F-F656-4710-B94F-F8A380510B53}"/>
    <hyperlink ref="M14" r:id="rId12" xr:uid="{262396F3-DD1F-425F-A94C-0A951E021297}"/>
    <hyperlink ref="M16" r:id="rId13" xr:uid="{72693378-18FB-445D-9865-895236ECFED7}"/>
    <hyperlink ref="M15" r:id="rId14" xr:uid="{0BC12280-C5BC-41EA-916B-686A7197A002}"/>
    <hyperlink ref="M17" r:id="rId15" xr:uid="{02B280B6-96AC-43C2-B50A-5B385CC7CA2C}"/>
    <hyperlink ref="M18" r:id="rId16" display="https://www.salamandra-journal.com/index.php/home/contents/2020-vol-56/1980-schulz-v-a-schulz-m-klamke-k-preissler-j-sabino-pinto-m-muesken-m-schluepmann-l-heldt-f-kamprad-j-enss-m-schweinsberg-j-virgo-h-rau-m-veith-s-loetters-n-wagner-s-steinfartz-m-vences" xr:uid="{0B8BE61A-C615-4DB6-A6E9-7238391A1716}"/>
    <hyperlink ref="M19" r:id="rId17" xr:uid="{C0B05FFB-621E-43E9-94AF-55986D662EA8}"/>
    <hyperlink ref="M20" r:id="rId18" xr:uid="{C61CEFA1-3489-4AB2-A5A3-0D989553170B}"/>
    <hyperlink ref="M21" r:id="rId19" xr:uid="{92FE99D0-5B3E-43BE-82B8-32CEB4291EC6}"/>
    <hyperlink ref="M22" r:id="rId20" xr:uid="{1192B150-BDA5-4230-8011-1DABCAF43D21}"/>
    <hyperlink ref="M23" r:id="rId21" xr:uid="{B6E4AE4E-B766-4B05-A60F-B4EDF8AA9F24}"/>
    <hyperlink ref="M24" r:id="rId22" xr:uid="{BDA1A1CA-0883-4E69-B97E-76E0497020A8}"/>
    <hyperlink ref="M25" r:id="rId23" xr:uid="{D6A6295E-D34D-40B9-A130-92E7B9234DDB}"/>
    <hyperlink ref="M26" r:id="rId24" xr:uid="{768B6361-D9FE-4F32-BCD0-FCC77B89A6AF}"/>
  </hyperlinks>
  <pageMargins left="0.7" right="0.7" top="0.75" bottom="0.75" header="0.3" footer="0.3"/>
  <pageSetup orientation="portrait" r:id="rId25"/>
  <legacyDrawing r:id="rId26"/>
  <extLst>
    <ext xmlns:x14="http://schemas.microsoft.com/office/spreadsheetml/2009/9/main" uri="{CCE6A557-97BC-4b89-ADB6-D9C93CAAB3DF}">
      <x14:dataValidations xmlns:xm="http://schemas.microsoft.com/office/excel/2006/main" count="4">
        <x14:dataValidation type="list" allowBlank="1" showInputMessage="1" showErrorMessage="1" xr:uid="{7F5AC4EF-8765-4902-B4D8-CC6779B073BD}">
          <x14:formula1>
            <xm:f>'Dropdown Options'!$H$2:$H$3</xm:f>
          </x14:formula1>
          <xm:sqref>G2:G1048576</xm:sqref>
        </x14:dataValidation>
        <x14:dataValidation type="list" allowBlank="1" showInputMessage="1" showErrorMessage="1" xr:uid="{0A3795FF-E0B4-4CD1-9A7A-CE57ECDD4843}">
          <x14:formula1>
            <xm:f>'Dropdown Options'!$J$2:$J$3</xm:f>
          </x14:formula1>
          <xm:sqref>I2:I1048576</xm:sqref>
        </x14:dataValidation>
        <x14:dataValidation type="list" allowBlank="1" showInputMessage="1" showErrorMessage="1" xr:uid="{71B85663-5622-41E9-A5CB-71027F1A6178}">
          <x14:formula1>
            <xm:f>'Dropdown Options'!$I$2:$I$3</xm:f>
          </x14:formula1>
          <xm:sqref>H2:H1048576</xm:sqref>
        </x14:dataValidation>
        <x14:dataValidation type="list" allowBlank="1" showInputMessage="1" showErrorMessage="1" xr:uid="{142A81EE-3E50-4C54-A566-54B7A9408658}">
          <x14:formula1>
            <xm:f>'Dropdown Options'!$E$2:$E$3</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542C-4F19-4474-8963-22868DD31DBA}">
  <dimension ref="A1:O3"/>
  <sheetViews>
    <sheetView workbookViewId="0">
      <selection activeCell="C23" sqref="C23"/>
    </sheetView>
  </sheetViews>
  <sheetFormatPr defaultRowHeight="15" x14ac:dyDescent="0.25"/>
  <sheetData>
    <row r="1" spans="1:15" x14ac:dyDescent="0.25">
      <c r="A1" t="s">
        <v>2</v>
      </c>
      <c r="B1" t="s">
        <v>3</v>
      </c>
      <c r="C1" t="s">
        <v>1</v>
      </c>
      <c r="D1" t="s">
        <v>4</v>
      </c>
      <c r="E1" t="s">
        <v>5</v>
      </c>
      <c r="F1" t="s">
        <v>13</v>
      </c>
      <c r="G1" t="s">
        <v>10</v>
      </c>
      <c r="H1" t="s">
        <v>26</v>
      </c>
      <c r="I1" t="s">
        <v>22</v>
      </c>
      <c r="J1" t="s">
        <v>21</v>
      </c>
      <c r="K1" t="s">
        <v>25</v>
      </c>
      <c r="L1" t="s">
        <v>23</v>
      </c>
      <c r="M1" t="s">
        <v>16</v>
      </c>
      <c r="N1" t="s">
        <v>0</v>
      </c>
      <c r="O1" t="s">
        <v>24</v>
      </c>
    </row>
    <row r="2" spans="1:15" x14ac:dyDescent="0.25">
      <c r="D2" t="s">
        <v>6</v>
      </c>
      <c r="E2" t="s">
        <v>6</v>
      </c>
      <c r="H2" t="s">
        <v>6</v>
      </c>
      <c r="I2" t="s">
        <v>6</v>
      </c>
      <c r="J2" t="s">
        <v>6</v>
      </c>
    </row>
    <row r="3" spans="1:15" x14ac:dyDescent="0.25">
      <c r="D3" t="s">
        <v>7</v>
      </c>
      <c r="E3" t="s">
        <v>7</v>
      </c>
      <c r="H3" t="s">
        <v>7</v>
      </c>
      <c r="I3" t="s">
        <v>7</v>
      </c>
      <c r="J3"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45F99-BD87-4686-8C31-E70A21EEA59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Bsal_Occurrence_Data</vt:lpstr>
      <vt:lpstr>Dropdown Options</vt:lpstr>
      <vt:lpstr>Other_Data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Alexis Korotasz</cp:lastModifiedBy>
  <dcterms:created xsi:type="dcterms:W3CDTF">2023-03-01T20:07:30Z</dcterms:created>
  <dcterms:modified xsi:type="dcterms:W3CDTF">2023-12-11T20:34:33Z</dcterms:modified>
</cp:coreProperties>
</file>