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Development\Chapter-2-Analyses\csvFiles\"/>
    </mc:Choice>
  </mc:AlternateContent>
  <xr:revisionPtr revIDLastSave="0" documentId="13_ncr:1_{EDAE2505-9DDF-4CF2-9AAF-0750C665E249}" xr6:coauthVersionLast="47" xr6:coauthVersionMax="47" xr10:uidLastSave="{00000000-0000-0000-0000-000000000000}"/>
  <bookViews>
    <workbookView xWindow="28680" yWindow="555" windowWidth="29040" windowHeight="15720" xr2:uid="{9C9A1E89-5FF4-422D-A4F0-75E93BA25FE6}"/>
  </bookViews>
  <sheets>
    <sheet name="Data Inclusion" sheetId="1" r:id="rId1"/>
    <sheet name="Dropdown 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E4" i="1"/>
</calcChain>
</file>

<file path=xl/sharedStrings.xml><?xml version="1.0" encoding="utf-8"?>
<sst xmlns="http://schemas.openxmlformats.org/spreadsheetml/2006/main" count="206" uniqueCount="102">
  <si>
    <t>doi</t>
  </si>
  <si>
    <t>pubYear</t>
  </si>
  <si>
    <t>country</t>
  </si>
  <si>
    <t>ADM0</t>
  </si>
  <si>
    <t>PCR (Y/N)</t>
  </si>
  <si>
    <t>qPCR (Y/N)</t>
  </si>
  <si>
    <t>Yes</t>
  </si>
  <si>
    <t>No</t>
  </si>
  <si>
    <t>Austria</t>
  </si>
  <si>
    <t>AUT</t>
  </si>
  <si>
    <t>nBsalPos</t>
  </si>
  <si>
    <t>Germany</t>
  </si>
  <si>
    <t>DEU</t>
  </si>
  <si>
    <t>n</t>
  </si>
  <si>
    <t>Spain</t>
  </si>
  <si>
    <t>ESP</t>
  </si>
  <si>
    <t>reference</t>
  </si>
  <si>
    <t>Baláž, V., M. Solský, D. Lastra González, B. Havlíková, J. Gallego Zamorano, C. González Sevilleja, L. Torrent, and J. Vojar. 2018. First survey of the pathogenic fungus Batrachochytrium salamandrivorans in wild and captive amphibians in the Czech Republic. Salamandra 54:87-91.</t>
  </si>
  <si>
    <t>https://www.salamandra-journal.com/index.php/home/contents/2018-vol-54/1896-balaz-v-m-solsky-d-lastra-gonzalez-b-havlikova-j-gallego-zamorano-c-gonzalez-sevilleja-l-torrent-j-vojar/file</t>
  </si>
  <si>
    <t>Czech Republic</t>
  </si>
  <si>
    <t>CZE</t>
  </si>
  <si>
    <t>include (Y/N)</t>
  </si>
  <si>
    <t>hasCoordinates (Y/N)</t>
  </si>
  <si>
    <t xml:space="preserve">relevant table/figure/SI </t>
  </si>
  <si>
    <t>additional comments</t>
  </si>
  <si>
    <t>reason for not including</t>
  </si>
  <si>
    <t>hasDates (Y/N)</t>
  </si>
  <si>
    <t>relevant table/figure/supplement</t>
  </si>
  <si>
    <t>Table 1</t>
  </si>
  <si>
    <r>
      <t>Beukema, W., A. Martel, T. T. Nguyen, K. Goka, D. S. Schmeller, Z. Yuan, A. E. Laking, T. Q. Nguyen, C.-F. Lin, J. Shelton, A. Loyau, F. Pasmans, and B. Wintle. 2018. Environmental context and differences between native and invasive observed niches of</t>
    </r>
    <r>
      <rPr>
        <i/>
        <sz val="11"/>
        <color theme="1"/>
        <rFont val="Calibri"/>
        <family val="2"/>
        <scheme val="minor"/>
      </rPr>
      <t xml:space="preserve"> Batrachochytrium salamandrivorans</t>
    </r>
    <r>
      <rPr>
        <sz val="11"/>
        <color theme="1"/>
        <rFont val="Calibri"/>
        <family val="2"/>
        <scheme val="minor"/>
      </rPr>
      <t xml:space="preserve"> affect invasion risk assessments in the Western Palaearctic. Diversity and Distributions </t>
    </r>
    <r>
      <rPr>
        <b/>
        <sz val="11"/>
        <color theme="1"/>
        <rFont val="Calibri"/>
        <family val="2"/>
        <scheme val="minor"/>
      </rPr>
      <t>24</t>
    </r>
    <r>
      <rPr>
        <sz val="11"/>
        <color theme="1"/>
        <rFont val="Calibri"/>
        <family val="2"/>
        <scheme val="minor"/>
      </rPr>
      <t>:1788-1801.</t>
    </r>
  </si>
  <si>
    <t>Paper has useful comments on Bsal qPCR</t>
  </si>
  <si>
    <t>https://doi.org/10.1111/ddi.12795</t>
  </si>
  <si>
    <t>Figure 1a,c; SI Appendix S1</t>
  </si>
  <si>
    <t>Mix of real observations and generated observations; unsure of which is which</t>
  </si>
  <si>
    <t>NA</t>
  </si>
  <si>
    <r>
      <t xml:space="preserve">Bosch, J., A. Martel, J. Sopniewski, B. Thumsová, C. Ayres, B. C. Scheele, G. Velo-Antón, and F. Pasmans. 2021. </t>
    </r>
    <r>
      <rPr>
        <i/>
        <sz val="11"/>
        <color theme="1"/>
        <rFont val="Calibri"/>
        <family val="2"/>
        <scheme val="minor"/>
      </rPr>
      <t>Batrachochytrium salamandrivorans</t>
    </r>
    <r>
      <rPr>
        <sz val="11"/>
        <color theme="1"/>
        <rFont val="Calibri"/>
        <family val="2"/>
        <scheme val="minor"/>
      </rPr>
      <t xml:space="preserve"> Threat to the Iberian Urodele Hotspot. Journal of Fungi </t>
    </r>
    <r>
      <rPr>
        <b/>
        <sz val="11"/>
        <color theme="1"/>
        <rFont val="Calibri"/>
        <family val="2"/>
        <scheme val="minor"/>
      </rPr>
      <t>7</t>
    </r>
    <r>
      <rPr>
        <sz val="11"/>
        <color theme="1"/>
        <rFont val="Calibri"/>
        <family val="2"/>
        <scheme val="minor"/>
      </rPr>
      <t>:644.</t>
    </r>
  </si>
  <si>
    <t>https://doi.org/10.3390/jof7080644</t>
  </si>
  <si>
    <t>data sent from author</t>
  </si>
  <si>
    <t>https://doi.org/10.1007/s10393-016-1188-7</t>
  </si>
  <si>
    <t>Switzerland</t>
  </si>
  <si>
    <t>CHE</t>
  </si>
  <si>
    <t>Parrott, J. C., A. Shepack, D. Burkart, B. LaBumbard, P. Scime, E. Baruch, and A. Catenazzi. 2017. Survey of Pathogenic Chytrid Fungi (Batrachochytrium dendrobatidis and B. salamandrivorans) in Salamanders from Three Mountain Ranges in Europe and the Americas. Ecohealth 14:296-302.</t>
  </si>
  <si>
    <t>data from project found on AmphibiaWeb</t>
  </si>
  <si>
    <t>Cunningham, A. A., F. Smith, T. J. McKinley, M. W. Perkins, L. D. Fitzpatrick, O. N. Wright, and B. Lawson. 2019. Apparent absence of Batrachochytrium salamandrivorans in wild urodeles in the United Kingdom. Sci Rep 9:2831.</t>
  </si>
  <si>
    <t>Included in final dataset but not in analyses</t>
  </si>
  <si>
    <t>https://doi.org/10.1038/s41598-019-39338-4</t>
  </si>
  <si>
    <t>https://shop.laurenti.de/media/ZfF%202018-01-01%20-%20Dalbeck%20et%20al.pdf</t>
  </si>
  <si>
    <t>Dalbeck, L., H. Düssel-Siebert, A. Kerres, K. Kirst, A. Koch, S. Lötters, D. Ohlhoff, J. Sabino-Pinto, K. Preißler, U. Schulte, V. Schulz, S. Steinfartz, M. Veith, M. Vences, N. Wagner, and J. Wegge. 2018. Die Salamanderpest und ihr Erreger Batrachochytrium salamandrivorans (Bsal): aktueller Stand in Deutschland. Zeitschrift für Feldherpetologie 25:1-22.</t>
  </si>
  <si>
    <t>paper link</t>
  </si>
  <si>
    <t>Not within confirmed Bsal range</t>
  </si>
  <si>
    <t>United Kingdom</t>
  </si>
  <si>
    <t>GBR</t>
  </si>
  <si>
    <t>country/region</t>
  </si>
  <si>
    <t>Asia &amp; Europe</t>
  </si>
  <si>
    <t>China</t>
  </si>
  <si>
    <t>CHN</t>
  </si>
  <si>
    <t>Yuan, Z., A. Martel, J. Wu, S. Van Praet, S. Canessa, and F. Pasmans. 2018. Widespread occurrence of an emerging fungal pathogen in heavily traded Chinese urodelan species. Conservation Letters 11.</t>
  </si>
  <si>
    <t>https://conbio.onlinelibrary.wiley.com/doi/full/10.1111/conl.12436</t>
  </si>
  <si>
    <t>Contact author for data</t>
  </si>
  <si>
    <t>No coordinate data</t>
  </si>
  <si>
    <t>The Netherlands/Belgium/Germany</t>
  </si>
  <si>
    <t>NLD/BEL/DEU</t>
  </si>
  <si>
    <t>S3 Table</t>
  </si>
  <si>
    <t>Feldmeier, S., L. Schefczyk, N. Wagner, G. Heinemann, M. Veith, and S. Lotters. 2016. Exploring the Distribution of the Spreading Lethal Salamander Chytrid Fungus in Its Invasive Range in Europe - A Macroecological Approach. PLoS One 11:e0165682.</t>
  </si>
  <si>
    <t>https://journals.plos.org/plosone/article?id=10.1371/journal.pone.0165682#sec015</t>
  </si>
  <si>
    <t>Paper does not test for presence/absence of Bsal</t>
  </si>
  <si>
    <t>Table S1</t>
  </si>
  <si>
    <t>Prevalence mentioned in paper is pulled from other papers</t>
  </si>
  <si>
    <t>No coordinate data; no full date for observations</t>
  </si>
  <si>
    <t>Technical Appendix Table 1</t>
  </si>
  <si>
    <t>Spitzen-van der Sluijs, A., A. Martel, J. Asselberghs, E. K. Bales, W. Beukema, M. C. Bletz, L. Dalbeck, E. Goverse, A. Kerres, T. Kinet, K. Kirst, A. Laudelout, L. F. Marin da Fonte, A. Nollert, D. Ohlhoff, J. Sabino-Pinto, B. R. Schmidt, J. Speybroeck, F. Spikmans, S. Steinfartz, M. Veith, M. Vences, N. Wagner, F. Pasmans, and S. Lotters. 2016. Expanding Distribution of Lethal Amphibian Fungus Batrachochytrium salamandrivorans in Europe. Emerg Infect Dis 22:1286-1288.</t>
  </si>
  <si>
    <t>https://www.ncbi.nlm.nih.gov/pmc/articles/PMC4918153/pdf/16-0109.pdf</t>
  </si>
  <si>
    <t>Table 1; Table 2</t>
  </si>
  <si>
    <t># Bsal+ specimen can be found in supplement, I just did not calculate total here because we are not using the paper and totals were not readily accessible</t>
  </si>
  <si>
    <t># Bsal+ specimen can be found in Tables 1 &amp; 2, as well as in-text. I did not calculate here because we are not using the paper and totals were not readily accessible</t>
  </si>
  <si>
    <t>https://austriaca.at/0xc1aa5576%200x0031dc95.pdf</t>
  </si>
  <si>
    <t>Gimeno, A., M. Meikl, A. Pitt, M. Winkler, and U.-G. Berninger. 2015. Testing of Fire Salamanders around Salzburg for Batrachochytrium salamandrivorans within a school project. eco.mont (Journal on Protected Mountain Areas Research) 7:72-76.</t>
  </si>
  <si>
    <t>Figure 3</t>
  </si>
  <si>
    <t>used PCR (detected presence, not quantity)</t>
  </si>
  <si>
    <t>Mexico</t>
  </si>
  <si>
    <t>MEX</t>
  </si>
  <si>
    <t>Basanta, M. D., V. Avila-Akerberg, A. Q. Byrne, G. Castellanos-Morales, T. M. Gonzalez Martinez, Y. Maldonado-Lopez, E. B. Rosenblum, I. Suazo-Ortuno, G. Parra Olea, and E. A. Rebollar. 2022. The fungal pathogen Batrachochytrium salamandrivorans is not detected in wild and captive amphibians from Mexico. PeerJ 10:e14117.</t>
  </si>
  <si>
    <t>https://www.ncbi.nlm.nih.gov/pmc/articles/PMC9536319/</t>
  </si>
  <si>
    <t>Supplementary table includes site richness</t>
  </si>
  <si>
    <t>Europe</t>
  </si>
  <si>
    <t>Gonzalez, D. L., V. Balaz, M. Solsky, B. Thumsova, K. Kolenda, A. Najbar, B. Najbar, M. Kautman, P. Chajma, M. Balogova, and J. Vojar. 2019. Recent Findings of Potentially Lethal Salamander Fungus Batrachochytrium salamandrivorans. Emerg Infect Dis 25:1416-1418.</t>
  </si>
  <si>
    <t>https://www.ncbi.nlm.nih.gov/pmc/articles/PMC6590763/</t>
  </si>
  <si>
    <t>Technical Appendix Tables 1-2</t>
  </si>
  <si>
    <r>
      <rPr>
        <b/>
        <sz val="11"/>
        <color theme="1"/>
        <rFont val="Calibri"/>
        <family val="2"/>
        <scheme val="minor"/>
      </rPr>
      <t xml:space="preserve">Contact author for Spain data. </t>
    </r>
    <r>
      <rPr>
        <sz val="11"/>
        <color theme="1"/>
        <rFont val="Calibri"/>
        <family val="2"/>
        <scheme val="minor"/>
      </rPr>
      <t>Samples were from Croatia, Czech Republic, Montenegro, Poland, Slovakia, and Spain</t>
    </r>
  </si>
  <si>
    <t>New data + data summarised from (1) Spitzen van der Sluijs et al. 2016, (2) Dalbeck et al. 2018, (3) Lötters et al. 2018, (4) Schulz et al. 2018, and (5) Wagner et al. 2019</t>
  </si>
  <si>
    <t>Lötters, S., N. Wagner, G. Albaladejo, P. Böning, L. Dalbeck, H. Düssel, S. Feldmeier, M. Guschal, K. Kirst, D. Ohlhoff, K. Preissler, T. Reinhardt, M. Schlüpmann, U. Schulte, V. Schulz, S. Steinfartz, S. Twietmeyer, M. Veith, M. Vences, and J. Wegge. 2020. The amphibian pathogen Batrachochytrium salamandrivorans in the hotspot of its European invasive range: past – present – future. Salamandra 56:173-188.</t>
  </si>
  <si>
    <t>https://www.salamandra-journal.com/index.php/home/contents/2020-vol-56/1979-loetters-s-n-wagner-g-albaladejo-p-boening-l-dalbeck-h-duessel-s-feldmeier-m-guschal-k-kirst-d-ohl-hoff-k-preissler-t-reinhardt-m-schluepmann-u-schulte-v-schulz-s-steinfartz-s-twietmeyer-m-veith-m-vences-j-wegge</t>
  </si>
  <si>
    <t>Lötters, S., N. Wagner, A. Kerres, M. Vences, S. Steinfartz, J. Sabino-Pinto, L. Seufer, K. Preissler, V. Schulz, and M. Veith. 2018. First report of host co-infection of parasitic amphibian chytrid fungi. Salamandra 54:287-290.</t>
  </si>
  <si>
    <t>https://www.salamandra-journal.com/index.php/home/contents/2018-vol-54/1921-loetters-s-n-wagner-a-kerres-m-vences-s-steinfartz-j-sabino-pinto-l-seufer-k-preissler-v-schulz-m-veith</t>
  </si>
  <si>
    <t>At least some data from paper overlaps with dataset found on AmphibiaWeb; Supplementary documents 1-3</t>
  </si>
  <si>
    <t>At least some data from paper overlaps with dataset found on AmphibiaWeb</t>
  </si>
  <si>
    <t>No supplement; paper cited in AmphibiaWeb repo</t>
  </si>
  <si>
    <t>Sandvoß, M., N. Wagner, S. Lötters, S. Feldmeier, V. Schulz, S. Steinfartz, and M. Veith. 2020. Spread of the pathogen Batrachochytrium salamandrivorans and large-scale absence of larvae suggest unnoticed decline of the European fire salamander in the southern Eifel Mountains. Salamandra 56:215-226.</t>
  </si>
  <si>
    <t>https://www.salamandra-journal.com/index.php/home/contents/2020-vol-56/1981-sandvoss-m-n-wagner-s-loetters-s-feldmeier-v-schulz-s-steinfartz-m-veith</t>
  </si>
  <si>
    <t>Paper cited in AmphibiaWeb repo</t>
  </si>
  <si>
    <t>Only some observations have dates; we were interested in deaths not associated with disease</t>
  </si>
  <si>
    <t>Supplementary document 2; at least some data from paper overlaps with dataset found on AmphibiaWeb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</si>
</sst>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2" tint="-0.249977111117893"/>
      <name val="Calibri"/>
      <family val="2"/>
      <scheme val="minor"/>
    </font>
    <font>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3" fillId="0" borderId="0" xfId="1"/>
    <xf numFmtId="0" fontId="2" fillId="0" borderId="0" xfId="0" applyFont="1"/>
    <xf numFmtId="0" fontId="0" fillId="0" borderId="0" xfId="0" applyAlignment="1">
      <alignment horizontal="center"/>
    </xf>
    <xf numFmtId="0" fontId="2" fillId="0" borderId="0" xfId="0" applyFont="1" applyAlignment="1">
      <alignment horizontal="center"/>
    </xf>
    <xf numFmtId="0" fontId="0" fillId="0" borderId="0" xfId="0" applyAlignment="1">
      <alignment horizontal="left" vertical="center"/>
    </xf>
    <xf numFmtId="0" fontId="5" fillId="0" borderId="0" xfId="0" applyFont="1"/>
    <xf numFmtId="0" fontId="5" fillId="0" borderId="0" xfId="0" applyFont="1" applyAlignment="1">
      <alignment horizontal="center"/>
    </xf>
    <xf numFmtId="0" fontId="0" fillId="0" borderId="0" xfId="0" applyAlignment="1">
      <alignment horizontal="left"/>
    </xf>
    <xf numFmtId="0" fontId="6" fillId="0" borderId="0" xfId="0" applyFont="1"/>
    <xf numFmtId="0" fontId="2" fillId="0" borderId="0" xfId="0" applyFont="1" applyAlignment="1">
      <alignment horizontal="left"/>
    </xf>
    <xf numFmtId="0" fontId="5"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ddi.12795" TargetMode="External"/><Relationship Id="rId13" Type="http://schemas.openxmlformats.org/officeDocument/2006/relationships/hyperlink" Target="https://www.salamandra-journal.com/index.php/home/contents/2020-vol-56/1981-sandvoss-m-n-wagner-s-loetters-s-feldmeier-v-schulz-s-steinfartz-m-veith" TargetMode="External"/><Relationship Id="rId3" Type="http://schemas.openxmlformats.org/officeDocument/2006/relationships/hyperlink" Target="https://doi.org/10.1038/s41598-019-39338-4" TargetMode="External"/><Relationship Id="rId7" Type="http://schemas.openxmlformats.org/officeDocument/2006/relationships/hyperlink" Target="https://shop.laurenti.de/media/ZfF%202018-01-01%20-%20Dalbeck%20et%20al.pdf" TargetMode="External"/><Relationship Id="rId12" Type="http://schemas.openxmlformats.org/officeDocument/2006/relationships/hyperlink" Target="https://www.ncbi.nlm.nih.gov/pmc/articles/PMC6590763/" TargetMode="External"/><Relationship Id="rId2" Type="http://schemas.openxmlformats.org/officeDocument/2006/relationships/hyperlink" Target="https://www.salamandra-journal.com/index.php/home/contents/2018-vol-54/1896-balaz-v-m-solsky-d-lastra-gonzalez-b-havlikova-j-gallego-zamorano-c-gonzalez-sevilleja-l-torrent-j-vojar/file" TargetMode="External"/><Relationship Id="rId1" Type="http://schemas.openxmlformats.org/officeDocument/2006/relationships/hyperlink" Target="https://doi.org/10.3390/jof7080644" TargetMode="External"/><Relationship Id="rId6" Type="http://schemas.openxmlformats.org/officeDocument/2006/relationships/hyperlink" Target="https://www.ncbi.nlm.nih.gov/pmc/articles/PMC9536319/" TargetMode="External"/><Relationship Id="rId11" Type="http://schemas.openxmlformats.org/officeDocument/2006/relationships/hyperlink" Target="https://www.salamandra-journal.com/index.php/home/contents/2020-vol-56/1979-loetters-s-n-wagner-g-albaladejo-p-boening-l-dalbeck-h-duessel-s-feldmeier-m-guschal-k-kirst-d-ohl-hoff-k-preissler-t-reinhardt-m-schluepmann-u-schulte-v-schulz-s-steinfartz-s-twietmeyer-m-veith-m-vences-j-wegge" TargetMode="External"/><Relationship Id="rId5" Type="http://schemas.openxmlformats.org/officeDocument/2006/relationships/hyperlink" Target="https://www.ncbi.nlm.nih.gov/pmc/articles/PMC4918153/pdf/16-0109.pdf" TargetMode="External"/><Relationship Id="rId15" Type="http://schemas.openxmlformats.org/officeDocument/2006/relationships/printerSettings" Target="../printerSettings/printerSettings1.bin"/><Relationship Id="rId10" Type="http://schemas.openxmlformats.org/officeDocument/2006/relationships/hyperlink" Target="https://austriaca.at/0xc1aa5576%200x0031dc95.pdf" TargetMode="External"/><Relationship Id="rId4" Type="http://schemas.openxmlformats.org/officeDocument/2006/relationships/hyperlink" Target="https://conbio.onlinelibrary.wiley.com/doi/full/10.1111/conl.12436" TargetMode="External"/><Relationship Id="rId9" Type="http://schemas.openxmlformats.org/officeDocument/2006/relationships/hyperlink" Target="https://doi.org/10.1007/s10393-016-1188-7" TargetMode="External"/><Relationship Id="rId14" Type="http://schemas.openxmlformats.org/officeDocument/2006/relationships/hyperlink" Target="https://www.salamandra-journal.com/index.php/home/contents/2018-vol-54/1921-loetters-s-n-wagner-a-kerres-m-vences-s-steinfartz-j-sabino-pinto-l-seufer-k-preissler-v-schulz-m-veit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25EE-699B-4D58-895E-7B67FDEDB0BC}">
  <dimension ref="A1:N35"/>
  <sheetViews>
    <sheetView tabSelected="1" zoomScaleNormal="100" workbookViewId="0">
      <pane ySplit="1" topLeftCell="A2" activePane="bottomLeft" state="frozen"/>
      <selection pane="bottomLeft" activeCell="H30" sqref="H30"/>
    </sheetView>
  </sheetViews>
  <sheetFormatPr defaultRowHeight="15" x14ac:dyDescent="0.25"/>
  <cols>
    <col min="1" max="1" width="15.85546875" bestFit="1" customWidth="1"/>
    <col min="2" max="2" width="6.28515625" bestFit="1" customWidth="1"/>
    <col min="3" max="3" width="8.28515625" bestFit="1" customWidth="1"/>
    <col min="4" max="4" width="10.7109375" style="3" bestFit="1" customWidth="1"/>
    <col min="5" max="5" width="8.140625" style="3" customWidth="1"/>
    <col min="6" max="6" width="8.85546875" style="3" bestFit="1" customWidth="1"/>
    <col min="7" max="7" width="14.28515625" style="3" bestFit="1" customWidth="1"/>
    <col min="8" max="8" width="20.140625" style="3" bestFit="1" customWidth="1"/>
    <col min="9" max="9" width="12.7109375" style="3" bestFit="1" customWidth="1"/>
    <col min="10" max="10" width="22.42578125" style="8" bestFit="1" customWidth="1"/>
    <col min="11" max="11" width="31.85546875" style="8" bestFit="1" customWidth="1"/>
    <col min="12" max="12" width="22.5703125" customWidth="1"/>
    <col min="13" max="13" width="10.28515625" customWidth="1"/>
    <col min="14" max="14" width="44.7109375" customWidth="1"/>
  </cols>
  <sheetData>
    <row r="1" spans="1:14" s="2" customFormat="1" x14ac:dyDescent="0.25">
      <c r="A1" s="2" t="s">
        <v>52</v>
      </c>
      <c r="B1" s="2" t="s">
        <v>3</v>
      </c>
      <c r="C1" s="2" t="s">
        <v>1</v>
      </c>
      <c r="D1" s="4" t="s">
        <v>5</v>
      </c>
      <c r="E1" s="4" t="s">
        <v>13</v>
      </c>
      <c r="F1" s="4" t="s">
        <v>10</v>
      </c>
      <c r="G1" s="4" t="s">
        <v>26</v>
      </c>
      <c r="H1" s="4" t="s">
        <v>22</v>
      </c>
      <c r="I1" s="4" t="s">
        <v>21</v>
      </c>
      <c r="J1" s="10" t="s">
        <v>25</v>
      </c>
      <c r="K1" s="2" t="s">
        <v>27</v>
      </c>
      <c r="L1" s="2" t="s">
        <v>16</v>
      </c>
      <c r="M1" s="2" t="s">
        <v>48</v>
      </c>
      <c r="N1" s="2" t="s">
        <v>24</v>
      </c>
    </row>
    <row r="2" spans="1:14" x14ac:dyDescent="0.25">
      <c r="A2" t="s">
        <v>8</v>
      </c>
      <c r="B2" t="s">
        <v>9</v>
      </c>
      <c r="C2">
        <v>2015</v>
      </c>
      <c r="D2" s="3" t="s">
        <v>7</v>
      </c>
      <c r="E2" s="3">
        <v>58</v>
      </c>
      <c r="F2" s="3">
        <v>0</v>
      </c>
      <c r="G2" s="3" t="s">
        <v>7</v>
      </c>
      <c r="H2" s="3" t="s">
        <v>6</v>
      </c>
      <c r="I2" s="3" t="s">
        <v>7</v>
      </c>
      <c r="J2" s="8" t="s">
        <v>49</v>
      </c>
      <c r="K2" s="8" t="s">
        <v>77</v>
      </c>
      <c r="L2" t="s">
        <v>76</v>
      </c>
      <c r="M2" s="1" t="s">
        <v>75</v>
      </c>
      <c r="N2" t="s">
        <v>78</v>
      </c>
    </row>
    <row r="3" spans="1:14" x14ac:dyDescent="0.25">
      <c r="A3" t="s">
        <v>54</v>
      </c>
      <c r="B3" t="s">
        <v>55</v>
      </c>
      <c r="C3">
        <v>2018</v>
      </c>
      <c r="D3" s="3" t="s">
        <v>6</v>
      </c>
      <c r="E3" s="3">
        <v>1143</v>
      </c>
      <c r="F3" s="3">
        <v>33</v>
      </c>
      <c r="G3" s="3" t="s">
        <v>6</v>
      </c>
      <c r="H3" s="3" t="s">
        <v>7</v>
      </c>
      <c r="I3" s="3" t="s">
        <v>7</v>
      </c>
      <c r="J3" s="8" t="s">
        <v>59</v>
      </c>
      <c r="K3" s="8" t="s">
        <v>28</v>
      </c>
      <c r="L3" t="s">
        <v>56</v>
      </c>
      <c r="M3" s="1" t="s">
        <v>57</v>
      </c>
      <c r="N3" s="2" t="s">
        <v>58</v>
      </c>
    </row>
    <row r="4" spans="1:14" x14ac:dyDescent="0.25">
      <c r="A4" t="s">
        <v>19</v>
      </c>
      <c r="B4" t="s">
        <v>20</v>
      </c>
      <c r="C4">
        <v>2018</v>
      </c>
      <c r="D4" s="3" t="s">
        <v>6</v>
      </c>
      <c r="E4" s="3">
        <f>SUM(31,25,12,8,7,1,2,10, 28)</f>
        <v>124</v>
      </c>
      <c r="F4" s="3">
        <v>0</v>
      </c>
      <c r="G4" s="3" t="s">
        <v>6</v>
      </c>
      <c r="H4" s="3" t="s">
        <v>6</v>
      </c>
      <c r="I4" s="3" t="s">
        <v>7</v>
      </c>
      <c r="J4" s="8" t="s">
        <v>49</v>
      </c>
      <c r="K4" s="8" t="s">
        <v>28</v>
      </c>
      <c r="L4" t="s">
        <v>17</v>
      </c>
      <c r="M4" s="1" t="s">
        <v>18</v>
      </c>
      <c r="N4" t="s">
        <v>30</v>
      </c>
    </row>
    <row r="5" spans="1:14" x14ac:dyDescent="0.25">
      <c r="A5" s="9" t="s">
        <v>53</v>
      </c>
      <c r="B5" s="6" t="s">
        <v>34</v>
      </c>
      <c r="C5">
        <v>2018</v>
      </c>
      <c r="D5" s="3" t="s">
        <v>7</v>
      </c>
      <c r="E5" s="7" t="s">
        <v>34</v>
      </c>
      <c r="F5" s="7" t="s">
        <v>34</v>
      </c>
      <c r="G5" s="3" t="s">
        <v>7</v>
      </c>
      <c r="H5" s="3" t="s">
        <v>7</v>
      </c>
      <c r="I5" s="3" t="s">
        <v>7</v>
      </c>
      <c r="J5" s="8" t="s">
        <v>33</v>
      </c>
      <c r="K5" s="8" t="s">
        <v>32</v>
      </c>
      <c r="L5" s="5" t="s">
        <v>29</v>
      </c>
      <c r="M5" s="1" t="s">
        <v>31</v>
      </c>
      <c r="N5" t="s">
        <v>78</v>
      </c>
    </row>
    <row r="6" spans="1:14" x14ac:dyDescent="0.25">
      <c r="A6" t="s">
        <v>14</v>
      </c>
      <c r="B6" t="s">
        <v>15</v>
      </c>
      <c r="C6">
        <v>2021</v>
      </c>
      <c r="D6" s="3" t="s">
        <v>6</v>
      </c>
      <c r="E6" s="3">
        <v>1395</v>
      </c>
      <c r="F6" s="3">
        <v>0</v>
      </c>
      <c r="G6" s="3" t="s">
        <v>6</v>
      </c>
      <c r="H6" s="3" t="s">
        <v>6</v>
      </c>
      <c r="I6" s="3" t="s">
        <v>6</v>
      </c>
      <c r="K6" s="8" t="s">
        <v>37</v>
      </c>
      <c r="L6" s="5" t="s">
        <v>35</v>
      </c>
      <c r="M6" s="1" t="s">
        <v>36</v>
      </c>
      <c r="N6" t="s">
        <v>100</v>
      </c>
    </row>
    <row r="7" spans="1:14" x14ac:dyDescent="0.25">
      <c r="A7" t="s">
        <v>39</v>
      </c>
      <c r="B7" t="s">
        <v>40</v>
      </c>
      <c r="C7">
        <v>2017</v>
      </c>
      <c r="D7" s="3" t="s">
        <v>6</v>
      </c>
      <c r="E7" s="3">
        <v>265</v>
      </c>
      <c r="F7" s="3">
        <v>0</v>
      </c>
      <c r="G7" s="3" t="s">
        <v>6</v>
      </c>
      <c r="H7" s="3" t="s">
        <v>6</v>
      </c>
      <c r="I7" s="3" t="s">
        <v>7</v>
      </c>
      <c r="J7" s="8" t="s">
        <v>49</v>
      </c>
      <c r="K7" s="8" t="s">
        <v>42</v>
      </c>
      <c r="L7" t="s">
        <v>41</v>
      </c>
      <c r="M7" s="1" t="s">
        <v>38</v>
      </c>
      <c r="N7" s="2" t="s">
        <v>44</v>
      </c>
    </row>
    <row r="8" spans="1:14" x14ac:dyDescent="0.25">
      <c r="A8" t="s">
        <v>50</v>
      </c>
      <c r="B8" t="s">
        <v>51</v>
      </c>
      <c r="C8">
        <v>2019</v>
      </c>
      <c r="D8" s="3" t="s">
        <v>6</v>
      </c>
      <c r="E8" s="3">
        <v>0</v>
      </c>
      <c r="F8" s="3">
        <v>0</v>
      </c>
      <c r="G8" s="3" t="s">
        <v>6</v>
      </c>
      <c r="H8" s="3" t="s">
        <v>6</v>
      </c>
      <c r="I8" s="3" t="s">
        <v>7</v>
      </c>
      <c r="J8" s="8" t="s">
        <v>49</v>
      </c>
      <c r="K8" s="8" t="s">
        <v>42</v>
      </c>
      <c r="L8" t="s">
        <v>43</v>
      </c>
      <c r="M8" s="1" t="s">
        <v>45</v>
      </c>
      <c r="N8" s="2" t="s">
        <v>44</v>
      </c>
    </row>
    <row r="9" spans="1:14" x14ac:dyDescent="0.25">
      <c r="A9" t="s">
        <v>60</v>
      </c>
      <c r="B9" t="s">
        <v>61</v>
      </c>
      <c r="C9">
        <v>2016</v>
      </c>
      <c r="D9" s="3" t="s">
        <v>7</v>
      </c>
      <c r="E9" s="7" t="s">
        <v>34</v>
      </c>
      <c r="F9" s="7" t="s">
        <v>34</v>
      </c>
      <c r="G9" s="3" t="s">
        <v>7</v>
      </c>
      <c r="H9" s="3" t="s">
        <v>6</v>
      </c>
      <c r="I9" s="3" t="s">
        <v>7</v>
      </c>
      <c r="J9" s="8" t="s">
        <v>65</v>
      </c>
      <c r="K9" s="8" t="s">
        <v>62</v>
      </c>
      <c r="L9" t="s">
        <v>63</v>
      </c>
      <c r="M9" s="1" t="s">
        <v>64</v>
      </c>
      <c r="N9" t="s">
        <v>67</v>
      </c>
    </row>
    <row r="10" spans="1:14" x14ac:dyDescent="0.25">
      <c r="A10" t="s">
        <v>60</v>
      </c>
      <c r="B10" t="s">
        <v>61</v>
      </c>
      <c r="C10">
        <v>2016</v>
      </c>
      <c r="D10" s="3" t="s">
        <v>6</v>
      </c>
      <c r="E10" s="3">
        <v>1921</v>
      </c>
      <c r="F10" s="11"/>
      <c r="G10" s="3" t="s">
        <v>7</v>
      </c>
      <c r="H10" s="3" t="s">
        <v>7</v>
      </c>
      <c r="I10" s="3" t="s">
        <v>7</v>
      </c>
      <c r="J10" s="8" t="s">
        <v>68</v>
      </c>
      <c r="K10" s="8" t="s">
        <v>69</v>
      </c>
      <c r="L10" t="s">
        <v>70</v>
      </c>
      <c r="M10" s="1" t="s">
        <v>71</v>
      </c>
      <c r="N10" t="s">
        <v>73</v>
      </c>
    </row>
    <row r="11" spans="1:14" x14ac:dyDescent="0.25">
      <c r="A11" t="s">
        <v>11</v>
      </c>
      <c r="B11" t="s">
        <v>12</v>
      </c>
      <c r="C11">
        <v>2018</v>
      </c>
      <c r="D11" s="3" t="s">
        <v>6</v>
      </c>
      <c r="E11" s="3">
        <f>SUM(234,867,186)</f>
        <v>1287</v>
      </c>
      <c r="F11" s="11"/>
      <c r="G11" s="3" t="s">
        <v>7</v>
      </c>
      <c r="H11" s="3" t="s">
        <v>7</v>
      </c>
      <c r="I11" s="3" t="s">
        <v>7</v>
      </c>
      <c r="J11" s="8" t="s">
        <v>68</v>
      </c>
      <c r="K11" s="8" t="s">
        <v>72</v>
      </c>
      <c r="L11" t="s">
        <v>47</v>
      </c>
      <c r="M11" s="1" t="s">
        <v>46</v>
      </c>
      <c r="N11" t="s">
        <v>74</v>
      </c>
    </row>
    <row r="12" spans="1:14" x14ac:dyDescent="0.25">
      <c r="A12" t="s">
        <v>11</v>
      </c>
      <c r="B12" t="s">
        <v>12</v>
      </c>
      <c r="C12">
        <v>2020</v>
      </c>
      <c r="D12" s="3" t="s">
        <v>6</v>
      </c>
      <c r="E12" s="7" t="s">
        <v>34</v>
      </c>
      <c r="F12" s="7" t="s">
        <v>34</v>
      </c>
      <c r="G12" s="3" t="s">
        <v>7</v>
      </c>
      <c r="H12" s="3" t="s">
        <v>6</v>
      </c>
      <c r="I12" s="3" t="s">
        <v>6</v>
      </c>
      <c r="K12" s="8" t="s">
        <v>94</v>
      </c>
      <c r="L12" t="s">
        <v>90</v>
      </c>
      <c r="M12" s="1" t="s">
        <v>91</v>
      </c>
      <c r="N12" t="s">
        <v>89</v>
      </c>
    </row>
    <row r="13" spans="1:14" x14ac:dyDescent="0.25">
      <c r="A13" t="s">
        <v>79</v>
      </c>
      <c r="B13" t="s">
        <v>80</v>
      </c>
      <c r="C13">
        <v>2022</v>
      </c>
      <c r="D13" s="3" t="s">
        <v>6</v>
      </c>
      <c r="E13" s="3">
        <v>490</v>
      </c>
      <c r="F13" s="3">
        <v>0</v>
      </c>
      <c r="G13" s="3" t="s">
        <v>7</v>
      </c>
      <c r="H13" s="3" t="s">
        <v>6</v>
      </c>
      <c r="I13" s="3" t="s">
        <v>7</v>
      </c>
      <c r="J13" s="8" t="s">
        <v>49</v>
      </c>
      <c r="K13" s="8" t="s">
        <v>66</v>
      </c>
      <c r="L13" t="s">
        <v>81</v>
      </c>
      <c r="M13" s="1" t="s">
        <v>82</v>
      </c>
      <c r="N13" t="s">
        <v>83</v>
      </c>
    </row>
    <row r="14" spans="1:14" x14ac:dyDescent="0.25">
      <c r="A14" t="s">
        <v>84</v>
      </c>
      <c r="B14" s="6" t="s">
        <v>34</v>
      </c>
      <c r="C14">
        <v>2019</v>
      </c>
      <c r="D14" s="3" t="s">
        <v>6</v>
      </c>
      <c r="E14" s="3">
        <v>1135</v>
      </c>
      <c r="F14" s="3">
        <v>5</v>
      </c>
      <c r="G14" s="3" t="s">
        <v>7</v>
      </c>
      <c r="H14" s="3" t="s">
        <v>7</v>
      </c>
      <c r="I14" s="3" t="s">
        <v>7</v>
      </c>
      <c r="J14" s="8" t="s">
        <v>68</v>
      </c>
      <c r="K14" s="8" t="s">
        <v>87</v>
      </c>
      <c r="L14" t="s">
        <v>85</v>
      </c>
      <c r="M14" s="1" t="s">
        <v>86</v>
      </c>
      <c r="N14" t="s">
        <v>88</v>
      </c>
    </row>
    <row r="15" spans="1:14" x14ac:dyDescent="0.25">
      <c r="A15" t="s">
        <v>11</v>
      </c>
      <c r="B15" t="s">
        <v>12</v>
      </c>
      <c r="C15">
        <v>2018</v>
      </c>
      <c r="D15" s="3" t="s">
        <v>6</v>
      </c>
      <c r="E15" s="3">
        <v>489</v>
      </c>
      <c r="F15" s="3">
        <v>70</v>
      </c>
      <c r="G15" s="3" t="s">
        <v>7</v>
      </c>
      <c r="H15" s="3" t="s">
        <v>6</v>
      </c>
      <c r="I15" s="3" t="s">
        <v>6</v>
      </c>
      <c r="K15" s="8" t="s">
        <v>95</v>
      </c>
      <c r="L15" t="s">
        <v>92</v>
      </c>
      <c r="M15" s="1" t="s">
        <v>93</v>
      </c>
      <c r="N15" t="s">
        <v>96</v>
      </c>
    </row>
    <row r="16" spans="1:14" x14ac:dyDescent="0.25">
      <c r="A16" t="s">
        <v>11</v>
      </c>
      <c r="B16" t="s">
        <v>12</v>
      </c>
      <c r="C16">
        <v>2020</v>
      </c>
      <c r="D16" s="3" t="s">
        <v>6</v>
      </c>
      <c r="E16" s="3">
        <v>1526</v>
      </c>
      <c r="F16" s="3">
        <v>37</v>
      </c>
      <c r="G16" s="3" t="s">
        <v>6</v>
      </c>
      <c r="H16" s="3" t="s">
        <v>6</v>
      </c>
      <c r="I16" s="3" t="s">
        <v>6</v>
      </c>
      <c r="K16" s="8" t="s">
        <v>101</v>
      </c>
      <c r="L16" t="s">
        <v>97</v>
      </c>
      <c r="M16" s="1" t="s">
        <v>98</v>
      </c>
      <c r="N16" t="s">
        <v>99</v>
      </c>
    </row>
    <row r="22" spans="7:13" x14ac:dyDescent="0.25">
      <c r="G22"/>
    </row>
    <row r="29" spans="7:13" x14ac:dyDescent="0.25">
      <c r="M29" s="1"/>
    </row>
    <row r="30" spans="7:13" x14ac:dyDescent="0.25">
      <c r="M30" s="1"/>
    </row>
    <row r="35" spans="13:13" x14ac:dyDescent="0.25">
      <c r="M35" s="1"/>
    </row>
  </sheetData>
  <phoneticPr fontId="1" type="noConversion"/>
  <hyperlinks>
    <hyperlink ref="M6" r:id="rId1" xr:uid="{86B61EF4-9CCF-4551-BD6B-8E9EB002E131}"/>
    <hyperlink ref="M4" r:id="rId2" xr:uid="{680ED858-433D-4A69-849D-A6C911D8E6E1}"/>
    <hyperlink ref="M8" r:id="rId3" xr:uid="{3E7487DD-DBE1-476B-BD2D-ED303DACBDE6}"/>
    <hyperlink ref="M3" r:id="rId4" xr:uid="{AF2900D9-B519-4921-8B33-E9AB45619C3E}"/>
    <hyperlink ref="M10" r:id="rId5" xr:uid="{C11CACEF-82C4-4BE2-BF6A-94AFC2B3F5DE}"/>
    <hyperlink ref="M13" r:id="rId6" xr:uid="{65BFE01B-7976-4D62-B86C-BE96B5044C2D}"/>
    <hyperlink ref="M11" r:id="rId7" xr:uid="{0659FAC5-C5F5-40C1-9EA7-A509E94A00B0}"/>
    <hyperlink ref="M5" r:id="rId8" xr:uid="{D4C617A6-CC80-41D3-A99B-A4C8A38FF1EA}"/>
    <hyperlink ref="M7" r:id="rId9" xr:uid="{DAE0A811-6118-4B21-9209-1A9581565676}"/>
    <hyperlink ref="M2" r:id="rId10" xr:uid="{8B1B1B8E-B268-491B-86FB-C35CCAC86004}"/>
    <hyperlink ref="M12" r:id="rId11" display="https://www.salamandra-journal.com/index.php/home/contents/2020-vol-56/1979-loetters-s-n-wagner-g-albaladejo-p-boening-l-dalbeck-h-duessel-s-feldmeier-m-guschal-k-kirst-d-ohl-hoff-k-preissler-t-reinhardt-m-schluepmann-u-schulte-v-schulz-s-steinfartz-s-twietmeyer-m-veith-m-vences-j-wegge" xr:uid="{6AEB780F-F656-4710-B94F-F8A380510B53}"/>
    <hyperlink ref="M14" r:id="rId12" xr:uid="{262396F3-DD1F-425F-A94C-0A951E021297}"/>
    <hyperlink ref="M16" r:id="rId13" xr:uid="{72693378-18FB-445D-9865-895236ECFED7}"/>
    <hyperlink ref="M15" r:id="rId14" xr:uid="{0BC12280-C5BC-41EA-916B-686A7197A002}"/>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4">
        <x14:dataValidation type="list" allowBlank="1" showInputMessage="1" showErrorMessage="1" xr:uid="{7F5AC4EF-8765-4902-B4D8-CC6779B073BD}">
          <x14:formula1>
            <xm:f>'Dropdown Options'!$H$2:$H$3</xm:f>
          </x14:formula1>
          <xm:sqref>G23:G1048576 G2:G21</xm:sqref>
        </x14:dataValidation>
        <x14:dataValidation type="list" allowBlank="1" showInputMessage="1" showErrorMessage="1" xr:uid="{0A3795FF-E0B4-4CD1-9A7A-CE57ECDD4843}">
          <x14:formula1>
            <xm:f>'Dropdown Options'!$J$2:$J$3</xm:f>
          </x14:formula1>
          <xm:sqref>I2:I1048576</xm:sqref>
        </x14:dataValidation>
        <x14:dataValidation type="list" allowBlank="1" showInputMessage="1" showErrorMessage="1" xr:uid="{71B85663-5622-41E9-A5CB-71027F1A6178}">
          <x14:formula1>
            <xm:f>'Dropdown Options'!$I$2:$I$3</xm:f>
          </x14:formula1>
          <xm:sqref>H2:H1048576</xm:sqref>
        </x14:dataValidation>
        <x14:dataValidation type="list" allowBlank="1" showInputMessage="1" showErrorMessage="1" xr:uid="{142A81EE-3E50-4C54-A566-54B7A9408658}">
          <x14:formula1>
            <xm:f>'Dropdown Options'!$E$2:$E$3</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0542C-4F19-4474-8963-22868DD31DBA}">
  <dimension ref="A1:O3"/>
  <sheetViews>
    <sheetView workbookViewId="0">
      <selection activeCell="C23" sqref="C23"/>
    </sheetView>
  </sheetViews>
  <sheetFormatPr defaultRowHeight="15" x14ac:dyDescent="0.25"/>
  <sheetData>
    <row r="1" spans="1:15" x14ac:dyDescent="0.25">
      <c r="A1" t="s">
        <v>2</v>
      </c>
      <c r="B1" t="s">
        <v>3</v>
      </c>
      <c r="C1" t="s">
        <v>1</v>
      </c>
      <c r="D1" t="s">
        <v>4</v>
      </c>
      <c r="E1" t="s">
        <v>5</v>
      </c>
      <c r="F1" t="s">
        <v>13</v>
      </c>
      <c r="G1" t="s">
        <v>10</v>
      </c>
      <c r="H1" t="s">
        <v>26</v>
      </c>
      <c r="I1" t="s">
        <v>22</v>
      </c>
      <c r="J1" t="s">
        <v>21</v>
      </c>
      <c r="K1" t="s">
        <v>25</v>
      </c>
      <c r="L1" t="s">
        <v>23</v>
      </c>
      <c r="M1" t="s">
        <v>16</v>
      </c>
      <c r="N1" t="s">
        <v>0</v>
      </c>
      <c r="O1" t="s">
        <v>24</v>
      </c>
    </row>
    <row r="2" spans="1:15" x14ac:dyDescent="0.25">
      <c r="D2" t="s">
        <v>6</v>
      </c>
      <c r="E2" t="s">
        <v>6</v>
      </c>
      <c r="H2" t="s">
        <v>6</v>
      </c>
      <c r="I2" t="s">
        <v>6</v>
      </c>
      <c r="J2" t="s">
        <v>6</v>
      </c>
    </row>
    <row r="3" spans="1:15" x14ac:dyDescent="0.25">
      <c r="D3" t="s">
        <v>7</v>
      </c>
      <c r="E3" t="s">
        <v>7</v>
      </c>
      <c r="H3" t="s">
        <v>7</v>
      </c>
      <c r="I3" t="s">
        <v>7</v>
      </c>
      <c r="J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Inclusion</vt:lpstr>
      <vt:lpstr>Dropdown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dc:creator>
  <cp:lastModifiedBy>Alexis Korotasz</cp:lastModifiedBy>
  <dcterms:created xsi:type="dcterms:W3CDTF">2023-03-01T20:07:30Z</dcterms:created>
  <dcterms:modified xsi:type="dcterms:W3CDTF">2023-11-29T22:15:48Z</dcterms:modified>
</cp:coreProperties>
</file>