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watanuki/Documents/Jastec/Shimizu-Corp/需要予測納品物/"/>
    </mc:Choice>
  </mc:AlternateContent>
  <xr:revisionPtr revIDLastSave="0" documentId="8_{E8BC6BF2-8A68-3840-B039-0D177A3CE86C}" xr6:coauthVersionLast="36" xr6:coauthVersionMax="36" xr10:uidLastSave="{00000000-0000-0000-0000-000000000000}"/>
  <bookViews>
    <workbookView xWindow="60" yWindow="460" windowWidth="28740" windowHeight="16200" xr2:uid="{00000000-000D-0000-FFFF-FFFF00000000}"/>
  </bookViews>
  <sheets>
    <sheet name="納品物一覧表" sheetId="1" r:id="rId1"/>
    <sheet name="開発環境" sheetId="2" r:id="rId2"/>
  </sheets>
  <calcPr calcId="181029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B47" i="1"/>
  <c r="B46" i="1"/>
  <c r="B45" i="1"/>
  <c r="B44" i="1"/>
  <c r="B43" i="1"/>
  <c r="B42" i="1"/>
  <c r="B41" i="1" l="1"/>
  <c r="B49" i="1" l="1"/>
  <c r="B40" i="1"/>
  <c r="B39" i="1"/>
  <c r="B38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8" i="1"/>
  <c r="B17" i="1"/>
  <c r="B16" i="1"/>
  <c r="B15" i="1"/>
  <c r="B14" i="1"/>
  <c r="B13" i="1"/>
  <c r="B12" i="1"/>
  <c r="B11" i="1"/>
  <c r="B7" i="1"/>
  <c r="B6" i="1"/>
  <c r="B5" i="1"/>
</calcChain>
</file>

<file path=xl/sharedStrings.xml><?xml version="1.0" encoding="utf-8"?>
<sst xmlns="http://schemas.openxmlformats.org/spreadsheetml/2006/main" count="286" uniqueCount="154">
  <si>
    <t>№</t>
    <phoneticPr fontId="1"/>
  </si>
  <si>
    <t>納品物（Title）</t>
    <rPh sb="0" eb="2">
      <t>ノウヒン</t>
    </rPh>
    <rPh sb="2" eb="3">
      <t>ブツ</t>
    </rPh>
    <phoneticPr fontId="1"/>
  </si>
  <si>
    <t>作成者</t>
    <rPh sb="0" eb="3">
      <t>サクセイシャ</t>
    </rPh>
    <phoneticPr fontId="1"/>
  </si>
  <si>
    <t>納品日</t>
    <rPh sb="0" eb="3">
      <t>ノウヒンビ</t>
    </rPh>
    <phoneticPr fontId="1"/>
  </si>
  <si>
    <t>概　要</t>
    <rPh sb="0" eb="1">
      <t>オオムネ</t>
    </rPh>
    <rPh sb="2" eb="3">
      <t>ヨウ</t>
    </rPh>
    <phoneticPr fontId="1"/>
  </si>
  <si>
    <t>分　類</t>
    <rPh sb="0" eb="1">
      <t>ブン</t>
    </rPh>
    <rPh sb="2" eb="3">
      <t>タグイ</t>
    </rPh>
    <phoneticPr fontId="1"/>
  </si>
  <si>
    <t>備　考</t>
    <rPh sb="0" eb="1">
      <t>ソナエ</t>
    </rPh>
    <rPh sb="2" eb="3">
      <t>コウ</t>
    </rPh>
    <phoneticPr fontId="1"/>
  </si>
  <si>
    <t>種　類</t>
    <rPh sb="0" eb="1">
      <t>タネ</t>
    </rPh>
    <rPh sb="2" eb="3">
      <t>タグイ</t>
    </rPh>
    <phoneticPr fontId="1"/>
  </si>
  <si>
    <t>版　数</t>
    <rPh sb="0" eb="1">
      <t>ハン</t>
    </rPh>
    <rPh sb="2" eb="3">
      <t>カズ</t>
    </rPh>
    <phoneticPr fontId="1"/>
  </si>
  <si>
    <t>綿貫</t>
    <rPh sb="0" eb="2">
      <t>ワタヌキ</t>
    </rPh>
    <phoneticPr fontId="1"/>
  </si>
  <si>
    <t>開発言語</t>
    <rPh sb="0" eb="2">
      <t>カイハツ</t>
    </rPh>
    <rPh sb="2" eb="4">
      <t>ゲンゴ</t>
    </rPh>
    <phoneticPr fontId="1"/>
  </si>
  <si>
    <t>プログラム名</t>
    <rPh sb="5" eb="6">
      <t>メイ</t>
    </rPh>
    <phoneticPr fontId="1"/>
  </si>
  <si>
    <t>消費電力需要予測　資料</t>
    <rPh sb="0" eb="5">
      <t>ショウヒデンリョクリョウベンキョウカイタカンレンシリョウ</t>
    </rPh>
    <phoneticPr fontId="1"/>
  </si>
  <si>
    <t>00_設備機器消費電力量予測トライアル企画書</t>
    <rPh sb="10" eb="12">
      <t>ブンセキ</t>
    </rPh>
    <rPh sb="12" eb="14">
      <t>キソ</t>
    </rPh>
    <phoneticPr fontId="1"/>
  </si>
  <si>
    <t>消費電力量需要予測モデル(プロトタイプ)検証報告および導入企画提案書</t>
    <rPh sb="0" eb="5">
      <t>ショウヒデンリョクリョウブンセキキホンガイネン</t>
    </rPh>
    <phoneticPr fontId="1"/>
  </si>
  <si>
    <t>報告書&amp;企画提案</t>
    <rPh sb="0" eb="1">
      <t>ショベンキョウカイシリョウ</t>
    </rPh>
    <phoneticPr fontId="1"/>
  </si>
  <si>
    <t>消費電力需要予測モデル(プロトタイプ)</t>
    <rPh sb="0" eb="5">
      <t>ショウヒデンリョクリョウベンキョウカイセツメイヨウ</t>
    </rPh>
    <phoneticPr fontId="1"/>
  </si>
  <si>
    <t>横浜i-MARKプレイス消費電力量予測_SVR.jpynb</t>
    <rPh sb="0" eb="2">
      <t>ヨコハマ</t>
    </rPh>
    <phoneticPr fontId="1"/>
  </si>
  <si>
    <t>SVR (多変量解析(重回帰分析))による消費電力需要予測モデル</t>
    <rPh sb="0" eb="32">
      <t>ショウヒデンリョクリョウ</t>
    </rPh>
    <phoneticPr fontId="1"/>
  </si>
  <si>
    <t>予測モデル</t>
    <rPh sb="0" eb="2">
      <t>ヨソクモデル</t>
    </rPh>
    <phoneticPr fontId="1"/>
  </si>
  <si>
    <t>1.0.2</t>
    <phoneticPr fontId="1"/>
  </si>
  <si>
    <t>横浜I-MARKプレイス消費電力量予測_RFR.jpynb</t>
    <rPh sb="0" eb="2">
      <t>ヨコハマ</t>
    </rPh>
    <phoneticPr fontId="1"/>
  </si>
  <si>
    <t>ランダムフォレスト(多変量解析(重回帰分析))による消費電力需要予測モデル</t>
    <rPh sb="0" eb="5">
      <t>タヘンリョウカイセキ</t>
    </rPh>
    <phoneticPr fontId="1"/>
  </si>
  <si>
    <t>Python3.6</t>
    <phoneticPr fontId="1"/>
  </si>
  <si>
    <t>1.1.3</t>
    <phoneticPr fontId="1"/>
  </si>
  <si>
    <t>横浜I-MARKプレイス消費電力量予測_KerasReg.jpynb</t>
    <rPh sb="0" eb="2">
      <t>ヨコハマ</t>
    </rPh>
    <phoneticPr fontId="1"/>
  </si>
  <si>
    <t>Keras(Deep Learning)による消費電力需要予測モデル</t>
    <rPh sb="0" eb="4">
      <t>ショウヒデンリョク</t>
    </rPh>
    <phoneticPr fontId="1"/>
  </si>
  <si>
    <t>横浜I-MARKプレイス消費電力量予測_KerasLSTM.jpynb</t>
    <rPh sb="0" eb="2">
      <t>ヨコハマ</t>
    </rPh>
    <phoneticPr fontId="1"/>
  </si>
  <si>
    <t>LSTM(RNN)による消費電力需要予測モデル</t>
    <rPh sb="0" eb="8">
      <t>ショウヒデンリョクジュヨウヨソクモデル</t>
    </rPh>
    <phoneticPr fontId="1"/>
  </si>
  <si>
    <t>予測モデル</t>
    <rPh sb="0" eb="2">
      <t>ヨソク</t>
    </rPh>
    <phoneticPr fontId="1"/>
  </si>
  <si>
    <t>1.2.2</t>
    <phoneticPr fontId="1"/>
  </si>
  <si>
    <t>2.1.1</t>
    <phoneticPr fontId="1"/>
  </si>
  <si>
    <t>LinearRegression_Yokohama i-MARK Place-201604</t>
    <phoneticPr fontId="1"/>
  </si>
  <si>
    <t>主成分分析</t>
    <rPh sb="0" eb="5">
      <t>シュセイブンブンセキ</t>
    </rPh>
    <phoneticPr fontId="1"/>
  </si>
  <si>
    <t>LinearRegression_Yokohama i-MARK Place-201608</t>
    <phoneticPr fontId="1"/>
  </si>
  <si>
    <t>横浜i-MARKプレイス設備機器センサーデータ主成分分析(データ：2016/4月)</t>
    <rPh sb="0" eb="2">
      <t>ヨコハマ</t>
    </rPh>
    <phoneticPr fontId="1"/>
  </si>
  <si>
    <t>横浜i-MARKプレイス設備機器センサーデータ主成分分析(データ：2016/8月)</t>
    <rPh sb="0" eb="2">
      <t>ヨコハマ</t>
    </rPh>
    <phoneticPr fontId="1"/>
  </si>
  <si>
    <t>1.1.7</t>
    <phoneticPr fontId="1"/>
  </si>
  <si>
    <t>1.1.8</t>
    <phoneticPr fontId="1"/>
  </si>
  <si>
    <t>1.0.3</t>
    <phoneticPr fontId="1"/>
  </si>
  <si>
    <t>LinearRegression_Yokohama i-MARK Place-201610</t>
    <phoneticPr fontId="1"/>
  </si>
  <si>
    <t>LinearRegression_Yokohama i-MARK Place-201702</t>
    <phoneticPr fontId="1"/>
  </si>
  <si>
    <t>Powerdata_Avarage分析.jpynb</t>
    <rPh sb="0" eb="2">
      <t>ブンセキ</t>
    </rPh>
    <phoneticPr fontId="1"/>
  </si>
  <si>
    <t>Powerdata_Max分析.jpynb</t>
    <phoneticPr fontId="1"/>
  </si>
  <si>
    <t>Powerdata_Min分析.jpynb</t>
    <phoneticPr fontId="1"/>
  </si>
  <si>
    <t>横浜i-MARKプレイス設備機器センサーデータ主成分分析(平均値分析)</t>
    <rPh sb="0" eb="2">
      <t>ヨコハマ</t>
    </rPh>
    <phoneticPr fontId="1"/>
  </si>
  <si>
    <t>横浜i-MARKプレイス設備機器センサーデータ主成分分析(最大値分析)</t>
    <rPh sb="0" eb="2">
      <t>ヨコハマ</t>
    </rPh>
    <phoneticPr fontId="1"/>
  </si>
  <si>
    <t>横浜i-MARKプレイス設備機器センサーデータ主成分分析(最小値分析)</t>
    <rPh sb="0" eb="2">
      <t>ヨコハマ</t>
    </rPh>
    <phoneticPr fontId="1"/>
  </si>
  <si>
    <t>1.0.1</t>
    <phoneticPr fontId="1"/>
  </si>
  <si>
    <t>綿貫</t>
    <rPh sb="0" eb="2">
      <t>ワタキ</t>
    </rPh>
    <phoneticPr fontId="1"/>
  </si>
  <si>
    <t>消費電力需要予測トライアル　納品物一覧表</t>
    <rPh sb="0" eb="5">
      <t>ショウヒデンリョクリョウ</t>
    </rPh>
    <phoneticPr fontId="1"/>
  </si>
  <si>
    <t>test_Pandas-8F(avarage).jpynb</t>
    <phoneticPr fontId="1"/>
  </si>
  <si>
    <t>test_Pandas.jpynb</t>
    <phoneticPr fontId="1"/>
  </si>
  <si>
    <t>1.1.2</t>
    <phoneticPr fontId="1"/>
  </si>
  <si>
    <t>入力データ調査およびデータ整備 プログラム</t>
  </si>
  <si>
    <t>入力データ調査およびデータ整備 プログラム</t>
    <rPh sb="0" eb="2">
      <t>ニュウリョクデータセイビ</t>
    </rPh>
    <phoneticPr fontId="1"/>
  </si>
  <si>
    <t>入力データ調査およびデータ整備 プログラム</t>
    <rPh sb="0" eb="2">
      <t>ニュウリョクデータ</t>
    </rPh>
    <phoneticPr fontId="1"/>
  </si>
  <si>
    <t>test_Pandas-csv_concat.jpynv</t>
  </si>
  <si>
    <t>generate_csv.py</t>
    <phoneticPr fontId="1"/>
  </si>
  <si>
    <t>データ調査/整備 ツールプログラム</t>
    <rPh sb="0" eb="17">
      <t>ショウヒデンリョクシサク</t>
    </rPh>
    <phoneticPr fontId="1"/>
  </si>
  <si>
    <t>入力データ作成プログラム</t>
    <rPh sb="0" eb="2">
      <t>サクセイプログラム</t>
    </rPh>
    <phoneticPr fontId="1"/>
  </si>
  <si>
    <t>データ整備</t>
    <phoneticPr fontId="1"/>
  </si>
  <si>
    <t>データ作成</t>
    <phoneticPr fontId="1"/>
  </si>
  <si>
    <t>実行環境に合わせてmatplotlibを日本語化すること</t>
  </si>
  <si>
    <t>実行環境に合わせてmatplotlibを日本語化すること</t>
    <rPh sb="0" eb="28">
      <t>ニホンゴカ</t>
    </rPh>
    <phoneticPr fontId="1"/>
  </si>
  <si>
    <t>pptx</t>
    <phoneticPr fontId="1"/>
  </si>
  <si>
    <t>imark_lstm.py</t>
    <phoneticPr fontId="1"/>
  </si>
  <si>
    <t>imark_svr.py</t>
    <phoneticPr fontId="1"/>
  </si>
  <si>
    <t>imark_rfr.py</t>
    <phoneticPr fontId="1"/>
  </si>
  <si>
    <t>imark_krg.py</t>
    <phoneticPr fontId="1"/>
  </si>
  <si>
    <t>SVR (多変量解析(重回帰分析))による消費電力需要予測モデル</t>
    <phoneticPr fontId="1"/>
  </si>
  <si>
    <t>jpynb</t>
    <phoneticPr fontId="1"/>
  </si>
  <si>
    <t>1.0.2</t>
  </si>
  <si>
    <t>1.1.3</t>
  </si>
  <si>
    <t>1.2.2</t>
  </si>
  <si>
    <t>2.1.1</t>
  </si>
  <si>
    <t>ランダムフォレスト(多変量解析(重回帰分析))による消費電力需要予測モデル</t>
  </si>
  <si>
    <t>Keras(Deep Learning)による消費電力需要予測モデル</t>
  </si>
  <si>
    <t>LSTM(RNN)による消費電力需要予測モデル</t>
  </si>
  <si>
    <t>sptest.py</t>
    <phoneticPr fontId="1"/>
  </si>
  <si>
    <t>Sequentialデータセット作成仕様、説明用プログラム</t>
    <rPh sb="0" eb="2">
      <t>サクセイシヨウ</t>
    </rPh>
    <phoneticPr fontId="1"/>
  </si>
  <si>
    <t>仕様書プログラム</t>
    <rPh sb="0" eb="3">
      <t>シヨウショ</t>
    </rPh>
    <phoneticPr fontId="1"/>
  </si>
  <si>
    <t>python3.6</t>
    <phoneticPr fontId="1"/>
  </si>
  <si>
    <t>1.1.4</t>
    <phoneticPr fontId="1"/>
  </si>
  <si>
    <t>LSTM(Sequential)データセット作成仕様を説明しているPGM</t>
    <rPh sb="0" eb="2">
      <t>シヨウ</t>
    </rPh>
    <phoneticPr fontId="1"/>
  </si>
  <si>
    <t>LSTM_data.spec.jpynb</t>
    <phoneticPr fontId="1"/>
  </si>
  <si>
    <t>sptest.pyを説明するためのJupyter notebook</t>
    <rPh sb="0" eb="2">
      <t>セツメイスルタメノ</t>
    </rPh>
    <phoneticPr fontId="1"/>
  </si>
  <si>
    <t>LSTM(Sequential)データセット作成仕様を説明している jpynb</t>
    <rPh sb="0" eb="2">
      <t>シヨウ</t>
    </rPh>
    <phoneticPr fontId="1"/>
  </si>
  <si>
    <t>jpynb</t>
  </si>
  <si>
    <t>消費電力需要予測　分析用データ</t>
    <rPh sb="0" eb="8">
      <t>ショウヒデンリョクジュヨウヨソク</t>
    </rPh>
    <phoneticPr fontId="1"/>
  </si>
  <si>
    <t>powerdata-hi.csv</t>
    <rPh sb="10" eb="12">
      <t>ブンセキ</t>
    </rPh>
    <rPh sb="12" eb="14">
      <t>キソ</t>
    </rPh>
    <phoneticPr fontId="1"/>
  </si>
  <si>
    <t>分析用データ(全件データ)</t>
    <rPh sb="0" eb="13">
      <t>ショウヒデンリョクリョウブンセキキホンガイネン</t>
    </rPh>
    <phoneticPr fontId="1"/>
  </si>
  <si>
    <t>データ</t>
    <rPh sb="0" eb="1">
      <t>ショベンキョウカイシリョウ</t>
    </rPh>
    <phoneticPr fontId="1"/>
  </si>
  <si>
    <t>csv</t>
    <phoneticPr fontId="1"/>
  </si>
  <si>
    <t>2.0.2</t>
    <phoneticPr fontId="1"/>
  </si>
  <si>
    <t>powerdata-avep.csv</t>
    <phoneticPr fontId="1"/>
  </si>
  <si>
    <t>データ</t>
    <phoneticPr fontId="1"/>
  </si>
  <si>
    <t>powerdata-minp.csv</t>
    <phoneticPr fontId="1"/>
  </si>
  <si>
    <t>分析用データ(NW総合電力量　最小値)</t>
    <rPh sb="0" eb="2">
      <t>サイダイ</t>
    </rPh>
    <phoneticPr fontId="1"/>
  </si>
  <si>
    <t>分析用データ(NW総合電力量　平均値)</t>
    <rPh sb="0" eb="3">
      <t>ブンセキヨウデータ</t>
    </rPh>
    <phoneticPr fontId="1"/>
  </si>
  <si>
    <t>powerdata-maxp.csv</t>
  </si>
  <si>
    <t>分析用データ(NW総合電力量　最大値)</t>
  </si>
  <si>
    <t>データ</t>
  </si>
  <si>
    <t>csv</t>
  </si>
  <si>
    <t>1.1.7</t>
  </si>
  <si>
    <t>綿貫</t>
  </si>
  <si>
    <t>test_8F-1.xlsx</t>
  </si>
  <si>
    <t>test_8F-1.xlsx</t>
    <phoneticPr fontId="1"/>
  </si>
  <si>
    <t>分析用データ(部分抽出データ1(1ヶ月))</t>
    <rPh sb="0" eb="3">
      <t>カゲツ</t>
    </rPh>
    <phoneticPr fontId="1"/>
  </si>
  <si>
    <t>xlsx</t>
  </si>
  <si>
    <t>xlsx</t>
    <phoneticPr fontId="1"/>
  </si>
  <si>
    <t>1.0.3</t>
  </si>
  <si>
    <t>1.0.4</t>
  </si>
  <si>
    <t>1.0.5</t>
  </si>
  <si>
    <t>1.0.6</t>
  </si>
  <si>
    <t>1.0.7</t>
  </si>
  <si>
    <t>1.0.8</t>
  </si>
  <si>
    <t>test_8F-2.xlsx</t>
  </si>
  <si>
    <t>test_8F-3.xlsx</t>
  </si>
  <si>
    <t>test_8F-4.xlsx</t>
  </si>
  <si>
    <t>test_8F-2.xlsx</t>
    <phoneticPr fontId="1"/>
  </si>
  <si>
    <t>test_8F-3.xlsx</t>
    <phoneticPr fontId="1"/>
  </si>
  <si>
    <t>test_8F-4.xlsx</t>
    <phoneticPr fontId="1"/>
  </si>
  <si>
    <t>分析用データ(部分抽出データ1(2週間))</t>
    <rPh sb="0" eb="3">
      <t>カゲツ</t>
    </rPh>
    <phoneticPr fontId="1"/>
  </si>
  <si>
    <t>分析用データ(部分抽出データ1(2週間))</t>
    <rPh sb="0" eb="2">
      <t>サイダイ</t>
    </rPh>
    <phoneticPr fontId="1"/>
  </si>
  <si>
    <t>消費電力需要予測トライアル　開発環境</t>
    <rPh sb="0" eb="5">
      <t>ショウヒデンリョクリョウ</t>
    </rPh>
    <phoneticPr fontId="1"/>
  </si>
  <si>
    <t>開発言語</t>
    <rPh sb="0" eb="2">
      <t>カイハツゲンゴ</t>
    </rPh>
    <phoneticPr fontId="1"/>
  </si>
  <si>
    <t>開発ライブラリ</t>
    <rPh sb="0" eb="2">
      <t>カイハツライブラリ</t>
    </rPh>
    <phoneticPr fontId="1"/>
  </si>
  <si>
    <t>Python</t>
    <phoneticPr fontId="1"/>
  </si>
  <si>
    <t>Anaconda3</t>
    <phoneticPr fontId="1"/>
  </si>
  <si>
    <t>機械学習ライブラリ</t>
    <rPh sb="0" eb="2">
      <t>キカイガクシュウ</t>
    </rPh>
    <phoneticPr fontId="1"/>
  </si>
  <si>
    <t>TensorFlow</t>
    <phoneticPr fontId="1"/>
  </si>
  <si>
    <t>1.4.1</t>
    <phoneticPr fontId="1"/>
  </si>
  <si>
    <t>3.6.3</t>
    <phoneticPr fontId="1"/>
  </si>
  <si>
    <t>5.0.0</t>
    <phoneticPr fontId="1"/>
  </si>
  <si>
    <t>使用モジュール</t>
    <rPh sb="0" eb="2">
      <t>シヨウモジュール</t>
    </rPh>
    <phoneticPr fontId="1"/>
  </si>
  <si>
    <t>numpy</t>
    <phoneticPr fontId="1"/>
  </si>
  <si>
    <t>1.14.2</t>
    <phoneticPr fontId="1"/>
  </si>
  <si>
    <t>pandas</t>
    <phoneticPr fontId="1"/>
  </si>
  <si>
    <t>0.20.3</t>
    <phoneticPr fontId="1"/>
  </si>
  <si>
    <t>matplotlib</t>
    <phoneticPr fontId="1"/>
  </si>
  <si>
    <t>seaborn</t>
    <phoneticPr fontId="1"/>
  </si>
  <si>
    <t>keras</t>
    <phoneticPr fontId="1"/>
  </si>
  <si>
    <t>2.1.5</t>
    <phoneticPr fontId="1"/>
  </si>
  <si>
    <t>jupyter-notebook</t>
    <phoneticPr fontId="1"/>
  </si>
  <si>
    <t>0.19.0</t>
    <phoneticPr fontId="1"/>
  </si>
  <si>
    <t>Scikit-learn</t>
    <phoneticPr fontId="1"/>
  </si>
  <si>
    <t>No.</t>
    <phoneticPr fontId="1"/>
  </si>
  <si>
    <t>バージョン</t>
    <phoneticPr fontId="1"/>
  </si>
  <si>
    <t>備　考</t>
    <rPh sb="0" eb="3">
      <t>ビコウ</t>
    </rPh>
    <phoneticPr fontId="1"/>
  </si>
  <si>
    <t>カテゴリ</t>
    <phoneticPr fontId="1"/>
  </si>
  <si>
    <t>開発言語/モジュール</t>
    <rPh sb="0" eb="2">
      <t>カイハツゲンゴ</t>
    </rPh>
    <phoneticPr fontId="1"/>
  </si>
  <si>
    <t>Google Deep Learning ライブラリ</t>
    <phoneticPr fontId="1"/>
  </si>
  <si>
    <t>Python Open Source 機械学習ライブラリ</t>
    <rPh sb="0" eb="4">
      <t>キカイガクシュウ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</si>
</sst>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hair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hair">
        <color theme="8" tint="-0.24994659260841701"/>
      </top>
      <bottom style="hair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hair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/>
      <bottom style="hair">
        <color theme="8" tint="-0.24994659260841701"/>
      </bottom>
      <diagonal/>
    </border>
    <border>
      <left style="thin">
        <color theme="0"/>
      </left>
      <right style="thin">
        <color theme="0"/>
      </right>
      <top/>
      <bottom style="hair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/>
      <bottom style="hair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hair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hair">
        <color theme="8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4" fillId="3" borderId="11" xfId="0" applyFont="1" applyFill="1" applyBorder="1">
      <alignment vertical="center"/>
    </xf>
    <xf numFmtId="49" fontId="4" fillId="3" borderId="11" xfId="0" applyNumberFormat="1" applyFont="1" applyFill="1" applyBorder="1">
      <alignment vertical="center"/>
    </xf>
    <xf numFmtId="0" fontId="4" fillId="3" borderId="12" xfId="0" applyFont="1" applyFill="1" applyBorder="1">
      <alignment vertical="center"/>
    </xf>
    <xf numFmtId="0" fontId="3" fillId="0" borderId="14" xfId="0" applyFont="1" applyBorder="1">
      <alignment vertical="center"/>
    </xf>
    <xf numFmtId="49" fontId="3" fillId="0" borderId="14" xfId="0" applyNumberFormat="1" applyFont="1" applyBorder="1">
      <alignment vertical="center"/>
    </xf>
    <xf numFmtId="0" fontId="3" fillId="0" borderId="15" xfId="0" applyFont="1" applyBorder="1">
      <alignment vertical="center"/>
    </xf>
    <xf numFmtId="49" fontId="3" fillId="0" borderId="15" xfId="0" applyNumberFormat="1" applyFont="1" applyBorder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49" fontId="5" fillId="0" borderId="2" xfId="0" applyNumberFormat="1" applyFont="1" applyBorder="1">
      <alignment vertical="center"/>
    </xf>
    <xf numFmtId="14" fontId="5" fillId="0" borderId="2" xfId="0" applyNumberFormat="1" applyFont="1" applyBorder="1">
      <alignment vertical="center"/>
    </xf>
    <xf numFmtId="0" fontId="5" fillId="0" borderId="3" xfId="0" applyFont="1" applyBorder="1">
      <alignment vertical="center"/>
    </xf>
    <xf numFmtId="49" fontId="5" fillId="0" borderId="3" xfId="0" applyNumberFormat="1" applyFont="1" applyBorder="1">
      <alignment vertical="center"/>
    </xf>
    <xf numFmtId="0" fontId="5" fillId="0" borderId="0" xfId="0" applyFont="1" applyBorder="1">
      <alignment vertical="center"/>
    </xf>
    <xf numFmtId="49" fontId="5" fillId="0" borderId="0" xfId="0" applyNumberFormat="1" applyFont="1" applyBorder="1">
      <alignment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4" fontId="5" fillId="0" borderId="3" xfId="0" applyNumberFormat="1" applyFont="1" applyBorder="1">
      <alignment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7" xfId="0" applyFont="1" applyBorder="1">
      <alignment vertical="center"/>
    </xf>
    <xf numFmtId="49" fontId="5" fillId="0" borderId="7" xfId="0" applyNumberFormat="1" applyFont="1" applyBorder="1">
      <alignment vertical="center"/>
    </xf>
    <xf numFmtId="0" fontId="5" fillId="0" borderId="8" xfId="0" applyFont="1" applyBorder="1">
      <alignment vertical="center"/>
    </xf>
    <xf numFmtId="49" fontId="5" fillId="0" borderId="8" xfId="0" applyNumberFormat="1" applyFont="1" applyBorder="1">
      <alignment vertical="center"/>
    </xf>
    <xf numFmtId="14" fontId="5" fillId="0" borderId="7" xfId="0" applyNumberFormat="1" applyFont="1" applyBorder="1">
      <alignment vertical="center"/>
    </xf>
    <xf numFmtId="0" fontId="3" fillId="0" borderId="16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3" borderId="10" xfId="0" applyFont="1" applyFill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49" fontId="3" fillId="0" borderId="16" xfId="0" applyNumberFormat="1" applyFont="1" applyBorder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49" fontId="3" fillId="0" borderId="13" xfId="0" applyNumberFormat="1" applyFont="1" applyBorder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>
      <alignment vertical="center"/>
    </xf>
    <xf numFmtId="49" fontId="3" fillId="0" borderId="9" xfId="0" applyNumberFormat="1" applyFont="1" applyBorder="1">
      <alignment vertical="center"/>
    </xf>
    <xf numFmtId="0" fontId="3" fillId="0" borderId="19" xfId="0" applyFont="1" applyBorder="1">
      <alignment vertical="center"/>
    </xf>
    <xf numFmtId="49" fontId="3" fillId="0" borderId="19" xfId="0" applyNumberFormat="1" applyFont="1" applyBorder="1">
      <alignment vertical="center"/>
    </xf>
    <xf numFmtId="0" fontId="3" fillId="0" borderId="18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="110" zoomScaleNormal="110" workbookViewId="0">
      <selection activeCell="A53" sqref="A53"/>
    </sheetView>
  </sheetViews>
  <sheetFormatPr baseColWidth="10" defaultColWidth="8.83203125" defaultRowHeight="18"/>
  <cols>
    <col min="1" max="1" width="2.83203125" style="10" customWidth="1"/>
    <col min="2" max="2" width="3.5" style="10" customWidth="1"/>
    <col min="3" max="3" width="52.6640625" style="10" bestFit="1" customWidth="1"/>
    <col min="4" max="4" width="71.6640625" style="10" bestFit="1" customWidth="1"/>
    <col min="5" max="5" width="17.1640625" style="10" bestFit="1" customWidth="1"/>
    <col min="6" max="6" width="10.33203125" style="10" bestFit="1" customWidth="1"/>
    <col min="7" max="7" width="7.5" style="11" bestFit="1" customWidth="1"/>
    <col min="8" max="8" width="7.5" style="10" bestFit="1" customWidth="1"/>
    <col min="9" max="9" width="11" style="10" bestFit="1" customWidth="1"/>
    <col min="10" max="10" width="58.6640625" style="10" bestFit="1" customWidth="1"/>
    <col min="11" max="16384" width="8.83203125" style="10"/>
  </cols>
  <sheetData>
    <row r="1" spans="1:10">
      <c r="A1" s="10" t="s">
        <v>50</v>
      </c>
    </row>
    <row r="3" spans="1:10">
      <c r="B3" s="10" t="s">
        <v>12</v>
      </c>
    </row>
    <row r="4" spans="1:10">
      <c r="B4" s="12" t="s">
        <v>0</v>
      </c>
      <c r="C4" s="13" t="s">
        <v>1</v>
      </c>
      <c r="D4" s="13" t="s">
        <v>4</v>
      </c>
      <c r="E4" s="13" t="s">
        <v>5</v>
      </c>
      <c r="F4" s="13" t="s">
        <v>7</v>
      </c>
      <c r="G4" s="14" t="s">
        <v>8</v>
      </c>
      <c r="H4" s="13" t="s">
        <v>2</v>
      </c>
      <c r="I4" s="13" t="s">
        <v>3</v>
      </c>
      <c r="J4" s="15" t="s">
        <v>6</v>
      </c>
    </row>
    <row r="5" spans="1:10">
      <c r="B5" s="16">
        <f>ROW()-4</f>
        <v>1</v>
      </c>
      <c r="C5" s="16" t="s">
        <v>13</v>
      </c>
      <c r="D5" s="16" t="s">
        <v>14</v>
      </c>
      <c r="E5" s="16" t="s">
        <v>15</v>
      </c>
      <c r="F5" s="16" t="s">
        <v>65</v>
      </c>
      <c r="G5" s="17" t="s">
        <v>53</v>
      </c>
      <c r="H5" s="16" t="s">
        <v>9</v>
      </c>
      <c r="I5" s="18">
        <v>43203</v>
      </c>
      <c r="J5" s="16"/>
    </row>
    <row r="6" spans="1:10">
      <c r="B6" s="16">
        <f>ROW()-4</f>
        <v>2</v>
      </c>
      <c r="C6" s="16"/>
      <c r="D6" s="16"/>
      <c r="E6" s="16"/>
      <c r="F6" s="16"/>
      <c r="G6" s="17"/>
      <c r="H6" s="16"/>
      <c r="I6" s="16"/>
      <c r="J6" s="16"/>
    </row>
    <row r="7" spans="1:10">
      <c r="B7" s="19">
        <f>ROW()-4</f>
        <v>3</v>
      </c>
      <c r="C7" s="19"/>
      <c r="D7" s="19"/>
      <c r="E7" s="19"/>
      <c r="F7" s="19"/>
      <c r="G7" s="20"/>
      <c r="H7" s="19"/>
      <c r="I7" s="19"/>
      <c r="J7" s="19"/>
    </row>
    <row r="8" spans="1:10">
      <c r="B8" s="21"/>
      <c r="C8" s="21"/>
      <c r="D8" s="21"/>
      <c r="E8" s="21"/>
      <c r="F8" s="21"/>
      <c r="G8" s="22"/>
      <c r="H8" s="21"/>
      <c r="I8" s="21"/>
      <c r="J8" s="21"/>
    </row>
    <row r="9" spans="1:10">
      <c r="B9" s="21" t="s">
        <v>16</v>
      </c>
      <c r="C9" s="21"/>
      <c r="D9" s="21"/>
      <c r="E9" s="21"/>
      <c r="F9" s="21"/>
      <c r="G9" s="22"/>
      <c r="H9" s="21"/>
      <c r="I9" s="21"/>
      <c r="J9" s="21"/>
    </row>
    <row r="10" spans="1:10">
      <c r="B10" s="12" t="s">
        <v>0</v>
      </c>
      <c r="C10" s="13" t="s">
        <v>11</v>
      </c>
      <c r="D10" s="13" t="s">
        <v>4</v>
      </c>
      <c r="E10" s="13" t="s">
        <v>5</v>
      </c>
      <c r="F10" s="13" t="s">
        <v>10</v>
      </c>
      <c r="G10" s="14" t="s">
        <v>8</v>
      </c>
      <c r="H10" s="13" t="s">
        <v>2</v>
      </c>
      <c r="I10" s="13" t="s">
        <v>3</v>
      </c>
      <c r="J10" s="15" t="s">
        <v>6</v>
      </c>
    </row>
    <row r="11" spans="1:10">
      <c r="B11" s="23">
        <f t="shared" ref="B11:B18" si="0">ROW()-10</f>
        <v>1</v>
      </c>
      <c r="C11" s="23" t="s">
        <v>17</v>
      </c>
      <c r="D11" s="23" t="s">
        <v>18</v>
      </c>
      <c r="E11" s="23" t="s">
        <v>19</v>
      </c>
      <c r="F11" s="23" t="s">
        <v>71</v>
      </c>
      <c r="G11" s="24" t="s">
        <v>20</v>
      </c>
      <c r="H11" s="23" t="s">
        <v>9</v>
      </c>
      <c r="I11" s="25">
        <v>43196</v>
      </c>
      <c r="J11" s="23" t="s">
        <v>64</v>
      </c>
    </row>
    <row r="12" spans="1:10">
      <c r="B12" s="23">
        <f t="shared" si="0"/>
        <v>2</v>
      </c>
      <c r="C12" s="16" t="s">
        <v>21</v>
      </c>
      <c r="D12" s="16" t="s">
        <v>22</v>
      </c>
      <c r="E12" s="16" t="s">
        <v>19</v>
      </c>
      <c r="F12" s="16" t="s">
        <v>71</v>
      </c>
      <c r="G12" s="17" t="s">
        <v>24</v>
      </c>
      <c r="H12" s="16" t="s">
        <v>9</v>
      </c>
      <c r="I12" s="18">
        <v>43196</v>
      </c>
      <c r="J12" s="16" t="s">
        <v>63</v>
      </c>
    </row>
    <row r="13" spans="1:10">
      <c r="B13" s="23">
        <f t="shared" si="0"/>
        <v>3</v>
      </c>
      <c r="C13" s="16" t="s">
        <v>25</v>
      </c>
      <c r="D13" s="16" t="s">
        <v>26</v>
      </c>
      <c r="E13" s="16" t="s">
        <v>29</v>
      </c>
      <c r="F13" s="16" t="s">
        <v>71</v>
      </c>
      <c r="G13" s="17" t="s">
        <v>30</v>
      </c>
      <c r="H13" s="16" t="s">
        <v>9</v>
      </c>
      <c r="I13" s="18">
        <v>43196</v>
      </c>
      <c r="J13" s="23" t="s">
        <v>64</v>
      </c>
    </row>
    <row r="14" spans="1:10">
      <c r="B14" s="23">
        <f t="shared" si="0"/>
        <v>4</v>
      </c>
      <c r="C14" s="16" t="s">
        <v>27</v>
      </c>
      <c r="D14" s="16" t="s">
        <v>28</v>
      </c>
      <c r="E14" s="16" t="s">
        <v>19</v>
      </c>
      <c r="F14" s="16" t="s">
        <v>71</v>
      </c>
      <c r="G14" s="17" t="s">
        <v>31</v>
      </c>
      <c r="H14" s="16" t="s">
        <v>9</v>
      </c>
      <c r="I14" s="18">
        <v>43196</v>
      </c>
      <c r="J14" s="23" t="s">
        <v>64</v>
      </c>
    </row>
    <row r="15" spans="1:10">
      <c r="B15" s="23">
        <f t="shared" si="0"/>
        <v>5</v>
      </c>
      <c r="C15" s="16" t="s">
        <v>67</v>
      </c>
      <c r="D15" s="16" t="s">
        <v>70</v>
      </c>
      <c r="E15" s="16" t="s">
        <v>19</v>
      </c>
      <c r="F15" s="16" t="s">
        <v>23</v>
      </c>
      <c r="G15" s="17" t="s">
        <v>72</v>
      </c>
      <c r="H15" s="16" t="s">
        <v>9</v>
      </c>
      <c r="I15" s="18">
        <v>43203</v>
      </c>
      <c r="J15" s="23" t="s">
        <v>64</v>
      </c>
    </row>
    <row r="16" spans="1:10">
      <c r="B16" s="23">
        <f t="shared" si="0"/>
        <v>6</v>
      </c>
      <c r="C16" s="16" t="s">
        <v>68</v>
      </c>
      <c r="D16" s="16" t="s">
        <v>76</v>
      </c>
      <c r="E16" s="16" t="s">
        <v>19</v>
      </c>
      <c r="F16" s="16" t="s">
        <v>23</v>
      </c>
      <c r="G16" s="17" t="s">
        <v>73</v>
      </c>
      <c r="H16" s="16" t="s">
        <v>9</v>
      </c>
      <c r="I16" s="18">
        <v>43203</v>
      </c>
      <c r="J16" s="23" t="s">
        <v>64</v>
      </c>
    </row>
    <row r="17" spans="2:10">
      <c r="B17" s="23">
        <f t="shared" si="0"/>
        <v>7</v>
      </c>
      <c r="C17" s="16" t="s">
        <v>69</v>
      </c>
      <c r="D17" s="16" t="s">
        <v>77</v>
      </c>
      <c r="E17" s="16" t="s">
        <v>19</v>
      </c>
      <c r="F17" s="16" t="s">
        <v>23</v>
      </c>
      <c r="G17" s="17" t="s">
        <v>74</v>
      </c>
      <c r="H17" s="16" t="s">
        <v>9</v>
      </c>
      <c r="I17" s="18">
        <v>43203</v>
      </c>
      <c r="J17" s="23" t="s">
        <v>64</v>
      </c>
    </row>
    <row r="18" spans="2:10">
      <c r="B18" s="19">
        <f t="shared" si="0"/>
        <v>8</v>
      </c>
      <c r="C18" s="19" t="s">
        <v>66</v>
      </c>
      <c r="D18" s="19" t="s">
        <v>78</v>
      </c>
      <c r="E18" s="19" t="s">
        <v>19</v>
      </c>
      <c r="F18" s="19" t="s">
        <v>23</v>
      </c>
      <c r="G18" s="20" t="s">
        <v>75</v>
      </c>
      <c r="H18" s="19" t="s">
        <v>9</v>
      </c>
      <c r="I18" s="26">
        <v>43203</v>
      </c>
      <c r="J18" s="19" t="s">
        <v>63</v>
      </c>
    </row>
    <row r="20" spans="2:10">
      <c r="B20" s="10" t="s">
        <v>59</v>
      </c>
    </row>
    <row r="21" spans="2:10">
      <c r="B21" s="12" t="s">
        <v>0</v>
      </c>
      <c r="C21" s="13" t="s">
        <v>11</v>
      </c>
      <c r="D21" s="13" t="s">
        <v>4</v>
      </c>
      <c r="E21" s="13" t="s">
        <v>5</v>
      </c>
      <c r="F21" s="13" t="s">
        <v>10</v>
      </c>
      <c r="G21" s="14" t="s">
        <v>8</v>
      </c>
      <c r="H21" s="13" t="s">
        <v>2</v>
      </c>
      <c r="I21" s="13" t="s">
        <v>3</v>
      </c>
      <c r="J21" s="15" t="s">
        <v>6</v>
      </c>
    </row>
    <row r="22" spans="2:10">
      <c r="B22" s="23">
        <f t="shared" ref="B22:B34" si="1">ROW()-21</f>
        <v>1</v>
      </c>
      <c r="C22" s="23" t="s">
        <v>32</v>
      </c>
      <c r="D22" s="23" t="s">
        <v>35</v>
      </c>
      <c r="E22" s="23" t="s">
        <v>33</v>
      </c>
      <c r="F22" s="23" t="s">
        <v>88</v>
      </c>
      <c r="G22" s="17" t="s">
        <v>39</v>
      </c>
      <c r="H22" s="23" t="s">
        <v>9</v>
      </c>
      <c r="I22" s="25">
        <v>43203</v>
      </c>
      <c r="J22" s="23"/>
    </row>
    <row r="23" spans="2:10">
      <c r="B23" s="23">
        <f t="shared" si="1"/>
        <v>2</v>
      </c>
      <c r="C23" s="16" t="s">
        <v>34</v>
      </c>
      <c r="D23" s="16" t="s">
        <v>36</v>
      </c>
      <c r="E23" s="16" t="s">
        <v>33</v>
      </c>
      <c r="F23" s="16" t="s">
        <v>71</v>
      </c>
      <c r="G23" s="27" t="s">
        <v>20</v>
      </c>
      <c r="H23" s="16" t="s">
        <v>9</v>
      </c>
      <c r="I23" s="18">
        <v>43203</v>
      </c>
      <c r="J23" s="16"/>
    </row>
    <row r="24" spans="2:10">
      <c r="B24" s="23">
        <f t="shared" si="1"/>
        <v>3</v>
      </c>
      <c r="C24" s="16" t="s">
        <v>40</v>
      </c>
      <c r="D24" s="16" t="s">
        <v>36</v>
      </c>
      <c r="E24" s="16" t="s">
        <v>33</v>
      </c>
      <c r="F24" s="16" t="s">
        <v>71</v>
      </c>
      <c r="G24" s="17" t="s">
        <v>37</v>
      </c>
      <c r="H24" s="16" t="s">
        <v>9</v>
      </c>
      <c r="I24" s="18">
        <v>43203</v>
      </c>
      <c r="J24" s="16"/>
    </row>
    <row r="25" spans="2:10">
      <c r="B25" s="23">
        <f t="shared" si="1"/>
        <v>4</v>
      </c>
      <c r="C25" s="16" t="s">
        <v>41</v>
      </c>
      <c r="D25" s="16" t="s">
        <v>36</v>
      </c>
      <c r="E25" s="16" t="s">
        <v>33</v>
      </c>
      <c r="F25" s="16" t="s">
        <v>71</v>
      </c>
      <c r="G25" s="17" t="s">
        <v>38</v>
      </c>
      <c r="H25" s="16" t="s">
        <v>9</v>
      </c>
      <c r="I25" s="18">
        <v>43203</v>
      </c>
      <c r="J25" s="16"/>
    </row>
    <row r="26" spans="2:10">
      <c r="B26" s="23">
        <f t="shared" si="1"/>
        <v>5</v>
      </c>
      <c r="C26" s="16" t="s">
        <v>42</v>
      </c>
      <c r="D26" s="16" t="s">
        <v>45</v>
      </c>
      <c r="E26" s="16" t="s">
        <v>33</v>
      </c>
      <c r="F26" s="16" t="s">
        <v>71</v>
      </c>
      <c r="G26" s="17" t="s">
        <v>48</v>
      </c>
      <c r="H26" s="16" t="s">
        <v>9</v>
      </c>
      <c r="I26" s="18">
        <v>43203</v>
      </c>
      <c r="J26" s="16"/>
    </row>
    <row r="27" spans="2:10">
      <c r="B27" s="23">
        <f t="shared" si="1"/>
        <v>6</v>
      </c>
      <c r="C27" s="16" t="s">
        <v>43</v>
      </c>
      <c r="D27" s="16" t="s">
        <v>46</v>
      </c>
      <c r="E27" s="16" t="s">
        <v>33</v>
      </c>
      <c r="F27" s="16" t="s">
        <v>71</v>
      </c>
      <c r="G27" s="17" t="s">
        <v>20</v>
      </c>
      <c r="H27" s="16" t="s">
        <v>9</v>
      </c>
      <c r="I27" s="18">
        <v>43203</v>
      </c>
      <c r="J27" s="16"/>
    </row>
    <row r="28" spans="2:10">
      <c r="B28" s="23">
        <f t="shared" si="1"/>
        <v>7</v>
      </c>
      <c r="C28" s="16" t="s">
        <v>44</v>
      </c>
      <c r="D28" s="16" t="s">
        <v>47</v>
      </c>
      <c r="E28" s="16" t="s">
        <v>33</v>
      </c>
      <c r="F28" s="16" t="s">
        <v>71</v>
      </c>
      <c r="G28" s="17" t="s">
        <v>39</v>
      </c>
      <c r="H28" s="16" t="s">
        <v>49</v>
      </c>
      <c r="I28" s="18">
        <v>43203</v>
      </c>
      <c r="J28" s="16"/>
    </row>
    <row r="29" spans="2:10">
      <c r="B29" s="23">
        <f t="shared" si="1"/>
        <v>8</v>
      </c>
      <c r="C29" s="28" t="s">
        <v>51</v>
      </c>
      <c r="D29" s="28" t="s">
        <v>55</v>
      </c>
      <c r="E29" s="28" t="s">
        <v>61</v>
      </c>
      <c r="F29" s="16" t="s">
        <v>71</v>
      </c>
      <c r="G29" s="17" t="s">
        <v>20</v>
      </c>
      <c r="H29" s="28" t="s">
        <v>9</v>
      </c>
      <c r="I29" s="18">
        <v>43203</v>
      </c>
      <c r="J29" s="28"/>
    </row>
    <row r="30" spans="2:10">
      <c r="B30" s="23">
        <f t="shared" si="1"/>
        <v>9</v>
      </c>
      <c r="C30" s="28" t="s">
        <v>52</v>
      </c>
      <c r="D30" s="28" t="s">
        <v>56</v>
      </c>
      <c r="E30" s="28" t="s">
        <v>61</v>
      </c>
      <c r="F30" s="16" t="s">
        <v>71</v>
      </c>
      <c r="G30" s="17" t="s">
        <v>20</v>
      </c>
      <c r="H30" s="28" t="s">
        <v>9</v>
      </c>
      <c r="I30" s="18">
        <v>43203</v>
      </c>
      <c r="J30" s="28"/>
    </row>
    <row r="31" spans="2:10">
      <c r="B31" s="23">
        <f t="shared" si="1"/>
        <v>10</v>
      </c>
      <c r="C31" s="28" t="s">
        <v>57</v>
      </c>
      <c r="D31" s="28" t="s">
        <v>54</v>
      </c>
      <c r="E31" s="28" t="s">
        <v>61</v>
      </c>
      <c r="F31" s="16" t="s">
        <v>71</v>
      </c>
      <c r="G31" s="29" t="s">
        <v>39</v>
      </c>
      <c r="H31" s="28" t="s">
        <v>9</v>
      </c>
      <c r="I31" s="18">
        <v>43203</v>
      </c>
      <c r="J31" s="28"/>
    </row>
    <row r="32" spans="2:10">
      <c r="B32" s="23">
        <f t="shared" si="1"/>
        <v>11</v>
      </c>
      <c r="C32" s="28" t="s">
        <v>79</v>
      </c>
      <c r="D32" s="28" t="s">
        <v>80</v>
      </c>
      <c r="E32" s="28" t="s">
        <v>81</v>
      </c>
      <c r="F32" s="28" t="s">
        <v>82</v>
      </c>
      <c r="G32" s="29" t="s">
        <v>83</v>
      </c>
      <c r="H32" s="28" t="s">
        <v>9</v>
      </c>
      <c r="I32" s="18">
        <v>43203</v>
      </c>
      <c r="J32" s="28" t="s">
        <v>84</v>
      </c>
    </row>
    <row r="33" spans="2:10">
      <c r="B33" s="23">
        <f t="shared" si="1"/>
        <v>12</v>
      </c>
      <c r="C33" s="28" t="s">
        <v>85</v>
      </c>
      <c r="D33" s="28" t="s">
        <v>86</v>
      </c>
      <c r="E33" s="28" t="s">
        <v>81</v>
      </c>
      <c r="F33" s="28" t="s">
        <v>71</v>
      </c>
      <c r="G33" s="29" t="s">
        <v>83</v>
      </c>
      <c r="H33" s="28" t="s">
        <v>9</v>
      </c>
      <c r="I33" s="18">
        <v>43203</v>
      </c>
      <c r="J33" s="28" t="s">
        <v>87</v>
      </c>
    </row>
    <row r="34" spans="2:10">
      <c r="B34" s="19">
        <f t="shared" si="1"/>
        <v>13</v>
      </c>
      <c r="C34" s="19" t="s">
        <v>58</v>
      </c>
      <c r="D34" s="30" t="s">
        <v>60</v>
      </c>
      <c r="E34" s="19" t="s">
        <v>62</v>
      </c>
      <c r="F34" s="19" t="s">
        <v>23</v>
      </c>
      <c r="G34" s="31" t="s">
        <v>38</v>
      </c>
      <c r="H34" s="19" t="s">
        <v>9</v>
      </c>
      <c r="I34" s="26">
        <v>43203</v>
      </c>
      <c r="J34" s="19"/>
    </row>
    <row r="35" spans="2:10">
      <c r="B35" s="21"/>
      <c r="C35" s="21"/>
      <c r="D35" s="21"/>
      <c r="E35" s="21"/>
      <c r="F35" s="21"/>
      <c r="G35" s="22"/>
      <c r="H35" s="21"/>
      <c r="I35" s="21"/>
      <c r="J35" s="21"/>
    </row>
    <row r="36" spans="2:10">
      <c r="B36" s="10" t="s">
        <v>89</v>
      </c>
    </row>
    <row r="37" spans="2:10">
      <c r="B37" s="12" t="s">
        <v>0</v>
      </c>
      <c r="C37" s="13" t="s">
        <v>1</v>
      </c>
      <c r="D37" s="13" t="s">
        <v>4</v>
      </c>
      <c r="E37" s="13" t="s">
        <v>5</v>
      </c>
      <c r="F37" s="13" t="s">
        <v>7</v>
      </c>
      <c r="G37" s="14" t="s">
        <v>8</v>
      </c>
      <c r="H37" s="13" t="s">
        <v>2</v>
      </c>
      <c r="I37" s="13" t="s">
        <v>3</v>
      </c>
      <c r="J37" s="15" t="s">
        <v>6</v>
      </c>
    </row>
    <row r="38" spans="2:10">
      <c r="B38" s="16">
        <f t="shared" ref="B38:B49" si="2">ROW()-37</f>
        <v>1</v>
      </c>
      <c r="C38" s="16" t="s">
        <v>90</v>
      </c>
      <c r="D38" s="16" t="s">
        <v>91</v>
      </c>
      <c r="E38" s="16" t="s">
        <v>92</v>
      </c>
      <c r="F38" s="16" t="s">
        <v>93</v>
      </c>
      <c r="G38" s="17" t="s">
        <v>94</v>
      </c>
      <c r="H38" s="16" t="s">
        <v>9</v>
      </c>
      <c r="I38" s="18">
        <v>43175</v>
      </c>
      <c r="J38" s="16"/>
    </row>
    <row r="39" spans="2:10">
      <c r="B39" s="16">
        <f t="shared" si="2"/>
        <v>2</v>
      </c>
      <c r="C39" s="16" t="s">
        <v>95</v>
      </c>
      <c r="D39" s="16" t="s">
        <v>99</v>
      </c>
      <c r="E39" s="16" t="s">
        <v>96</v>
      </c>
      <c r="F39" s="16" t="s">
        <v>93</v>
      </c>
      <c r="G39" s="17" t="s">
        <v>37</v>
      </c>
      <c r="H39" s="16" t="s">
        <v>9</v>
      </c>
      <c r="I39" s="18">
        <v>43203</v>
      </c>
      <c r="J39" s="16"/>
    </row>
    <row r="40" spans="2:10">
      <c r="B40" s="16">
        <f t="shared" si="2"/>
        <v>3</v>
      </c>
      <c r="C40" s="28" t="s">
        <v>97</v>
      </c>
      <c r="D40" s="28" t="s">
        <v>98</v>
      </c>
      <c r="E40" s="28" t="s">
        <v>96</v>
      </c>
      <c r="F40" s="28" t="s">
        <v>93</v>
      </c>
      <c r="G40" s="29" t="s">
        <v>37</v>
      </c>
      <c r="H40" s="28" t="s">
        <v>9</v>
      </c>
      <c r="I40" s="32">
        <v>43203</v>
      </c>
      <c r="J40" s="28"/>
    </row>
    <row r="41" spans="2:10">
      <c r="B41" s="16">
        <f t="shared" si="2"/>
        <v>4</v>
      </c>
      <c r="C41" s="28" t="s">
        <v>100</v>
      </c>
      <c r="D41" s="28" t="s">
        <v>101</v>
      </c>
      <c r="E41" s="28" t="s">
        <v>102</v>
      </c>
      <c r="F41" s="28" t="s">
        <v>103</v>
      </c>
      <c r="G41" s="29" t="s">
        <v>104</v>
      </c>
      <c r="H41" s="28" t="s">
        <v>105</v>
      </c>
      <c r="I41" s="32">
        <v>43203</v>
      </c>
      <c r="J41" s="28"/>
    </row>
    <row r="42" spans="2:10">
      <c r="B42" s="16">
        <f t="shared" si="2"/>
        <v>5</v>
      </c>
      <c r="C42" s="28" t="s">
        <v>106</v>
      </c>
      <c r="D42" s="28" t="s">
        <v>108</v>
      </c>
      <c r="E42" s="28" t="s">
        <v>102</v>
      </c>
      <c r="F42" s="28" t="s">
        <v>103</v>
      </c>
      <c r="G42" s="29" t="s">
        <v>72</v>
      </c>
      <c r="H42" s="28" t="s">
        <v>105</v>
      </c>
      <c r="I42" s="32">
        <v>43203</v>
      </c>
      <c r="J42" s="28"/>
    </row>
    <row r="43" spans="2:10">
      <c r="B43" s="16">
        <f t="shared" si="2"/>
        <v>6</v>
      </c>
      <c r="C43" s="28" t="s">
        <v>117</v>
      </c>
      <c r="D43" s="28" t="s">
        <v>108</v>
      </c>
      <c r="E43" s="28" t="s">
        <v>102</v>
      </c>
      <c r="F43" s="28" t="s">
        <v>110</v>
      </c>
      <c r="G43" s="29" t="s">
        <v>111</v>
      </c>
      <c r="H43" s="28" t="s">
        <v>105</v>
      </c>
      <c r="I43" s="32">
        <v>43204</v>
      </c>
      <c r="J43" s="28"/>
    </row>
    <row r="44" spans="2:10">
      <c r="B44" s="16">
        <f t="shared" si="2"/>
        <v>7</v>
      </c>
      <c r="C44" s="28" t="s">
        <v>118</v>
      </c>
      <c r="D44" s="28" t="s">
        <v>108</v>
      </c>
      <c r="E44" s="28" t="s">
        <v>102</v>
      </c>
      <c r="F44" s="28" t="s">
        <v>110</v>
      </c>
      <c r="G44" s="29" t="s">
        <v>112</v>
      </c>
      <c r="H44" s="28" t="s">
        <v>105</v>
      </c>
      <c r="I44" s="32">
        <v>43205</v>
      </c>
      <c r="J44" s="28"/>
    </row>
    <row r="45" spans="2:10">
      <c r="B45" s="16">
        <f t="shared" si="2"/>
        <v>8</v>
      </c>
      <c r="C45" s="28" t="s">
        <v>119</v>
      </c>
      <c r="D45" s="28" t="s">
        <v>108</v>
      </c>
      <c r="E45" s="28" t="s">
        <v>102</v>
      </c>
      <c r="F45" s="28" t="s">
        <v>110</v>
      </c>
      <c r="G45" s="29" t="s">
        <v>113</v>
      </c>
      <c r="H45" s="28" t="s">
        <v>105</v>
      </c>
      <c r="I45" s="32">
        <v>43206</v>
      </c>
      <c r="J45" s="28"/>
    </row>
    <row r="46" spans="2:10">
      <c r="B46" s="16">
        <f t="shared" si="2"/>
        <v>9</v>
      </c>
      <c r="C46" s="28" t="s">
        <v>107</v>
      </c>
      <c r="D46" s="28" t="s">
        <v>123</v>
      </c>
      <c r="E46" s="28" t="s">
        <v>102</v>
      </c>
      <c r="F46" s="28" t="s">
        <v>110</v>
      </c>
      <c r="G46" s="29" t="s">
        <v>114</v>
      </c>
      <c r="H46" s="28" t="s">
        <v>105</v>
      </c>
      <c r="I46" s="32">
        <v>43207</v>
      </c>
      <c r="J46" s="28"/>
    </row>
    <row r="47" spans="2:10">
      <c r="B47" s="16">
        <f t="shared" si="2"/>
        <v>10</v>
      </c>
      <c r="C47" s="28" t="s">
        <v>120</v>
      </c>
      <c r="D47" s="28" t="s">
        <v>123</v>
      </c>
      <c r="E47" s="28" t="s">
        <v>102</v>
      </c>
      <c r="F47" s="28" t="s">
        <v>110</v>
      </c>
      <c r="G47" s="29" t="s">
        <v>115</v>
      </c>
      <c r="H47" s="28" t="s">
        <v>105</v>
      </c>
      <c r="I47" s="32">
        <v>43208</v>
      </c>
      <c r="J47" s="28"/>
    </row>
    <row r="48" spans="2:10">
      <c r="B48" s="16">
        <f t="shared" si="2"/>
        <v>11</v>
      </c>
      <c r="C48" s="28" t="s">
        <v>121</v>
      </c>
      <c r="D48" s="28" t="s">
        <v>123</v>
      </c>
      <c r="E48" s="28" t="s">
        <v>102</v>
      </c>
      <c r="F48" s="28" t="s">
        <v>110</v>
      </c>
      <c r="G48" s="29" t="s">
        <v>116</v>
      </c>
      <c r="H48" s="28" t="s">
        <v>105</v>
      </c>
      <c r="I48" s="32">
        <v>43209</v>
      </c>
      <c r="J48" s="28"/>
    </row>
    <row r="49" spans="2:10">
      <c r="B49" s="19">
        <f t="shared" si="2"/>
        <v>12</v>
      </c>
      <c r="C49" s="19" t="s">
        <v>122</v>
      </c>
      <c r="D49" s="19" t="s">
        <v>124</v>
      </c>
      <c r="E49" s="19" t="s">
        <v>96</v>
      </c>
      <c r="F49" s="19" t="s">
        <v>109</v>
      </c>
      <c r="G49" s="20" t="s">
        <v>20</v>
      </c>
      <c r="H49" s="19" t="s">
        <v>9</v>
      </c>
      <c r="I49" s="26">
        <v>43203</v>
      </c>
      <c r="J49" s="19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2110-80B9-FE47-AC41-F9FC681936AF}">
  <dimension ref="A1:F16"/>
  <sheetViews>
    <sheetView workbookViewId="0">
      <selection activeCell="B19" sqref="B19"/>
    </sheetView>
  </sheetViews>
  <sheetFormatPr baseColWidth="10" defaultRowHeight="20"/>
  <cols>
    <col min="1" max="1" width="10.83203125" style="1"/>
    <col min="2" max="2" width="4.83203125" style="34" bestFit="1" customWidth="1"/>
    <col min="3" max="3" width="20.83203125" style="1" bestFit="1" customWidth="1"/>
    <col min="4" max="4" width="22" style="1" bestFit="1" customWidth="1"/>
    <col min="5" max="5" width="12" style="2" bestFit="1" customWidth="1"/>
    <col min="6" max="6" width="42.5" style="1" bestFit="1" customWidth="1"/>
    <col min="7" max="16384" width="10.83203125" style="1"/>
  </cols>
  <sheetData>
    <row r="1" spans="1:6">
      <c r="A1" s="1" t="s">
        <v>125</v>
      </c>
    </row>
    <row r="4" spans="1:6" ht="21" thickBot="1">
      <c r="B4" s="35" t="s">
        <v>147</v>
      </c>
      <c r="C4" s="3" t="s">
        <v>150</v>
      </c>
      <c r="D4" s="3" t="s">
        <v>151</v>
      </c>
      <c r="E4" s="4" t="s">
        <v>148</v>
      </c>
      <c r="F4" s="5" t="s">
        <v>149</v>
      </c>
    </row>
    <row r="5" spans="1:6" ht="21" thickTop="1">
      <c r="B5" s="39">
        <v>1</v>
      </c>
      <c r="C5" s="40" t="s">
        <v>126</v>
      </c>
      <c r="D5" s="40" t="s">
        <v>128</v>
      </c>
      <c r="E5" s="41" t="s">
        <v>133</v>
      </c>
      <c r="F5" s="40"/>
    </row>
    <row r="6" spans="1:6">
      <c r="B6" s="42">
        <v>2</v>
      </c>
      <c r="C6" s="43" t="s">
        <v>127</v>
      </c>
      <c r="D6" s="43" t="s">
        <v>129</v>
      </c>
      <c r="E6" s="44" t="s">
        <v>134</v>
      </c>
      <c r="F6" s="43"/>
    </row>
    <row r="7" spans="1:6">
      <c r="B7" s="47">
        <v>3</v>
      </c>
      <c r="C7" s="50" t="s">
        <v>130</v>
      </c>
      <c r="D7" s="45" t="s">
        <v>131</v>
      </c>
      <c r="E7" s="46" t="s">
        <v>132</v>
      </c>
      <c r="F7" s="45" t="s">
        <v>152</v>
      </c>
    </row>
    <row r="8" spans="1:6">
      <c r="B8" s="48"/>
      <c r="C8" s="52"/>
      <c r="D8" s="8" t="s">
        <v>146</v>
      </c>
      <c r="E8" s="9" t="s">
        <v>145</v>
      </c>
      <c r="F8" s="8" t="s">
        <v>153</v>
      </c>
    </row>
    <row r="9" spans="1:6">
      <c r="B9" s="47">
        <v>4</v>
      </c>
      <c r="C9" s="50" t="s">
        <v>135</v>
      </c>
      <c r="D9" s="33" t="s">
        <v>136</v>
      </c>
      <c r="E9" s="38" t="s">
        <v>137</v>
      </c>
      <c r="F9" s="33"/>
    </row>
    <row r="10" spans="1:6">
      <c r="B10" s="49"/>
      <c r="C10" s="51"/>
      <c r="D10" s="6" t="s">
        <v>138</v>
      </c>
      <c r="E10" s="7" t="s">
        <v>139</v>
      </c>
      <c r="F10" s="6"/>
    </row>
    <row r="11" spans="1:6">
      <c r="B11" s="49"/>
      <c r="C11" s="51"/>
      <c r="D11" s="6" t="s">
        <v>140</v>
      </c>
      <c r="E11" s="7" t="s">
        <v>94</v>
      </c>
      <c r="F11" s="6"/>
    </row>
    <row r="12" spans="1:6">
      <c r="B12" s="49"/>
      <c r="C12" s="51"/>
      <c r="D12" s="6" t="s">
        <v>141</v>
      </c>
      <c r="E12" s="7">
        <v>0.8</v>
      </c>
      <c r="F12" s="6"/>
    </row>
    <row r="13" spans="1:6">
      <c r="B13" s="49"/>
      <c r="C13" s="51"/>
      <c r="D13" s="6" t="s">
        <v>142</v>
      </c>
      <c r="E13" s="7" t="s">
        <v>143</v>
      </c>
      <c r="F13" s="6"/>
    </row>
    <row r="14" spans="1:6">
      <c r="B14" s="48"/>
      <c r="C14" s="52"/>
      <c r="D14" s="8" t="s">
        <v>144</v>
      </c>
      <c r="E14" s="9" t="s">
        <v>134</v>
      </c>
      <c r="F14" s="8"/>
    </row>
    <row r="15" spans="1:6">
      <c r="B15" s="37">
        <v>5</v>
      </c>
      <c r="C15" s="33"/>
      <c r="D15" s="33"/>
      <c r="E15" s="38"/>
      <c r="F15" s="33"/>
    </row>
    <row r="16" spans="1:6">
      <c r="B16" s="36">
        <v>6</v>
      </c>
      <c r="C16" s="8"/>
      <c r="D16" s="8"/>
      <c r="E16" s="9"/>
      <c r="F16" s="8"/>
    </row>
  </sheetData>
  <mergeCells count="4">
    <mergeCell ref="B7:B8"/>
    <mergeCell ref="B9:B14"/>
    <mergeCell ref="C9:C14"/>
    <mergeCell ref="C7:C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納品物一覧表</vt:lpstr>
      <vt:lpstr>開発環境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綿貫 直志</dc:creator>
  <cp:lastModifiedBy>直志 綿貫</cp:lastModifiedBy>
  <dcterms:created xsi:type="dcterms:W3CDTF">2017-10-05T00:31:15Z</dcterms:created>
  <dcterms:modified xsi:type="dcterms:W3CDTF">2019-04-17T06:33:00Z</dcterms:modified>
</cp:coreProperties>
</file>