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koshika_mishra_dxc_com/Documents/"/>
    </mc:Choice>
  </mc:AlternateContent>
  <xr:revisionPtr revIDLastSave="293" documentId="8_{E5A208AE-653A-4EC9-AD30-0ABA137BB0DB}" xr6:coauthVersionLast="47" xr6:coauthVersionMax="47" xr10:uidLastSave="{01EDB3C2-C5D3-492E-92E5-B821B9D88106}"/>
  <bookViews>
    <workbookView xWindow="-108" yWindow="-108" windowWidth="22320" windowHeight="13176" activeTab="7" xr2:uid="{30CA1EF9-E715-4085-BBF5-17A9DD0F5B80}"/>
  </bookViews>
  <sheets>
    <sheet name="JAN" sheetId="1" r:id="rId1"/>
    <sheet name="FEB" sheetId="2" r:id="rId2"/>
    <sheet name="Sheet2" sheetId="3" r:id="rId3"/>
    <sheet name="Sheet3" sheetId="4" r:id="rId4"/>
    <sheet name="Sheet4" sheetId="5" r:id="rId5"/>
    <sheet name="Sheet1" sheetId="6" r:id="rId6"/>
    <sheet name="Sheet5" sheetId="7" r:id="rId7"/>
    <sheet name="Sheet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7" l="1"/>
  <c r="E20" i="6"/>
  <c r="F4" i="6"/>
  <c r="E12" i="6"/>
  <c r="E11" i="6"/>
  <c r="E4" i="6"/>
  <c r="E12" i="2"/>
  <c r="E4" i="2"/>
  <c r="E5" i="2"/>
  <c r="E6" i="2"/>
  <c r="E7" i="2"/>
  <c r="E8" i="2"/>
  <c r="E9" i="2"/>
  <c r="E10" i="2"/>
  <c r="E11" i="2"/>
  <c r="E3" i="2"/>
  <c r="F5" i="1"/>
  <c r="F6" i="1"/>
  <c r="F7" i="1"/>
  <c r="F8" i="1"/>
  <c r="F9" i="1"/>
  <c r="F10" i="1"/>
  <c r="F11" i="1"/>
  <c r="F12" i="1"/>
  <c r="F13" i="1"/>
  <c r="F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tc={AA74BA59-3126-4932-B040-3A468FF8B25C}</author>
    <author>tc={F42C2FAF-6744-4B3C-A361-5716B18A5629}</author>
    <author>tc={38C10F15-08CF-4D90-B051-E0203A1179F1}</author>
    <author>tc={4775BF18-9602-41AF-811A-D8E2F30D4DE7}</author>
    <author>tc={D6C9918B-31D7-4F74-A696-2E8ECCC70967}</author>
    <author>tc={50D10F9E-4875-4B9C-AA6E-682F84EDCA86}</author>
    <author>tc={B51C3E38-44E0-4DE6-B0B1-19FEADF0CF95}</author>
  </authors>
  <commentList>
    <comment ref="F3" authorId="0" shapeId="0" xr:uid="{AA74BA59-3126-4932-B040-3A468FF8B25C}">
      <text>
        <t>[Threaded comment]
Your version of Excel allows you to read this threaded comment; however, any edits to it will get removed if the file is opened in a newer version of Excel. Learn more: https://go.microsoft.com/fwlink/?linkid=870924
Comment:
    profit</t>
      </text>
    </comment>
    <comment ref="F4" authorId="1" shapeId="0" xr:uid="{F42C2FAF-6744-4B3C-A361-5716B18A5629}">
      <text>
        <t>[Threaded comment]
Your version of Excel allows you to read this threaded comment; however, any edits to it will get removed if the file is opened in a newer version of Excel. Learn more: https://go.microsoft.com/fwlink/?linkid=870924
Comment:
    profit</t>
      </text>
    </comment>
    <comment ref="F5" authorId="2" shapeId="0" xr:uid="{38C10F15-08CF-4D90-B051-E0203A1179F1}">
      <text>
        <t>[Threaded comment]
Your version of Excel allows you to read this threaded comment; however, any edits to it will get removed if the file is opened in a newer version of Excel. Learn more: https://go.microsoft.com/fwlink/?linkid=870924
Comment:
    profit</t>
      </text>
    </comment>
    <comment ref="F6" authorId="3" shapeId="0" xr:uid="{4775BF18-9602-41AF-811A-D8E2F30D4DE7}">
      <text>
        <t>[Threaded comment]
Your version of Excel allows you to read this threaded comment; however, any edits to it will get removed if the file is opened in a newer version of Excel. Learn more: https://go.microsoft.com/fwlink/?linkid=870924
Comment:
    profit</t>
      </text>
    </comment>
    <comment ref="F8" authorId="4" shapeId="0" xr:uid="{D6C9918B-31D7-4F74-A696-2E8ECCC70967}">
      <text>
        <t>[Threaded comment]
Your version of Excel allows you to read this threaded comment; however, any edits to it will get removed if the file is opened in a newer version of Excel. Learn more: https://go.microsoft.com/fwlink/?linkid=870924
Comment:
    profit</t>
      </text>
    </comment>
    <comment ref="F9" authorId="5" shapeId="0" xr:uid="{50D10F9E-4875-4B9C-AA6E-682F84EDCA86}">
      <text>
        <t>[Threaded comment]
Your version of Excel allows you to read this threaded comment; however, any edits to it will get removed if the file is opened in a newer version of Excel. Learn more: https://go.microsoft.com/fwlink/?linkid=870924
Comment:
    profit</t>
      </text>
    </comment>
    <comment ref="F10" authorId="6" shapeId="0" xr:uid="{B51C3E38-44E0-4DE6-B0B1-19FEADF0CF95}">
      <text>
        <t>[Threaded comment]
Your version of Excel allows you to read this threaded comment; however, any edits to it will get removed if the file is opened in a newer version of Excel. Learn more: https://go.microsoft.com/fwlink/?linkid=870924
Comment:
    profit</t>
      </text>
    </comment>
  </commentList>
</comments>
</file>

<file path=xl/sharedStrings.xml><?xml version="1.0" encoding="utf-8"?>
<sst xmlns="http://schemas.openxmlformats.org/spreadsheetml/2006/main" count="111" uniqueCount="83">
  <si>
    <t>Product</t>
  </si>
  <si>
    <t>Sales</t>
  </si>
  <si>
    <t>Gross sales</t>
  </si>
  <si>
    <t>cogs</t>
  </si>
  <si>
    <t>profit</t>
  </si>
  <si>
    <t>region</t>
  </si>
  <si>
    <t>south</t>
  </si>
  <si>
    <t>PDC-1</t>
  </si>
  <si>
    <t>PDC-2</t>
  </si>
  <si>
    <t>PDC-3</t>
  </si>
  <si>
    <t>PDC-4</t>
  </si>
  <si>
    <t>PDC-5</t>
  </si>
  <si>
    <t>PDC-6</t>
  </si>
  <si>
    <t>PDC-7</t>
  </si>
  <si>
    <t>PDC-8</t>
  </si>
  <si>
    <t>PDC-9</t>
  </si>
  <si>
    <t>PDC-10</t>
  </si>
  <si>
    <t>RAMELA</t>
  </si>
  <si>
    <t>SOWMYA</t>
  </si>
  <si>
    <t>PETER</t>
  </si>
  <si>
    <t>PRAMILA</t>
  </si>
  <si>
    <t>JOHNSON</t>
  </si>
  <si>
    <t>DANIEL MITCHEL</t>
  </si>
  <si>
    <t>JOHN</t>
  </si>
  <si>
    <t>MITCHEL</t>
  </si>
  <si>
    <t>MICHAEL</t>
  </si>
  <si>
    <t>A</t>
  </si>
  <si>
    <t>B</t>
  </si>
  <si>
    <t>C</t>
  </si>
  <si>
    <t>D</t>
  </si>
  <si>
    <t>Gross Sales</t>
  </si>
  <si>
    <t>COGS</t>
  </si>
  <si>
    <t>Profit</t>
  </si>
  <si>
    <t>comment</t>
  </si>
  <si>
    <t>ALBERTSON,KATHY</t>
  </si>
  <si>
    <t>ALTMAN,ZOEY</t>
  </si>
  <si>
    <t>BITTIMAN,WILLIAM</t>
  </si>
  <si>
    <t>TICKET</t>
  </si>
  <si>
    <t>NO 1</t>
  </si>
  <si>
    <t>NO 2</t>
  </si>
  <si>
    <t>NO 3</t>
  </si>
  <si>
    <t>NO 4</t>
  </si>
  <si>
    <t>NO 5</t>
  </si>
  <si>
    <t>NO 6</t>
  </si>
  <si>
    <t>TICKET 1</t>
  </si>
  <si>
    <t>TICKET 2</t>
  </si>
  <si>
    <t>TICKET 3</t>
  </si>
  <si>
    <t>Issue</t>
  </si>
  <si>
    <t>Date</t>
  </si>
  <si>
    <t>GETTING MACHINE REPAIRED</t>
  </si>
  <si>
    <t>MEETING WITH VENDORS</t>
  </si>
  <si>
    <t>NEW LAPTOP ORDER</t>
  </si>
  <si>
    <t>ISSUING SALARY CHECKS</t>
  </si>
  <si>
    <t>MAKING MIS REPORTS</t>
  </si>
  <si>
    <t>IDENTIFYING DEFECTIVE</t>
  </si>
  <si>
    <t>INVENTORY</t>
  </si>
  <si>
    <t>REORDER RAW MATERIALS</t>
  </si>
  <si>
    <t>MONTHS</t>
  </si>
  <si>
    <t>NAME</t>
  </si>
  <si>
    <t>MATHS</t>
  </si>
  <si>
    <t>PHYSICS</t>
  </si>
  <si>
    <t>CHEMISTRY</t>
  </si>
  <si>
    <t>BIOLOGY</t>
  </si>
  <si>
    <t>MATT</t>
  </si>
  <si>
    <t>BOB</t>
  </si>
  <si>
    <t>TOM</t>
  </si>
  <si>
    <t>BRAD</t>
  </si>
  <si>
    <t>JENNY</t>
  </si>
  <si>
    <t>MARIA</t>
  </si>
  <si>
    <t>JILL</t>
  </si>
  <si>
    <t>JOSH</t>
  </si>
  <si>
    <t>SUBJECT</t>
  </si>
  <si>
    <t>E</t>
  </si>
  <si>
    <t>FUNCTION</t>
  </si>
  <si>
    <t>YEAR</t>
  </si>
  <si>
    <t>REVENUE</t>
  </si>
  <si>
    <t>SALESPERSON</t>
  </si>
  <si>
    <t>HODGES,MELISSA</t>
  </si>
  <si>
    <t>JAMESON,ROBINSON</t>
  </si>
  <si>
    <t>KELLERMAN,FRANCES</t>
  </si>
  <si>
    <t>MARK,KATHARINE</t>
  </si>
  <si>
    <t>2014-2015 SAL</t>
  </si>
  <si>
    <t>ALLENSON,CAROL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</si>
</sst>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3" fontId="0" fillId="0" borderId="0" xfId="0" applyNumberFormat="1"/>
    <xf numFmtId="0" fontId="0" fillId="2" borderId="2" xfId="0" applyFill="1" applyBorder="1"/>
    <xf numFmtId="0" fontId="0" fillId="0" borderId="2" xfId="0" applyBorder="1"/>
    <xf numFmtId="3" fontId="0" fillId="0" borderId="2" xfId="0" applyNumberFormat="1" applyBorder="1"/>
    <xf numFmtId="0" fontId="0" fillId="0" borderId="0" xfId="0" applyAlignment="1">
      <alignment horizontal="center"/>
    </xf>
    <xf numFmtId="0" fontId="1" fillId="0" borderId="1" xfId="1"/>
    <xf numFmtId="0" fontId="1" fillId="3" borderId="1" xfId="1" applyFill="1"/>
    <xf numFmtId="0" fontId="1" fillId="0" borderId="1" xfId="1" applyAlignment="1">
      <alignment horizontal="center"/>
    </xf>
    <xf numFmtId="0" fontId="1" fillId="2" borderId="1" xfId="1" applyFill="1" applyAlignment="1">
      <alignment horizontal="center"/>
    </xf>
    <xf numFmtId="14" fontId="0" fillId="0" borderId="0" xfId="0" applyNumberFormat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4" fillId="4" borderId="2" xfId="0" applyFont="1" applyFill="1" applyBorder="1"/>
    <xf numFmtId="164" fontId="0" fillId="0" borderId="0" xfId="0" applyNumberFormat="1" applyAlignment="1">
      <alignment horizontal="center"/>
    </xf>
    <xf numFmtId="0" fontId="5" fillId="5" borderId="0" xfId="0" applyFont="1" applyFill="1"/>
    <xf numFmtId="17" fontId="5" fillId="5" borderId="0" xfId="0" applyNumberFormat="1" applyFont="1" applyFill="1"/>
    <xf numFmtId="0" fontId="0" fillId="6" borderId="2" xfId="0" applyFill="1" applyBorder="1"/>
    <xf numFmtId="17" fontId="0" fillId="6" borderId="2" xfId="0" applyNumberFormat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</cellXfs>
  <cellStyles count="2">
    <cellStyle name="Normal" xfId="0" builtinId="0"/>
    <cellStyle name="Total" xfId="1" builtinId="25"/>
  </cellStyles>
  <dxfs count="4"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 REVENUE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Sheet6!$C$5</c:f>
              <c:strCache>
                <c:ptCount val="1"/>
                <c:pt idx="0">
                  <c:v>YEAR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Sheet6!$C$6:$C$11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7-4FCE-A148-B23281D1E479}"/>
            </c:ext>
          </c:extLst>
        </c:ser>
        <c:ser>
          <c:idx val="1"/>
          <c:order val="1"/>
          <c:tx>
            <c:strRef>
              <c:f>Sheet6!$D$5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887-4FCE-A148-B23281D1E479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2887-4FCE-A148-B23281D1E479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887-4FCE-A148-B23281D1E479}"/>
              </c:ext>
            </c:extLst>
          </c:dPt>
          <c:dPt>
            <c:idx val="4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2887-4FCE-A148-B23281D1E47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887-4FCE-A148-B23281D1E4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Sheet6!$D$6:$D$11</c:f>
              <c:numCache>
                <c:formatCode>General</c:formatCode>
                <c:ptCount val="6"/>
                <c:pt idx="0">
                  <c:v>50856</c:v>
                </c:pt>
                <c:pt idx="1">
                  <c:v>33533</c:v>
                </c:pt>
                <c:pt idx="2">
                  <c:v>36928</c:v>
                </c:pt>
                <c:pt idx="3">
                  <c:v>40742</c:v>
                </c:pt>
                <c:pt idx="4">
                  <c:v>62728</c:v>
                </c:pt>
                <c:pt idx="5">
                  <c:v>34901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87-4FCE-A148-B23281D1E47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01082416"/>
        <c:axId val="1601065776"/>
      </c:barChart>
      <c:catAx>
        <c:axId val="16010824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065776"/>
        <c:crosses val="autoZero"/>
        <c:auto val="1"/>
        <c:lblAlgn val="ctr"/>
        <c:lblOffset val="100"/>
        <c:noMultiLvlLbl val="0"/>
      </c:catAx>
      <c:valAx>
        <c:axId val="1601065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08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5</xdr:row>
      <xdr:rowOff>99060</xdr:rowOff>
    </xdr:from>
    <xdr:to>
      <xdr:col>14</xdr:col>
      <xdr:colOff>541020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E677B4-0E13-4C14-8EA3-B2E91796A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shra, Koshika" id="{C2385F76-FFAA-4DD8-9C5B-342CCFA3A968}" userId="S::koshika.mishra@dxc.com::f71783b2-5f42-42ca-a278-143ca07c18d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CD5B8-E7EC-43C7-9E4D-8ABEF063B902}" name="Table1" displayName="Table1" ref="C5:I8" totalsRowShown="0" headerRowBorderDxfId="3" tableBorderDxfId="2" totalsRowBorderDxfId="1" headerRowCellStyle="Total" dataCellStyle="Total">
  <autoFilter ref="C5:I8" xr:uid="{12ACD5B8-E7EC-43C7-9E4D-8ABEF063B902}"/>
  <tableColumns count="7">
    <tableColumn id="1" xr3:uid="{48F90CD8-7332-4BEA-B44B-D8F59674424E}" name="TICKET" dataCellStyle="Total"/>
    <tableColumn id="2" xr3:uid="{5E8D3633-A467-4695-941D-B5163AE5AEBA}" name="NO 1" dataCellStyle="Total"/>
    <tableColumn id="3" xr3:uid="{9DAD33F1-A5CE-4634-A5FB-1C5B197710F5}" name="NO 2" dataCellStyle="Total"/>
    <tableColumn id="4" xr3:uid="{263A1C7C-13BB-41BD-98C7-1FC00F8E534E}" name="NO 3" dataCellStyle="Total"/>
    <tableColumn id="5" xr3:uid="{96A87209-B8C5-45D3-86C4-33F9D3B21462}" name="NO 4" dataCellStyle="Total"/>
    <tableColumn id="6" xr3:uid="{B48F5679-E258-4457-B592-F54A986DB37C}" name="NO 5" dataCellStyle="Total"/>
    <tableColumn id="7" xr3:uid="{0454F533-087E-40F1-8425-6A2781451EC1}" name="NO 6" dataDxfId="0" dataCellStyl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2-10-19T10:56:50.54" personId="{C2385F76-FFAA-4DD8-9C5B-342CCFA3A968}" id="{AA74BA59-3126-4932-B040-3A468FF8B25C}">
    <text>profit</text>
  </threadedComment>
  <threadedComment ref="F4" dT="2022-10-19T10:57:34.18" personId="{C2385F76-FFAA-4DD8-9C5B-342CCFA3A968}" id="{F42C2FAF-6744-4B3C-A361-5716B18A5629}">
    <text>profit</text>
  </threadedComment>
  <threadedComment ref="F5" dT="2022-10-19T10:57:44.77" personId="{C2385F76-FFAA-4DD8-9C5B-342CCFA3A968}" id="{38C10F15-08CF-4D90-B051-E0203A1179F1}">
    <text>profit</text>
  </threadedComment>
  <threadedComment ref="F6" dT="2022-10-19T10:57:55.56" personId="{C2385F76-FFAA-4DD8-9C5B-342CCFA3A968}" id="{4775BF18-9602-41AF-811A-D8E2F30D4DE7}">
    <text>profit</text>
  </threadedComment>
  <threadedComment ref="F8" dT="2022-10-19T10:58:02.72" personId="{C2385F76-FFAA-4DD8-9C5B-342CCFA3A968}" id="{D6C9918B-31D7-4F74-A696-2E8ECCC70967}">
    <text>profit</text>
  </threadedComment>
  <threadedComment ref="F9" dT="2022-10-19T10:58:11.39" personId="{C2385F76-FFAA-4DD8-9C5B-342CCFA3A968}" id="{50D10F9E-4875-4B9C-AA6E-682F84EDCA86}">
    <text>profit</text>
  </threadedComment>
  <threadedComment ref="F10" dT="2022-10-19T10:58:19.44" personId="{C2385F76-FFAA-4DD8-9C5B-342CCFA3A968}" id="{B51C3E38-44E0-4DE6-B0B1-19FEADF0CF95}">
    <text>profit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1517-B7B0-42DE-A008-1738F16D52E2}">
  <dimension ref="B3:G13"/>
  <sheetViews>
    <sheetView topLeftCell="A4" workbookViewId="0">
      <selection activeCell="C12" sqref="C12"/>
    </sheetView>
  </sheetViews>
  <sheetFormatPr defaultRowHeight="14.4" x14ac:dyDescent="0.3"/>
  <cols>
    <col min="3" max="3" width="14.21875" customWidth="1"/>
    <col min="4" max="4" width="10.109375" customWidth="1"/>
  </cols>
  <sheetData>
    <row r="3" spans="2: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3">
      <c r="B4" t="s">
        <v>7</v>
      </c>
      <c r="C4" t="s">
        <v>17</v>
      </c>
      <c r="D4" s="1">
        <v>268953</v>
      </c>
      <c r="E4" s="1">
        <v>252010</v>
      </c>
      <c r="F4" s="1">
        <f>D4-E4</f>
        <v>16943</v>
      </c>
      <c r="G4" t="s">
        <v>6</v>
      </c>
    </row>
    <row r="5" spans="2:7" x14ac:dyDescent="0.3">
      <c r="B5" t="s">
        <v>8</v>
      </c>
      <c r="C5" t="s">
        <v>18</v>
      </c>
      <c r="D5" s="1">
        <v>201798</v>
      </c>
      <c r="E5" s="1">
        <v>210604</v>
      </c>
      <c r="F5" s="1">
        <f t="shared" ref="F5:F13" si="0">D5-E5</f>
        <v>-8806</v>
      </c>
      <c r="G5" t="s">
        <v>6</v>
      </c>
    </row>
    <row r="6" spans="2:7" x14ac:dyDescent="0.3">
      <c r="B6" t="s">
        <v>9</v>
      </c>
      <c r="C6" t="s">
        <v>19</v>
      </c>
      <c r="D6" s="1">
        <v>236755</v>
      </c>
      <c r="E6" s="1">
        <v>163759</v>
      </c>
      <c r="F6" s="1">
        <f t="shared" si="0"/>
        <v>72996</v>
      </c>
      <c r="G6" t="s">
        <v>6</v>
      </c>
    </row>
    <row r="7" spans="2:7" x14ac:dyDescent="0.3">
      <c r="B7" t="s">
        <v>10</v>
      </c>
      <c r="C7" t="s">
        <v>20</v>
      </c>
      <c r="D7" s="1">
        <v>308433</v>
      </c>
      <c r="E7" s="1">
        <v>241515</v>
      </c>
      <c r="F7" s="1">
        <f t="shared" si="0"/>
        <v>66918</v>
      </c>
      <c r="G7" t="s">
        <v>6</v>
      </c>
    </row>
    <row r="8" spans="2:7" x14ac:dyDescent="0.3">
      <c r="B8" t="s">
        <v>11</v>
      </c>
      <c r="C8" t="s">
        <v>21</v>
      </c>
      <c r="D8" s="1">
        <v>161280</v>
      </c>
      <c r="E8" s="1">
        <v>300583</v>
      </c>
      <c r="F8" s="1">
        <f t="shared" si="0"/>
        <v>-139303</v>
      </c>
      <c r="G8" t="s">
        <v>6</v>
      </c>
    </row>
    <row r="9" spans="2:7" x14ac:dyDescent="0.3">
      <c r="B9" t="s">
        <v>12</v>
      </c>
      <c r="C9" t="s">
        <v>22</v>
      </c>
      <c r="D9" s="1">
        <v>278407</v>
      </c>
      <c r="E9" s="1">
        <v>231156</v>
      </c>
      <c r="F9" s="1">
        <f t="shared" si="0"/>
        <v>47251</v>
      </c>
      <c r="G9" t="s">
        <v>6</v>
      </c>
    </row>
    <row r="10" spans="2:7" x14ac:dyDescent="0.3">
      <c r="B10" t="s">
        <v>13</v>
      </c>
      <c r="C10" t="s">
        <v>23</v>
      </c>
      <c r="D10" s="1">
        <v>349338</v>
      </c>
      <c r="E10" s="1">
        <v>163012</v>
      </c>
      <c r="F10" s="1">
        <f t="shared" si="0"/>
        <v>186326</v>
      </c>
      <c r="G10" t="s">
        <v>6</v>
      </c>
    </row>
    <row r="11" spans="2:7" x14ac:dyDescent="0.3">
      <c r="B11" t="s">
        <v>14</v>
      </c>
      <c r="C11" t="s">
        <v>19</v>
      </c>
      <c r="D11" s="1">
        <v>257572</v>
      </c>
      <c r="E11" s="1">
        <v>200217</v>
      </c>
      <c r="F11" s="1">
        <f t="shared" si="0"/>
        <v>57355</v>
      </c>
      <c r="G11" t="s">
        <v>6</v>
      </c>
    </row>
    <row r="12" spans="2:7" x14ac:dyDescent="0.3">
      <c r="B12" t="s">
        <v>15</v>
      </c>
      <c r="C12" t="s">
        <v>24</v>
      </c>
      <c r="D12" s="1">
        <v>206135</v>
      </c>
      <c r="E12" s="1">
        <v>325556</v>
      </c>
      <c r="F12" s="1">
        <f t="shared" si="0"/>
        <v>-119421</v>
      </c>
      <c r="G12" t="s">
        <v>6</v>
      </c>
    </row>
    <row r="13" spans="2:7" x14ac:dyDescent="0.3">
      <c r="B13" t="s">
        <v>16</v>
      </c>
      <c r="C13" t="s">
        <v>25</v>
      </c>
      <c r="D13" s="1">
        <v>180399</v>
      </c>
      <c r="E13" s="1">
        <v>257810</v>
      </c>
      <c r="F13" s="1">
        <f t="shared" si="0"/>
        <v>-77411</v>
      </c>
      <c r="G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FE62-B369-42CF-AD3F-226B8B949F77}">
  <dimension ref="B1:F12"/>
  <sheetViews>
    <sheetView workbookViewId="0">
      <selection activeCell="J18" sqref="J18"/>
    </sheetView>
  </sheetViews>
  <sheetFormatPr defaultRowHeight="14.4" x14ac:dyDescent="0.3"/>
  <sheetData>
    <row r="1" spans="2:6" x14ac:dyDescent="0.3">
      <c r="B1" t="s">
        <v>26</v>
      </c>
      <c r="C1" t="s">
        <v>27</v>
      </c>
      <c r="D1" t="s">
        <v>28</v>
      </c>
      <c r="E1" t="s">
        <v>29</v>
      </c>
    </row>
    <row r="2" spans="2:6" x14ac:dyDescent="0.3">
      <c r="B2" s="2" t="s">
        <v>0</v>
      </c>
      <c r="C2" s="2" t="s">
        <v>30</v>
      </c>
      <c r="D2" s="2" t="s">
        <v>31</v>
      </c>
      <c r="E2" s="2" t="s">
        <v>32</v>
      </c>
      <c r="F2" s="2" t="s">
        <v>33</v>
      </c>
    </row>
    <row r="3" spans="2:6" x14ac:dyDescent="0.3">
      <c r="B3" s="3" t="s">
        <v>12</v>
      </c>
      <c r="C3" s="4">
        <v>263550</v>
      </c>
      <c r="D3" s="4">
        <v>326596</v>
      </c>
      <c r="E3" s="4">
        <f>D3-C3</f>
        <v>63046</v>
      </c>
      <c r="F3" s="3"/>
    </row>
    <row r="4" spans="2:6" x14ac:dyDescent="0.3">
      <c r="B4" s="3" t="s">
        <v>13</v>
      </c>
      <c r="C4" s="4">
        <v>167966</v>
      </c>
      <c r="D4" s="4">
        <v>261214</v>
      </c>
      <c r="E4" s="4">
        <f t="shared" ref="E4:E11" si="0">D4-C4</f>
        <v>93248</v>
      </c>
      <c r="F4" s="3"/>
    </row>
    <row r="5" spans="2:6" x14ac:dyDescent="0.3">
      <c r="B5" s="3" t="s">
        <v>11</v>
      </c>
      <c r="C5" s="4">
        <v>199337</v>
      </c>
      <c r="D5" s="4">
        <v>347758</v>
      </c>
      <c r="E5" s="4">
        <f t="shared" si="0"/>
        <v>148421</v>
      </c>
      <c r="F5" s="3"/>
    </row>
    <row r="6" spans="2:6" x14ac:dyDescent="0.3">
      <c r="B6" s="3" t="s">
        <v>16</v>
      </c>
      <c r="C6" s="4">
        <v>276693</v>
      </c>
      <c r="D6" s="4">
        <v>284057</v>
      </c>
      <c r="E6" s="4">
        <f t="shared" si="0"/>
        <v>7364</v>
      </c>
      <c r="F6" s="3"/>
    </row>
    <row r="7" spans="2:6" x14ac:dyDescent="0.3">
      <c r="B7" s="3" t="s">
        <v>15</v>
      </c>
      <c r="C7" s="4">
        <v>333030</v>
      </c>
      <c r="D7" s="4">
        <v>253225</v>
      </c>
      <c r="E7" s="4">
        <f t="shared" si="0"/>
        <v>-79805</v>
      </c>
      <c r="F7" s="3"/>
    </row>
    <row r="8" spans="2:6" x14ac:dyDescent="0.3">
      <c r="B8" s="3" t="s">
        <v>9</v>
      </c>
      <c r="C8" s="4">
        <v>229782</v>
      </c>
      <c r="D8" s="4">
        <v>297917</v>
      </c>
      <c r="E8" s="4">
        <f t="shared" si="0"/>
        <v>68135</v>
      </c>
      <c r="F8" s="3"/>
    </row>
    <row r="9" spans="2:6" x14ac:dyDescent="0.3">
      <c r="B9" s="3" t="s">
        <v>14</v>
      </c>
      <c r="C9" s="4">
        <v>229063</v>
      </c>
      <c r="D9" s="4">
        <v>291616</v>
      </c>
      <c r="E9" s="4">
        <f t="shared" si="0"/>
        <v>62553</v>
      </c>
      <c r="F9" s="3"/>
    </row>
    <row r="10" spans="2:6" x14ac:dyDescent="0.3">
      <c r="B10" s="3" t="s">
        <v>10</v>
      </c>
      <c r="C10" s="4">
        <v>214985</v>
      </c>
      <c r="D10" s="4">
        <v>315105</v>
      </c>
      <c r="E10" s="4">
        <f t="shared" si="0"/>
        <v>100120</v>
      </c>
      <c r="F10" s="3"/>
    </row>
    <row r="11" spans="2:6" x14ac:dyDescent="0.3">
      <c r="B11" s="3" t="s">
        <v>7</v>
      </c>
      <c r="C11" s="4">
        <v>183039</v>
      </c>
      <c r="D11" s="4">
        <v>167327</v>
      </c>
      <c r="E11" s="4">
        <f t="shared" si="0"/>
        <v>-15712</v>
      </c>
      <c r="F11" s="3"/>
    </row>
    <row r="12" spans="2:6" x14ac:dyDescent="0.3">
      <c r="B12" s="3" t="s">
        <v>8</v>
      </c>
      <c r="C12" s="4">
        <v>325285</v>
      </c>
      <c r="D12" s="4">
        <v>308418</v>
      </c>
      <c r="E12" s="4">
        <f>D12-C12</f>
        <v>-16867</v>
      </c>
      <c r="F1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040C-0F52-4045-8DE6-7B93E4537BA5}">
  <dimension ref="A1:F5"/>
  <sheetViews>
    <sheetView workbookViewId="0">
      <pane ySplit="1" topLeftCell="A2" activePane="bottomLeft" state="frozen"/>
      <selection pane="bottomLeft" sqref="A1:F1"/>
    </sheetView>
  </sheetViews>
  <sheetFormatPr defaultRowHeight="14.4" x14ac:dyDescent="0.3"/>
  <cols>
    <col min="1" max="1" width="18.88671875" customWidth="1"/>
    <col min="2" max="2" width="13" customWidth="1"/>
    <col min="3" max="3" width="10.77734375" customWidth="1"/>
    <col min="4" max="5" width="10.44140625" bestFit="1" customWidth="1"/>
    <col min="6" max="6" width="9.44140625" bestFit="1" customWidth="1"/>
  </cols>
  <sheetData>
    <row r="1" spans="1:6" x14ac:dyDescent="0.3">
      <c r="A1" s="16" t="s">
        <v>76</v>
      </c>
      <c r="B1" s="17">
        <v>41640</v>
      </c>
      <c r="C1" s="17">
        <v>41671</v>
      </c>
      <c r="D1" s="17">
        <v>41699</v>
      </c>
      <c r="E1" s="17">
        <v>41730</v>
      </c>
      <c r="F1" s="17">
        <v>41760</v>
      </c>
    </row>
    <row r="2" spans="1:6" x14ac:dyDescent="0.3">
      <c r="A2" t="s">
        <v>77</v>
      </c>
      <c r="B2" s="15">
        <v>4624</v>
      </c>
      <c r="C2" s="15">
        <v>14772</v>
      </c>
      <c r="D2" s="15">
        <v>19830</v>
      </c>
      <c r="E2" s="15">
        <v>6303</v>
      </c>
      <c r="F2" s="15">
        <v>5667</v>
      </c>
    </row>
    <row r="3" spans="1:6" x14ac:dyDescent="0.3">
      <c r="A3" t="s">
        <v>78</v>
      </c>
      <c r="B3" s="15">
        <v>2552</v>
      </c>
      <c r="C3" s="15">
        <v>1627</v>
      </c>
      <c r="D3" s="15">
        <v>4382</v>
      </c>
      <c r="E3" s="15">
        <v>9083</v>
      </c>
      <c r="F3" s="15">
        <v>4269</v>
      </c>
    </row>
    <row r="4" spans="1:6" x14ac:dyDescent="0.3">
      <c r="A4" t="s">
        <v>79</v>
      </c>
      <c r="B4" s="15">
        <v>4281</v>
      </c>
      <c r="C4" s="15">
        <v>7375</v>
      </c>
      <c r="D4" s="15">
        <v>17730</v>
      </c>
      <c r="E4" s="15">
        <v>19998</v>
      </c>
      <c r="F4" s="15">
        <v>3502</v>
      </c>
    </row>
    <row r="5" spans="1:6" x14ac:dyDescent="0.3">
      <c r="A5" t="s">
        <v>80</v>
      </c>
      <c r="B5" s="15">
        <v>4679</v>
      </c>
      <c r="C5" s="15">
        <v>17730</v>
      </c>
      <c r="D5" s="15">
        <v>1497</v>
      </c>
      <c r="E5" s="15">
        <v>5722</v>
      </c>
      <c r="F5" s="15">
        <v>5853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1166-CD7D-419F-BC47-2D5BA0E01CB6}">
  <dimension ref="A1:F6"/>
  <sheetViews>
    <sheetView workbookViewId="0">
      <pane xSplit="1" topLeftCell="C1" activePane="topRight" state="frozen"/>
      <selection pane="topRight" activeCell="A2" sqref="A2:A6"/>
    </sheetView>
  </sheetViews>
  <sheetFormatPr defaultRowHeight="14.4" x14ac:dyDescent="0.3"/>
  <cols>
    <col min="1" max="1" width="17.109375" customWidth="1"/>
  </cols>
  <sheetData>
    <row r="1" spans="1:6" x14ac:dyDescent="0.3">
      <c r="A1" s="20" t="s">
        <v>81</v>
      </c>
      <c r="B1" s="21"/>
      <c r="C1" s="21"/>
      <c r="D1" s="21"/>
      <c r="E1" s="21"/>
      <c r="F1" s="22"/>
    </row>
    <row r="2" spans="1:6" x14ac:dyDescent="0.3">
      <c r="A2" s="18" t="s">
        <v>76</v>
      </c>
      <c r="B2" s="19">
        <v>41730</v>
      </c>
      <c r="C2" s="19">
        <v>41760</v>
      </c>
      <c r="D2" s="19">
        <v>41791</v>
      </c>
      <c r="E2" s="19">
        <v>41821</v>
      </c>
      <c r="F2" s="19">
        <v>41852</v>
      </c>
    </row>
    <row r="3" spans="1:6" x14ac:dyDescent="0.3">
      <c r="A3" s="3" t="s">
        <v>34</v>
      </c>
      <c r="B3" s="3">
        <v>6548</v>
      </c>
      <c r="C3" s="3">
        <v>3947</v>
      </c>
      <c r="D3" s="3">
        <v>557</v>
      </c>
      <c r="E3" s="3">
        <v>3863</v>
      </c>
      <c r="F3" s="3">
        <v>1117</v>
      </c>
    </row>
    <row r="4" spans="1:6" x14ac:dyDescent="0.3">
      <c r="A4" s="3" t="s">
        <v>82</v>
      </c>
      <c r="B4" s="3">
        <v>19845</v>
      </c>
      <c r="C4" s="3">
        <v>4411</v>
      </c>
      <c r="D4" s="3">
        <v>1042</v>
      </c>
      <c r="E4" s="3">
        <v>9355</v>
      </c>
      <c r="F4" s="3">
        <v>1100</v>
      </c>
    </row>
    <row r="5" spans="1:6" x14ac:dyDescent="0.3">
      <c r="A5" s="3" t="s">
        <v>35</v>
      </c>
      <c r="B5" s="3">
        <v>11138</v>
      </c>
      <c r="C5" s="3">
        <v>2521</v>
      </c>
      <c r="D5" s="3">
        <v>3072</v>
      </c>
      <c r="E5" s="3">
        <v>6702</v>
      </c>
      <c r="F5" s="3">
        <v>2116</v>
      </c>
    </row>
    <row r="6" spans="1:6" x14ac:dyDescent="0.3">
      <c r="A6" s="3" t="s">
        <v>36</v>
      </c>
      <c r="B6" s="3">
        <v>17253</v>
      </c>
      <c r="C6" s="3">
        <v>4752</v>
      </c>
      <c r="D6" s="3">
        <v>3755</v>
      </c>
      <c r="E6" s="3">
        <v>4415</v>
      </c>
      <c r="F6" s="3">
        <v>1089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A3A4-C0C6-47FD-87E4-0C2AB3D7614C}">
  <dimension ref="C4:I9"/>
  <sheetViews>
    <sheetView workbookViewId="0">
      <selection activeCell="J26" sqref="J26"/>
    </sheetView>
  </sheetViews>
  <sheetFormatPr defaultRowHeight="14.4" x14ac:dyDescent="0.3"/>
  <sheetData>
    <row r="4" spans="3:9" ht="15" thickBot="1" x14ac:dyDescent="0.35">
      <c r="C4" s="6"/>
      <c r="D4" s="6"/>
      <c r="E4" s="6"/>
      <c r="F4" s="6"/>
      <c r="G4" s="6"/>
      <c r="H4" s="6"/>
      <c r="I4" s="6"/>
    </row>
    <row r="5" spans="3:9" ht="15.6" thickTop="1" thickBot="1" x14ac:dyDescent="0.35">
      <c r="C5" s="6" t="s">
        <v>37</v>
      </c>
      <c r="D5" s="6" t="s">
        <v>38</v>
      </c>
      <c r="E5" s="6" t="s">
        <v>39</v>
      </c>
      <c r="F5" s="6" t="s">
        <v>40</v>
      </c>
      <c r="G5" s="6" t="s">
        <v>41</v>
      </c>
      <c r="H5" s="6" t="s">
        <v>42</v>
      </c>
      <c r="I5" s="6" t="s">
        <v>43</v>
      </c>
    </row>
    <row r="6" spans="3:9" ht="15.6" thickTop="1" thickBot="1" x14ac:dyDescent="0.35">
      <c r="C6" s="7" t="s">
        <v>44</v>
      </c>
      <c r="D6" s="8">
        <v>2</v>
      </c>
      <c r="E6" s="9">
        <v>15</v>
      </c>
      <c r="F6" s="9">
        <v>26</v>
      </c>
      <c r="G6" s="8">
        <v>27</v>
      </c>
      <c r="H6" s="9">
        <v>36</v>
      </c>
      <c r="I6" s="8">
        <v>48</v>
      </c>
    </row>
    <row r="7" spans="3:9" ht="15.6" thickTop="1" thickBot="1" x14ac:dyDescent="0.35">
      <c r="C7" s="6" t="s">
        <v>45</v>
      </c>
      <c r="D7" s="8">
        <v>1</v>
      </c>
      <c r="E7" s="8">
        <v>12</v>
      </c>
      <c r="F7" s="8">
        <v>13</v>
      </c>
      <c r="G7" s="9">
        <v>15</v>
      </c>
      <c r="H7" s="8">
        <v>24</v>
      </c>
      <c r="I7" s="8">
        <v>34</v>
      </c>
    </row>
    <row r="8" spans="3:9" ht="15.6" thickTop="1" thickBot="1" x14ac:dyDescent="0.35">
      <c r="C8" s="7" t="s">
        <v>46</v>
      </c>
      <c r="D8" s="9">
        <v>3</v>
      </c>
      <c r="E8" s="8">
        <v>5</v>
      </c>
      <c r="F8" s="8">
        <v>20</v>
      </c>
      <c r="G8" s="9">
        <v>26</v>
      </c>
      <c r="H8" s="9">
        <v>49</v>
      </c>
      <c r="I8" s="8">
        <v>40</v>
      </c>
    </row>
    <row r="9" spans="3:9" ht="15" thickTop="1" x14ac:dyDescent="0.3">
      <c r="F9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CF49-C63B-414B-8552-639F2C543DD6}">
  <dimension ref="B3:F20"/>
  <sheetViews>
    <sheetView workbookViewId="0">
      <selection activeCell="E21" sqref="E21"/>
    </sheetView>
  </sheetViews>
  <sheetFormatPr defaultRowHeight="14.4" x14ac:dyDescent="0.3"/>
  <cols>
    <col min="2" max="2" width="25.33203125" customWidth="1"/>
    <col min="3" max="4" width="10.33203125" bestFit="1" customWidth="1"/>
  </cols>
  <sheetData>
    <row r="3" spans="2:6" x14ac:dyDescent="0.3">
      <c r="B3" t="s">
        <v>47</v>
      </c>
      <c r="C3" t="s">
        <v>48</v>
      </c>
      <c r="D3" t="s">
        <v>57</v>
      </c>
    </row>
    <row r="4" spans="2:6" x14ac:dyDescent="0.3">
      <c r="B4" t="s">
        <v>49</v>
      </c>
      <c r="C4" s="10">
        <v>42747</v>
      </c>
      <c r="D4">
        <v>1</v>
      </c>
      <c r="E4">
        <f>EDATE(C4,1)</f>
        <v>42778</v>
      </c>
      <c r="F4">
        <f>EDATE(C4,D4)</f>
        <v>42778</v>
      </c>
    </row>
    <row r="5" spans="2:6" x14ac:dyDescent="0.3">
      <c r="B5" t="s">
        <v>50</v>
      </c>
      <c r="C5" s="10">
        <v>43070</v>
      </c>
      <c r="D5">
        <v>1</v>
      </c>
    </row>
    <row r="6" spans="2:6" x14ac:dyDescent="0.3">
      <c r="B6" t="s">
        <v>51</v>
      </c>
      <c r="C6" s="10">
        <v>43071</v>
      </c>
      <c r="D6">
        <v>3</v>
      </c>
    </row>
    <row r="7" spans="2:6" x14ac:dyDescent="0.3">
      <c r="B7" t="s">
        <v>52</v>
      </c>
      <c r="C7" s="10">
        <v>43072</v>
      </c>
      <c r="D7">
        <v>1</v>
      </c>
    </row>
    <row r="8" spans="2:6" x14ac:dyDescent="0.3">
      <c r="B8" t="s">
        <v>53</v>
      </c>
      <c r="C8" s="10">
        <v>43072</v>
      </c>
      <c r="D8">
        <v>2</v>
      </c>
    </row>
    <row r="9" spans="2:6" x14ac:dyDescent="0.3">
      <c r="B9" t="s">
        <v>54</v>
      </c>
    </row>
    <row r="10" spans="2:6" x14ac:dyDescent="0.3">
      <c r="B10" t="s">
        <v>55</v>
      </c>
      <c r="C10" s="10">
        <v>43072</v>
      </c>
      <c r="D10">
        <v>1</v>
      </c>
    </row>
    <row r="11" spans="2:6" x14ac:dyDescent="0.3">
      <c r="B11" t="s">
        <v>56</v>
      </c>
      <c r="C11" s="10">
        <v>43072</v>
      </c>
      <c r="D11">
        <v>1</v>
      </c>
      <c r="E11">
        <f>WEEKNUM(C11)</f>
        <v>49</v>
      </c>
    </row>
    <row r="12" spans="2:6" x14ac:dyDescent="0.3">
      <c r="E12">
        <f>WEEKDAY(C11)</f>
        <v>1</v>
      </c>
    </row>
    <row r="20" spans="4:5" x14ac:dyDescent="0.3">
      <c r="D20" s="10">
        <v>43161</v>
      </c>
      <c r="E20">
        <f>EDATE(D20,2)</f>
        <v>43222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47C4-9574-431F-BD85-947621B4FEBC}">
  <dimension ref="C1:G18"/>
  <sheetViews>
    <sheetView workbookViewId="0">
      <selection activeCell="H26" sqref="H26"/>
    </sheetView>
  </sheetViews>
  <sheetFormatPr defaultRowHeight="14.4" x14ac:dyDescent="0.3"/>
  <cols>
    <col min="3" max="3" width="9.88671875" bestFit="1" customWidth="1"/>
    <col min="6" max="6" width="10.21875" customWidth="1"/>
  </cols>
  <sheetData>
    <row r="1" spans="3:7" x14ac:dyDescent="0.3">
      <c r="C1" s="5" t="s">
        <v>26</v>
      </c>
      <c r="D1" s="5" t="s">
        <v>27</v>
      </c>
      <c r="E1" s="5" t="s">
        <v>28</v>
      </c>
      <c r="F1" s="5" t="s">
        <v>29</v>
      </c>
      <c r="G1" s="5" t="s">
        <v>72</v>
      </c>
    </row>
    <row r="2" spans="3:7" ht="21" x14ac:dyDescent="0.4">
      <c r="C2" s="3"/>
      <c r="D2" s="3"/>
      <c r="E2" s="13" t="s">
        <v>71</v>
      </c>
      <c r="F2" s="3"/>
      <c r="G2" s="3"/>
    </row>
    <row r="3" spans="3:7" x14ac:dyDescent="0.3">
      <c r="C3" s="12" t="s">
        <v>58</v>
      </c>
      <c r="D3" s="12" t="s">
        <v>59</v>
      </c>
      <c r="E3" s="12" t="s">
        <v>60</v>
      </c>
      <c r="F3" s="12" t="s">
        <v>61</v>
      </c>
      <c r="G3" s="12" t="s">
        <v>62</v>
      </c>
    </row>
    <row r="4" spans="3:7" x14ac:dyDescent="0.3">
      <c r="C4" s="11" t="s">
        <v>63</v>
      </c>
      <c r="D4" s="11">
        <v>38</v>
      </c>
      <c r="E4" s="11">
        <v>58</v>
      </c>
      <c r="F4" s="11">
        <v>66</v>
      </c>
      <c r="G4" s="11">
        <v>49</v>
      </c>
    </row>
    <row r="5" spans="3:7" x14ac:dyDescent="0.3">
      <c r="C5" s="11" t="s">
        <v>64</v>
      </c>
      <c r="D5" s="11">
        <v>88</v>
      </c>
      <c r="E5" s="11">
        <v>92</v>
      </c>
      <c r="F5" s="11">
        <v>74</v>
      </c>
      <c r="G5" s="11">
        <v>90</v>
      </c>
    </row>
    <row r="6" spans="3:7" x14ac:dyDescent="0.3">
      <c r="C6" s="11" t="s">
        <v>65</v>
      </c>
      <c r="D6" s="11">
        <v>57</v>
      </c>
      <c r="E6" s="11">
        <v>77</v>
      </c>
      <c r="F6" s="11">
        <v>91</v>
      </c>
      <c r="G6" s="11">
        <v>91</v>
      </c>
    </row>
    <row r="7" spans="3:7" x14ac:dyDescent="0.3">
      <c r="C7" s="11" t="s">
        <v>66</v>
      </c>
      <c r="D7" s="11">
        <v>82</v>
      </c>
      <c r="E7" s="11">
        <v>56</v>
      </c>
      <c r="F7" s="11">
        <v>45</v>
      </c>
      <c r="G7" s="11">
        <v>95</v>
      </c>
    </row>
    <row r="8" spans="3:7" x14ac:dyDescent="0.3">
      <c r="C8" s="11" t="s">
        <v>67</v>
      </c>
      <c r="D8" s="11">
        <v>55</v>
      </c>
      <c r="E8" s="11">
        <v>55</v>
      </c>
      <c r="F8" s="11">
        <v>65</v>
      </c>
      <c r="G8" s="11">
        <v>75</v>
      </c>
    </row>
    <row r="9" spans="3:7" x14ac:dyDescent="0.3">
      <c r="C9" s="11" t="s">
        <v>68</v>
      </c>
      <c r="D9" s="11">
        <v>44</v>
      </c>
      <c r="E9" s="11">
        <v>69</v>
      </c>
      <c r="F9" s="11">
        <v>80</v>
      </c>
      <c r="G9" s="11">
        <v>90</v>
      </c>
    </row>
    <row r="10" spans="3:7" x14ac:dyDescent="0.3">
      <c r="C10" s="11" t="s">
        <v>69</v>
      </c>
      <c r="D10" s="11">
        <v>75</v>
      </c>
      <c r="E10" s="11">
        <v>51</v>
      </c>
      <c r="F10" s="11">
        <v>57</v>
      </c>
      <c r="G10" s="11">
        <v>84</v>
      </c>
    </row>
    <row r="11" spans="3:7" x14ac:dyDescent="0.3">
      <c r="C11" s="11" t="s">
        <v>70</v>
      </c>
      <c r="D11" s="11">
        <v>38</v>
      </c>
      <c r="E11" s="11">
        <v>37</v>
      </c>
      <c r="F11" s="11">
        <v>51</v>
      </c>
      <c r="G11" s="11">
        <v>56</v>
      </c>
    </row>
    <row r="18" spans="3:4" x14ac:dyDescent="0.3">
      <c r="C18" t="s">
        <v>73</v>
      </c>
      <c r="D18">
        <f>VLOOKUP(C7,C3:D11,2,0)</f>
        <v>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90A8-E6EC-4928-9498-CADD0402D2AE}">
  <dimension ref="C4:D11"/>
  <sheetViews>
    <sheetView tabSelected="1" workbookViewId="0">
      <selection activeCell="M29" sqref="M29"/>
    </sheetView>
  </sheetViews>
  <sheetFormatPr defaultRowHeight="14.4" x14ac:dyDescent="0.3"/>
  <sheetData>
    <row r="4" spans="3:4" x14ac:dyDescent="0.3">
      <c r="C4" t="s">
        <v>26</v>
      </c>
      <c r="D4" t="s">
        <v>27</v>
      </c>
    </row>
    <row r="5" spans="3:4" x14ac:dyDescent="0.3">
      <c r="C5" s="14" t="s">
        <v>74</v>
      </c>
      <c r="D5" s="14" t="s">
        <v>75</v>
      </c>
    </row>
    <row r="6" spans="3:4" x14ac:dyDescent="0.3">
      <c r="C6" s="3">
        <v>2010</v>
      </c>
      <c r="D6" s="3">
        <v>50856</v>
      </c>
    </row>
    <row r="7" spans="3:4" x14ac:dyDescent="0.3">
      <c r="C7" s="3">
        <v>2011</v>
      </c>
      <c r="D7" s="3">
        <v>33533</v>
      </c>
    </row>
    <row r="8" spans="3:4" x14ac:dyDescent="0.3">
      <c r="C8" s="3">
        <v>2012</v>
      </c>
      <c r="D8" s="3">
        <v>36928</v>
      </c>
    </row>
    <row r="9" spans="3:4" x14ac:dyDescent="0.3">
      <c r="C9" s="3">
        <v>2013</v>
      </c>
      <c r="D9" s="3">
        <v>40742</v>
      </c>
    </row>
    <row r="10" spans="3:4" x14ac:dyDescent="0.3">
      <c r="C10" s="3">
        <v>2014</v>
      </c>
      <c r="D10" s="3">
        <v>62728</v>
      </c>
    </row>
    <row r="11" spans="3:4" x14ac:dyDescent="0.3">
      <c r="C11" s="3">
        <v>2015</v>
      </c>
      <c r="D11" s="3">
        <v>34901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78CDAB-14D8-48B3-B0F6-732A5B539B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</vt:lpstr>
      <vt:lpstr>FEB</vt:lpstr>
      <vt:lpstr>Sheet2</vt:lpstr>
      <vt:lpstr>Sheet3</vt:lpstr>
      <vt:lpstr>Sheet4</vt:lpstr>
      <vt:lpstr>Sheet1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Koshika</dc:creator>
  <cp:lastModifiedBy>Mishra, Koshika</cp:lastModifiedBy>
  <dcterms:created xsi:type="dcterms:W3CDTF">2022-10-19T09:56:21Z</dcterms:created>
  <dcterms:modified xsi:type="dcterms:W3CDTF">2022-10-23T06:11:53Z</dcterms:modified>
</cp:coreProperties>
</file>