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firstSheet="1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V35" i="10"/>
  <c r="V34" i="10"/>
  <c r="K13" i="10"/>
  <c r="V32" i="10"/>
  <c r="V33" i="10"/>
  <c r="AH4" i="10" l="1"/>
  <c r="AH5" i="10"/>
  <c r="AH6" i="10"/>
  <c r="AH7" i="10"/>
  <c r="AH3" i="10"/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<sst xmlns="http://schemas.openxmlformats.org/spreadsheetml/2006/main" count="1155" uniqueCount="778">
  <si>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</si>
  <si>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</si>
  <si>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</si>
  <si>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</si>
  <si>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</si>
  <si>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</si>
  <si>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</si>
  <si>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</si>
  <si>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</si>
  <si>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</si>
  <si>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</si>
  <si>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</si>
  <si>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</si>
  <si>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</si>
  <si>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</si>
  <si>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</si>
  <si>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</si>
  <si>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</si>
  <si>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</si>
  <si>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</si>
  <si>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</si>
  <si>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</si>
  <si>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</si>
  <si>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</si>
  <si>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</si>
  <si>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</si>
  <si>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</si>
  <si>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</si>
  <si>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</si>
  <si>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</si>
  <si>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</si>
  <si>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</si>
  <si>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</si>
  <si>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</si>
  <si>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</si>
  <si>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</si>
  <si>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</si>
  <si>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</si>
  <si>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</si>
  <si>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</si>
  <si>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</si>
  <si>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</si>
  <si>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</si>
  <si>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</si>
  <si>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</si>
  <si>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</si>
  <si>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</si>
  <si>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</si>
  <si>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</si>
  <si>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</si>
  <si>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</si>
  <si>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</si>
  <si>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</si>
  <si>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</si>
  <si>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</si>
  <si>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</si>
  <si>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</si>
  <si>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</si>
  <si>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</si>
  <si>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</si>
  <si>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</si>
  <si>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</si>
  <si>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</si>
  <si>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</si>
  <si>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</si>
  <si>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</si>
  <si>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</si>
  <si>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</si>
  <si>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</si>
  <si>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</si>
  <si>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</si>
  <si>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</si>
  <si>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</si>
  <si>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</si>
  <si>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</si>
  <si>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</si>
  <si>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</si>
  <si>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</si>
  <si>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</si>
  <si>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</si>
  <si>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</si>
  <si>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</si>
  <si>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</si>
  <si>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</si>
  <si>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</si>
  <si>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</si>
  <si>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</si>
  <si>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</si>
  <si>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</si>
  <si>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</si>
  <si>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</si>
  <si>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</si>
  <si>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</si>
  <si>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</si>
  <si>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</si>
  <si>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</si>
  <si>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</si>
  <si>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</si>
  <si>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</si>
  <si>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</si>
  <si>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</si>
  <si>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</si>
  <si>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</si>
  <si>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</si>
  <si>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</si>
  <si>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</si>
  <si>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</si>
  <si>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</si>
  <si>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</si>
  <si>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</si>
  <si>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</si>
  <si>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</si>
  <si>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</si>
  <si>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</si>
  <si>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</si>
  <si>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</si>
  <si>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</si>
  <si>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</si>
  <si>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</si>
  <si>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</si>
  <si>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</si>
  <si>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</si>
  <si>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</si>
  <si>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</si>
  <si>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</si>
  <si>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</si>
  <si>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</si>
  <si>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</si>
  <si>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</si>
  <si>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</si>
  <si>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</si>
  <si>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</si>
  <si>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</si>
  <si>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</si>
  <si>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</si>
  <si>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</si>
  <si>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</si>
  <si>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</si>
  <si>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</si>
  <si>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</si>
  <si>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</si>
  <si>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</si>
  <si>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</si>
  <si>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</si>
  <si>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</si>
  <si>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</si>
  <si>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</si>
  <si>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</si>
  <si>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</si>
  <si>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</si>
  <si>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</si>
  <si>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</si>
  <si>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</si>
  <si>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</si>
  <si>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</si>
  <si>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</si>
  <si>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</si>
  <si>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</si>
  <si>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</si>
  <si>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</si>
  <si>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</si>
  <si>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</si>
  <si>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</si>
  <si>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</si>
  <si>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</si>
  <si>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</si>
  <si>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</si>
  <si>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</si>
  <si>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</si>
  <si>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</si>
  <si>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</si>
  <si>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</si>
  <si>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</si>
  <si>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</si>
  <si>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</si>
  <si>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</si>
  <si>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</si>
  <si>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</si>
  <si>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</si>
  <si>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</si>
  <si>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</si>
  <si>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</si>
  <si>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</si>
  <si>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</si>
  <si>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</si>
  <si>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</si>
  <si>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</si>
  <si>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</si>
  <si>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</si>
  <si>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</si>
  <si>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</si>
  <si>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</si>
  <si>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</si>
  <si>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</si>
  <si>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</si>
  <si>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</si>
  <si>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</si>
  <si>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</si>
  <si>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</si>
  <si>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</si>
  <si>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</si>
  <si>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</si>
  <si>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</si>
  <si>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</si>
  <si>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</si>
  <si>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</si>
  <si>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</si>
  <si>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</si>
  <si>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</si>
  <si>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</si>
  <si>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</si>
  <si>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</si>
  <si>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</si>
  <si>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</si>
  <si>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</si>
  <si>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</si>
  <si>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</si>
  <si>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</si>
  <si>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</si>
  <si>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</si>
  <si>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</si>
  <si>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</si>
  <si>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</si>
  <si>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</si>
  <si>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</si>
  <si>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</si>
  <si>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</si>
  <si>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</si>
  <si>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</si>
  <si>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</si>
  <si>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</si>
  <si>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</si>
  <si>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</si>
  <si>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</si>
  <si>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</si>
  <si>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</si>
  <si>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</si>
  <si>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</si>
  <si>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</si>
  <si>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</si>
  <si>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</si>
  <si>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</si>
  <si>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</si>
  <si>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</si>
  <si>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</si>
  <si>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</si>
  <si>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</si>
  <si>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</si>
  <si>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</si>
  <si>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</si>
  <si>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</si>
  <si>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</si>
  <si>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</si>
  <si>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</si>
  <si>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</si>
  <si>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</si>
  <si>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</si>
  <si>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</si>
  <si>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</si>
  <si>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</si>
  <si>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</si>
  <si>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</si>
  <si>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</si>
  <si>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</si>
  <si>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</si>
  <si>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</si>
  <si>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</si>
  <si>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</si>
  <si>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</si>
  <si>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</si>
  <si>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</si>
  <si>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</si>
  <si>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</si>
  <si>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</si>
  <si>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</si>
  <si>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</si>
  <si>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</si>
  <si>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</si>
  <si>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</si>
  <si>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</si>
  <si>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</si>
  <si>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</si>
  <si>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</si>
  <si>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</si>
  <si>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</si>
  <si>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</si>
  <si>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</si>
  <si>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</si>
  <si>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</si>
  <si>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</si>
  <si>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</si>
  <si>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</si>
  <si>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</si>
  <si>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</si>
  <si>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</si>
  <si>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</si>
  <si>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</si>
  <si>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</si>
  <si>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</si>
  <si>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</si>
  <si>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</si>
  <si>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</si>
  <si>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</si>
  <si>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</si>
  <si>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</si>
  <si>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</si>
  <si>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</si>
  <si>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</si>
  <si>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</si>
  <si>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</si>
  <si>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</si>
  <si>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</si>
  <si>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</si>
  <si>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</si>
  <si>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</si>
  <si>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</si>
  <si>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</si>
  <si>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</si>
  <si>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</si>
  <si>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</si>
  <si>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</si>
  <si>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</si>
  <si>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</si>
  <si>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</si>
  <si>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</si>
  <si>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</si>
  <si>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</si>
  <si>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</si>
  <si>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</si>
  <si>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</si>
  <si>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</si>
  <si>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</si>
  <si>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</si>
  <si>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</si>
  <si>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</si>
  <si>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</si>
  <si>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</si>
  <si>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</si>
  <si>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</si>
  <si>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</si>
  <si>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</si>
  <si>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</si>
  <si>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</si>
  <si>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</si>
  <si>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</si>
  <si>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</si>
  <si>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</si>
  <si>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</si>
  <si>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</si>
  <si>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</si>
  <si>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</si>
  <si>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</si>
  <si>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</si>
  <si>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</si>
  <si>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</si>
  <si>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</si>
  <si>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</si>
  <si>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</si>
  <si>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</si>
  <si>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</si>
  <si>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</si>
  <si>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</si>
  <si>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</si>
  <si>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</si>
  <si>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</si>
  <si>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</si>
  <si>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</si>
  <si>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</si>
  <si>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</si>
  <si>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</si>
  <si>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</si>
  <si>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</si>
  <si>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</si>
  <si>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</si>
  <si>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</si>
  <si>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</si>
  <si>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</si>
  <si>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</si>
  <si>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</si>
  <si>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</si>
  <si>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</si>
  <si>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</si>
  <si>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</si>
  <si>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</si>
  <si>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</si>
  <si>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</si>
  <si>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</si>
  <si>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</si>
  <si>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</si>
  <si>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</si>
  <si>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</si>
  <si>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</si>
  <si>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</si>
  <si>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</si>
  <si>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</si>
  <si>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</si>
  <si>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</si>
  <si>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</si>
  <si>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</si>
  <si>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</si>
  <si>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</si>
  <si>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</si>
  <si>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</si>
  <si>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</si>
  <si>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</si>
  <si>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</si>
  <si>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</si>
  <si>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</si>
  <si>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</si>
  <si>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</si>
  <si>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</si>
  <si>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</si>
  <si>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</si>
  <si>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</si>
  <si>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</si>
  <si>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</si>
  <si>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</si>
  <si>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</si>
  <si>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</si>
  <si>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</si>
  <si>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</si>
  <si>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</si>
  <si>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</si>
  <si>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</si>
  <si>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</si>
  <si>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</si>
  <si>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</si>
  <si>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</si>
  <si>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</si>
  <si>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</si>
  <si>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</si>
  <si>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</si>
  <si>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</si>
  <si>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</si>
  <si>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</si>
  <si>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</si>
  <si>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</si>
  <si>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</si>
  <si>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</si>
  <si>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</si>
  <si>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</si>
  <si>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</si>
  <si>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</si>
  <si>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</si>
  <si>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</si>
  <si>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</si>
  <si>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</si>
  <si>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</si>
  <si>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</si>
  <si>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</si>
  <si>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</si>
  <si>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</si>
  <si>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</si>
  <si>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</si>
  <si>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</si>
  <si>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</si>
  <si>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</si>
  <si>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</si>
  <si>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</si>
  <si>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</si>
  <si>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</si>
  <si>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</si>
  <si>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</si>
  <si>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</si>
  <si>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</si>
  <si>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</si>
  <si>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</si>
  <si>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</si>
  <si>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</si>
  <si>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</si>
  <si>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</si>
  <si>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</si>
  <si>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</si>
  <si>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</si>
  <si>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</si>
  <si>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</si>
  <si>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</si>
  <si>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</si>
  <si>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</si>
  <si>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</si>
  <si>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</si>
  <si>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</si>
  <si>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</si>
  <si>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</si>
  <si>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</si>
  <si>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</si>
  <si>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</si>
  <si>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</si>
  <si>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</si>
  <si>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</si>
  <si>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</si>
  <si>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</si>
  <si>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</si>
  <si>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</si>
  <si>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</si>
  <si>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</si>
  <si>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</si>
  <si>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</si>
  <si>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</si>
  <si>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</si>
  <si>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</si>
  <si>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</si>
  <si>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</si>
  <si>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</si>
  <si>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</si>
  <si>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</si>
  <si>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</si>
  <si>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</si>
  <si>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</si>
  <si>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</si>
  <si>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</si>
  <si>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</si>
  <si>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</si>
  <si>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</si>
  <si>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</si>
  <si>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</si>
  <si>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</si>
  <si>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</si>
  <si>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</si>
  <si>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</si>
  <si>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</si>
  <si>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</si>
  <si>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</si>
  <si>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</si>
  <si>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</si>
  <si>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</si>
  <si>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</si>
  <si>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</si>
  <si>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</si>
  <si>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</si>
  <si>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</si>
  <si>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</si>
  <si>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</si>
  <si>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</si>
  <si>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</si>
  <si>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</si>
  <si>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</si>
  <si>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</si>
  <si>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</si>
  <si>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</si>
  <si>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</si>
  <si>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</si>
  <si>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</si>
  <si>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</si>
  <si>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</si>
  <si>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</si>
  <si>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</si>
  <si>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</si>
  <si>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</si>
  <si>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</si>
  <si>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</si>
  <si>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</si>
  <si>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</si>
  <si>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</si>
  <si>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</si>
  <si>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</si>
  <si>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</si>
  <si>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</si>
  <si>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</si>
  <si>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</si>
  <si>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</si>
  <si>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</si>
  <si>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</si>
  <si>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</si>
  <si>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</si>
  <si>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</si>
  <si>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</si>
  <si>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</si>
  <si>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</si>
  <si>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</si>
  <si>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</si>
  <si>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</si>
  <si>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</si>
  <si>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</si>
  <si>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</si>
  <si>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</si>
  <si>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</si>
  <si>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</si>
  <si>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</si>
  <si>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</si>
  <si>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</si>
  <si>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</si>
  <si>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</si>
  <si>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</si>
  <si>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</si>
  <si>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</si>
  <si>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</si>
  <si>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</si>
  <si>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</si>
  <si>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</si>
  <si>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</si>
  <si>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</si>
  <si>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</si>
  <si>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</si>
  <si>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</si>
  <si>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</si>
  <si>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</si>
  <si>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</si>
  <si>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</si>
  <si>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</si>
  <si>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</si>
  <si>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</si>
  <si>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</si>
  <si>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</si>
  <si>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</si>
  <si>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</si>
  <si>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</si>
  <si>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</si>
  <si>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</si>
  <si>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</si>
  <si>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</si>
  <si>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</si>
  <si>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</si>
  <si>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</si>
  <si>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</si>
  <si>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</si>
  <si>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</si>
  <si>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</si>
  <si>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</si>
  <si>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</si>
  <si>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</si>
  <si>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</si>
  <si>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</si>
  <si>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</si>
  <si>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</si>
  <si>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</si>
  <si>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</si>
  <si>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</si>
  <si>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</si>
  <si>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</si>
  <si>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</si>
  <si>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</si>
  <si>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</si>
  <si>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</si>
  <si>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</si>
  <si>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</si>
  <si>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</si>
  <si>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</si>
  <si>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</si>
  <si>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</si>
  <si>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</si>
  <si>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</si>
  <si>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</si>
  <si>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</si>
  <si>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</si>
  <si>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</si>
  <si>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</si>
  <si>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</si>
  <si>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</si>
  <si>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</si>
  <si>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</si>
  <si>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</si>
  <si>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</si>
  <si>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</si>
  <si>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</si>
  <si>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</si>
  <si>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</si>
  <si>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</si>
  <si>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</si>
  <si>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</si>
  <si>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</si>
  <si>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</si>
  <si>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</si>
  <si>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</si>
  <si>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</si>
  <si>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</si>
  <si>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</si>
  <si>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</si>
  <si>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</si>
  <si>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</si>
  <si>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</si>
  <si>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</si>
  <si>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</si>
  <si>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</si>
  <si>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</si>
  <si>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</si>
  <si>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</si>
  <si>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</si>
  <si>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</si>
  <si>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</si>
  <si>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</si>
  <si>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</si>
  <si>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</si>
  <si>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</si>
  <si>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</si>
  <si>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</si>
  <si>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</si>
  <si>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</si>
  <si>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</si>
  <si>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</si>
  <si>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</si>
  <si>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</si>
  <si>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</si>
  <si>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</si>
  <si>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</si>
  <si>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</si>
  <si>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</si>
  <si>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</si>
  <si>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</si>
  <si>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</si>
  <si>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</si>
  <si>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</si>
  <si>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</si>
  <si>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</si>
  <si>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</si>
  <si>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</si>
  <si>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</si>
  <si>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</si>
  <si>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</si>
  <si>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</si>
  <si>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</si>
  <si>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</si>
  <si>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</si>
  <si>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</si>
  <si>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</si>
  <si>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</si>
  <si>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</si>
  <si>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</si>
  <si>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</si>
  <si>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</si>
  <si>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</si>
  <si>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</si>
  <si>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</si>
  <si>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</si>
  <si>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</si>
  <si>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</si>
  <si>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</si>
  <si>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</si>
  <si>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</si>
  <si>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</si>
  <si>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</si>
  <si>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</si>
  <si>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</si>
  <si>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</si>
  <si>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</si>
  <si>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</si>
  <si>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</si>
  <si>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</si>
  <si>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</si>
  <si>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</si>
  <si>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</si>
  <si>
    <t>Program</t>
  </si>
  <si>
    <t>EncounterTypeId</t>
  </si>
  <si>
    <t>HTS Initial Test</t>
  </si>
  <si>
    <t>b262f4ee-852f-11e7-bb31-be2e44b06b34</t>
  </si>
  <si>
    <t>7e5164a6-6b99-11e7-907b-a6006ad3dba0</t>
  </si>
  <si>
    <t>b262faac-852f-11e7-bb31-be2e44b06b34</t>
  </si>
  <si>
    <t>b262fc32-852f-11e7-bb31-be2e44b06b34</t>
  </si>
  <si>
    <t>b262fda4-852f-11e7-bb31-be2e44b06b34</t>
  </si>
  <si>
    <t>HTS Trace</t>
  </si>
  <si>
    <t>HTS Linkage</t>
  </si>
  <si>
    <t>HTS Confirmatory Test</t>
  </si>
  <si>
    <t>HTS Initial</t>
  </si>
  <si>
    <t>HTS Initial,  7e5164a6-6b99-11e7-907b-a6006ad3dba0</t>
  </si>
  <si>
    <t>HIV Test Form,  b25ec568-852f-11e7-bb31-be2e44b06b34</t>
  </si>
  <si>
    <t>HTS Initial Test,  b262f4ee-852f-11e7-bb31-be2e44b06b34</t>
  </si>
  <si>
    <t>HTS Confirmatory Test,  b262faac-852f-11e7-bb31-be2e44b06b34</t>
  </si>
  <si>
    <t>HTS Linkage Form,  b25ec112-852f-11e7-bb31-be2e44b06b34</t>
  </si>
  <si>
    <t>HTS Linkage,  b262fc32-852f-11e7-bb31-be2e44b06b34</t>
  </si>
  <si>
    <t>Initial Test</t>
  </si>
  <si>
    <t>Confirmatory Test</t>
  </si>
  <si>
    <t>Linkage</t>
  </si>
  <si>
    <t>Lab Detail</t>
  </si>
  <si>
    <t>NC</t>
  </si>
  <si>
    <t>NC: Not Contacted</t>
  </si>
  <si>
    <t>C: Contacted</t>
  </si>
  <si>
    <t>C: Contacted,  b25f0a50-852f-11e7-bb31-be2e44b06b34</t>
  </si>
  <si>
    <t>NC,  b25f102c-852f-11e7-bb31-be2e44b06b34</t>
  </si>
  <si>
    <t>PHY</t>
  </si>
  <si>
    <t>PHN</t>
  </si>
  <si>
    <t>Phone</t>
  </si>
  <si>
    <t>Physical</t>
  </si>
  <si>
    <t>TraceMode</t>
  </si>
  <si>
    <t>TraceOutcome</t>
  </si>
  <si>
    <t>TraceMode,  b25fa190-852f-11e7-bb31-be2e44b06b34</t>
  </si>
  <si>
    <t>TraceOutcome,  b25f9e16-852f-11e7-bb31-be2e44b06b34</t>
  </si>
  <si>
    <t>PHY,  b25f159a-852f-11e7-bb31-be2e44b06b34</t>
  </si>
  <si>
    <t>PHN,  b25f136a-852f-11e7-bb31-be2e44b06b34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</si>
</sst>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9" fillId="0" borderId="4" xfId="0" applyFont="1" applyBorder="1"/>
    <xf numFmtId="0" fontId="6" fillId="0" borderId="0" xfId="0" applyFont="1" applyFill="1"/>
    <xf numFmtId="11" fontId="0" fillId="0" borderId="0" xfId="0" applyNumberFormat="1"/>
    <xf numFmtId="0" fontId="9" fillId="0" borderId="0" xfId="0" applyFont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586</v>
      </c>
      <c r="C2" s="8">
        <v>1</v>
      </c>
      <c r="D2" s="1" t="s">
        <v>0</v>
      </c>
      <c r="E2" s="1" t="s">
        <v>0</v>
      </c>
      <c r="F2" s="1">
        <v>1</v>
      </c>
      <c r="G2" s="7" t="s">
        <v>595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587</v>
      </c>
      <c r="C3" s="8">
        <v>2</v>
      </c>
      <c r="D3" s="1" t="s">
        <v>1</v>
      </c>
      <c r="E3" s="1" t="s">
        <v>1</v>
      </c>
      <c r="F3" s="1">
        <v>2</v>
      </c>
      <c r="G3" s="7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588</v>
      </c>
      <c r="C4" s="8">
        <v>3</v>
      </c>
      <c r="D4" s="1" t="s">
        <v>2</v>
      </c>
      <c r="E4" s="1" t="s">
        <v>2</v>
      </c>
      <c r="F4" s="1">
        <v>3</v>
      </c>
      <c r="G4" s="7" t="s">
        <v>595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589</v>
      </c>
      <c r="C5" s="8">
        <v>4</v>
      </c>
      <c r="D5" s="1" t="s">
        <v>4</v>
      </c>
      <c r="E5" s="1" t="s">
        <v>4</v>
      </c>
      <c r="F5" s="1">
        <v>4</v>
      </c>
      <c r="G5" s="7" t="s">
        <v>595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590</v>
      </c>
      <c r="C6" s="8">
        <v>5</v>
      </c>
      <c r="D6" s="1" t="s">
        <v>5</v>
      </c>
      <c r="E6" s="1" t="s">
        <v>5</v>
      </c>
      <c r="F6" s="1">
        <v>5</v>
      </c>
      <c r="G6" s="7" t="s">
        <v>595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591</v>
      </c>
      <c r="C7" s="8">
        <v>6</v>
      </c>
      <c r="D7" s="1" t="s">
        <v>6</v>
      </c>
      <c r="E7" s="1" t="s">
        <v>6</v>
      </c>
      <c r="F7" s="1">
        <v>6</v>
      </c>
      <c r="G7" s="7" t="s">
        <v>595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641</v>
      </c>
      <c r="C8" s="8">
        <v>8</v>
      </c>
      <c r="D8" s="1" t="s">
        <v>668</v>
      </c>
      <c r="E8" s="1" t="s">
        <v>668</v>
      </c>
      <c r="F8" s="1">
        <v>8</v>
      </c>
      <c r="G8" s="7" t="s">
        <v>595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642</v>
      </c>
      <c r="C9" s="8">
        <v>9</v>
      </c>
      <c r="D9" s="1" t="s">
        <v>691</v>
      </c>
      <c r="E9" s="1" t="s">
        <v>691</v>
      </c>
      <c r="F9" s="1">
        <v>9</v>
      </c>
      <c r="G9" s="7" t="s">
        <v>595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643</v>
      </c>
      <c r="C10" s="8">
        <v>10</v>
      </c>
      <c r="D10" s="1" t="s">
        <v>692</v>
      </c>
      <c r="E10" s="1" t="s">
        <v>692</v>
      </c>
      <c r="F10" s="1">
        <v>10</v>
      </c>
      <c r="G10" s="7" t="s">
        <v>595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644</v>
      </c>
      <c r="C11" s="8">
        <v>11</v>
      </c>
      <c r="D11" s="1" t="s">
        <v>669</v>
      </c>
      <c r="E11" s="1" t="s">
        <v>669</v>
      </c>
      <c r="F11" s="1">
        <v>11</v>
      </c>
      <c r="G11" s="7" t="s">
        <v>595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641</v>
      </c>
      <c r="C12" s="8">
        <v>13</v>
      </c>
      <c r="D12" s="1" t="s">
        <v>670</v>
      </c>
      <c r="E12" s="1" t="s">
        <v>670</v>
      </c>
      <c r="F12" s="1">
        <v>13</v>
      </c>
      <c r="G12" s="7" t="s">
        <v>595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642</v>
      </c>
      <c r="C13" s="8">
        <v>14</v>
      </c>
      <c r="D13" s="1" t="s">
        <v>693</v>
      </c>
      <c r="E13" s="1" t="s">
        <v>693</v>
      </c>
      <c r="F13" s="1">
        <v>14</v>
      </c>
      <c r="G13" s="7" t="s">
        <v>595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643</v>
      </c>
      <c r="C14" s="8">
        <v>15</v>
      </c>
      <c r="D14" s="1" t="s">
        <v>694</v>
      </c>
      <c r="E14" s="1" t="s">
        <v>694</v>
      </c>
      <c r="F14" s="1">
        <v>15</v>
      </c>
      <c r="G14" s="7" t="s">
        <v>595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644</v>
      </c>
      <c r="C15" s="8">
        <v>16</v>
      </c>
      <c r="D15" s="1" t="s">
        <v>671</v>
      </c>
      <c r="E15" s="1" t="s">
        <v>671</v>
      </c>
      <c r="F15" s="1">
        <v>16</v>
      </c>
      <c r="G15" s="7" t="s">
        <v>595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645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595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646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595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678</v>
      </c>
      <c r="C18" s="8" t="s">
        <v>679</v>
      </c>
      <c r="D18" s="1" t="s">
        <v>680</v>
      </c>
      <c r="E18" s="1" t="s">
        <v>680</v>
      </c>
      <c r="F18" s="1">
        <v>18.100000000000001</v>
      </c>
      <c r="G18" s="7" t="s">
        <v>595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647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595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592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595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648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595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649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595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593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595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594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595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zoomScale="80" zoomScaleNormal="80" workbookViewId="0">
      <selection activeCell="D19" sqref="D19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58.710937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58.710937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  <col min="30" max="30" width="11.5703125" style="1" customWidth="1"/>
    <col min="31" max="31" width="39.85546875" style="1" bestFit="1" customWidth="1"/>
    <col min="32" max="32" width="20.85546875" style="1" bestFit="1" customWidth="1"/>
    <col min="33" max="33" width="7.42578125" style="1" bestFit="1" customWidth="1"/>
    <col min="34" max="34" width="59.85546875" style="1" bestFit="1" customWidth="1"/>
    <col min="35" max="35" width="11.5703125" style="1" customWidth="1"/>
    <col min="36" max="36" width="39.140625" bestFit="1" customWidth="1"/>
    <col min="37" max="37" width="60.140625" bestFit="1" customWidth="1"/>
    <col min="38" max="38" width="64.28515625" bestFit="1" customWidth="1"/>
    <col min="39" max="40" width="18.42578125" bestFit="1" customWidth="1"/>
    <col min="41" max="41" width="5.42578125" bestFit="1" customWidth="1"/>
  </cols>
  <sheetData>
    <row r="1" spans="1:41" x14ac:dyDescent="0.25">
      <c r="A1" s="17" t="s">
        <v>33</v>
      </c>
      <c r="B1" s="17"/>
      <c r="C1" s="17"/>
      <c r="D1" s="17"/>
      <c r="G1" s="6" t="s">
        <v>34</v>
      </c>
      <c r="I1" s="17" t="s">
        <v>35</v>
      </c>
      <c r="J1" s="17"/>
      <c r="M1" s="17" t="s">
        <v>695</v>
      </c>
      <c r="N1" s="17"/>
      <c r="O1" s="17"/>
      <c r="P1" s="17"/>
      <c r="Q1" s="6"/>
      <c r="S1" s="17" t="s">
        <v>44</v>
      </c>
      <c r="T1" s="17"/>
      <c r="U1" s="17"/>
      <c r="V1" s="3"/>
      <c r="W1" s="3"/>
      <c r="X1" s="18" t="s">
        <v>40</v>
      </c>
      <c r="Y1" s="18"/>
      <c r="AB1" t="s">
        <v>597</v>
      </c>
      <c r="AJ1" t="s">
        <v>741</v>
      </c>
    </row>
    <row r="2" spans="1:41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  <c r="AE2" s="1" t="s">
        <v>32</v>
      </c>
      <c r="AF2" s="1" t="s">
        <v>25</v>
      </c>
      <c r="AG2" s="1" t="s">
        <v>610</v>
      </c>
      <c r="AJ2" s="1" t="s">
        <v>32</v>
      </c>
      <c r="AK2" s="1" t="s">
        <v>63</v>
      </c>
      <c r="AL2" s="1" t="s">
        <v>742</v>
      </c>
      <c r="AM2" s="1" t="s">
        <v>43</v>
      </c>
      <c r="AN2" s="1" t="s">
        <v>3</v>
      </c>
      <c r="AO2" s="1" t="s">
        <v>58</v>
      </c>
    </row>
    <row r="3" spans="1:41" x14ac:dyDescent="0.25">
      <c r="A3" s="7" t="s">
        <v>173</v>
      </c>
      <c r="B3" s="1" t="s">
        <v>64</v>
      </c>
      <c r="C3" s="1" t="s">
        <v>28</v>
      </c>
      <c r="D3" s="1" t="s">
        <v>581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581</v>
      </c>
      <c r="O3" s="1" t="s">
        <v>718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596</v>
      </c>
      <c r="AE3" s="15" t="s">
        <v>745</v>
      </c>
      <c r="AF3" s="15" t="s">
        <v>752</v>
      </c>
      <c r="AG3" s="1">
        <v>0</v>
      </c>
      <c r="AH3" s="1" t="str">
        <f>AF3&amp;",  "&amp;AE3</f>
        <v>HTS Initial,  7e5164a6-6b99-11e7-907b-a6006ad3dba0</v>
      </c>
      <c r="AJ3" t="s">
        <v>423</v>
      </c>
      <c r="AK3" t="s">
        <v>595</v>
      </c>
      <c r="AL3" t="s">
        <v>753</v>
      </c>
      <c r="AM3" t="s">
        <v>762</v>
      </c>
      <c r="AN3" s="1" t="s">
        <v>762</v>
      </c>
      <c r="AO3">
        <v>1</v>
      </c>
    </row>
    <row r="4" spans="1:41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4" si="1">J4&amp;",  "&amp;I4</f>
        <v>Disability,  b25f8926-852f-11e7-bb31-be2e44b06b34</v>
      </c>
      <c r="M4" s="7" t="s">
        <v>114</v>
      </c>
      <c r="N4" s="1" t="s">
        <v>581</v>
      </c>
      <c r="O4" s="1" t="s">
        <v>719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  <c r="AE4" s="1" t="s">
        <v>744</v>
      </c>
      <c r="AF4" s="1" t="s">
        <v>743</v>
      </c>
      <c r="AG4" s="1">
        <v>0</v>
      </c>
      <c r="AH4" s="1" t="str">
        <f t="shared" ref="AH4:AH7" si="2">AF4&amp;",  "&amp;AE4</f>
        <v>HTS Initial Test,  b262f4ee-852f-11e7-bb31-be2e44b06b34</v>
      </c>
      <c r="AJ4" t="s">
        <v>424</v>
      </c>
      <c r="AK4" s="1" t="s">
        <v>754</v>
      </c>
      <c r="AL4" s="1" t="s">
        <v>755</v>
      </c>
      <c r="AM4" t="s">
        <v>759</v>
      </c>
      <c r="AN4" s="1" t="s">
        <v>759</v>
      </c>
      <c r="AO4">
        <v>1</v>
      </c>
    </row>
    <row r="5" spans="1:41" x14ac:dyDescent="0.25">
      <c r="A5" s="14" t="s">
        <v>175</v>
      </c>
      <c r="B5" s="1" t="s">
        <v>2</v>
      </c>
      <c r="C5" s="1" t="s">
        <v>30</v>
      </c>
      <c r="D5" s="1" t="s">
        <v>582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582</v>
      </c>
      <c r="O5" s="1" t="s">
        <v>563</v>
      </c>
      <c r="Q5" s="1">
        <v>1</v>
      </c>
      <c r="S5" s="7" t="s">
        <v>75</v>
      </c>
      <c r="T5" s="1" t="s">
        <v>18</v>
      </c>
      <c r="U5" s="1" t="s">
        <v>696</v>
      </c>
      <c r="V5" s="1" t="str">
        <f t="shared" ref="V5:V35" si="3">T5&amp;",  "&amp;S5</f>
        <v>NA,  b25ed1c0-852f-11e7-bb31-be2e44b06b34</v>
      </c>
      <c r="X5" s="7" t="s">
        <v>69</v>
      </c>
      <c r="Y5" s="1" t="s">
        <v>740</v>
      </c>
      <c r="Z5" s="1" t="str">
        <f>Y5&amp;",  "&amp;X5</f>
        <v>HIV Test Form,  b25ec568-852f-11e7-bb31-be2e44b06b34</v>
      </c>
      <c r="AE5" s="1" t="s">
        <v>746</v>
      </c>
      <c r="AF5" s="1" t="s">
        <v>751</v>
      </c>
      <c r="AG5" s="1">
        <v>0</v>
      </c>
      <c r="AH5" s="1" t="str">
        <f t="shared" si="2"/>
        <v>HTS Confirmatory Test,  b262faac-852f-11e7-bb31-be2e44b06b34</v>
      </c>
      <c r="AJ5" t="s">
        <v>425</v>
      </c>
      <c r="AK5" s="1" t="s">
        <v>754</v>
      </c>
      <c r="AL5" s="1" t="s">
        <v>756</v>
      </c>
      <c r="AM5" t="s">
        <v>760</v>
      </c>
      <c r="AN5" s="1" t="s">
        <v>760</v>
      </c>
      <c r="AO5">
        <v>2</v>
      </c>
    </row>
    <row r="6" spans="1:41" x14ac:dyDescent="0.25">
      <c r="A6" s="14" t="s">
        <v>176</v>
      </c>
      <c r="B6" s="1" t="s">
        <v>4</v>
      </c>
      <c r="C6" s="1" t="s">
        <v>28</v>
      </c>
      <c r="D6" s="1" t="s">
        <v>581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582</v>
      </c>
      <c r="O6" s="1" t="s">
        <v>564</v>
      </c>
      <c r="Q6" s="1">
        <v>2</v>
      </c>
      <c r="S6" s="7" t="s">
        <v>76</v>
      </c>
      <c r="T6" s="1" t="s">
        <v>17</v>
      </c>
      <c r="U6" s="1" t="s">
        <v>697</v>
      </c>
      <c r="V6" s="1" t="str">
        <f t="shared" si="3"/>
        <v>D,  b25ed332-852f-11e7-bb31-be2e44b06b34</v>
      </c>
      <c r="X6" s="7" t="s">
        <v>70</v>
      </c>
      <c r="AE6" s="1" t="s">
        <v>747</v>
      </c>
      <c r="AF6" s="1" t="s">
        <v>750</v>
      </c>
      <c r="AG6" s="1">
        <v>0</v>
      </c>
      <c r="AH6" s="1" t="str">
        <f t="shared" si="2"/>
        <v>HTS Linkage,  b262fc32-852f-11e7-bb31-be2e44b06b34</v>
      </c>
      <c r="AJ6" t="s">
        <v>426</v>
      </c>
      <c r="AK6" s="1" t="s">
        <v>757</v>
      </c>
      <c r="AL6" s="1" t="s">
        <v>758</v>
      </c>
      <c r="AM6" t="s">
        <v>761</v>
      </c>
      <c r="AN6" s="1" t="s">
        <v>761</v>
      </c>
      <c r="AO6">
        <v>1</v>
      </c>
    </row>
    <row r="7" spans="1:41" x14ac:dyDescent="0.25">
      <c r="A7" s="14" t="s">
        <v>177</v>
      </c>
      <c r="B7" s="1" t="s">
        <v>5</v>
      </c>
      <c r="C7" s="1" t="s">
        <v>28</v>
      </c>
      <c r="D7" s="1" t="s">
        <v>583</v>
      </c>
      <c r="E7" s="7" t="str">
        <f t="shared" si="0"/>
        <v>Client tested as,  b25fbcca-852f-11e7-bb31-be2e44b06b34</v>
      </c>
      <c r="G7" s="1" t="s">
        <v>623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582</v>
      </c>
      <c r="O7" s="1" t="s">
        <v>565</v>
      </c>
      <c r="Q7" s="1">
        <v>3</v>
      </c>
      <c r="S7" s="7" t="s">
        <v>77</v>
      </c>
      <c r="T7" s="1" t="s">
        <v>21</v>
      </c>
      <c r="U7" s="1" t="s">
        <v>698</v>
      </c>
      <c r="V7" s="1" t="str">
        <f t="shared" si="3"/>
        <v>B,  b25ed648-852f-11e7-bb31-be2e44b06b34</v>
      </c>
      <c r="X7" s="7" t="s">
        <v>71</v>
      </c>
      <c r="AB7" s="1" t="s">
        <v>597</v>
      </c>
      <c r="AE7" s="1" t="s">
        <v>748</v>
      </c>
      <c r="AF7" s="1" t="s">
        <v>749</v>
      </c>
      <c r="AG7" s="1">
        <v>0</v>
      </c>
      <c r="AH7" s="1" t="str">
        <f t="shared" si="2"/>
        <v>HTS Trace,  b262fda4-852f-11e7-bb31-be2e44b06b34</v>
      </c>
      <c r="AJ7" t="s">
        <v>427</v>
      </c>
      <c r="AK7" s="1"/>
      <c r="AL7" s="1"/>
    </row>
    <row r="8" spans="1:41" ht="15.75" thickBot="1" x14ac:dyDescent="0.3">
      <c r="A8" s="14" t="s">
        <v>178</v>
      </c>
      <c r="B8" s="1" t="s">
        <v>6</v>
      </c>
      <c r="C8" s="1" t="s">
        <v>28</v>
      </c>
      <c r="D8" s="1" t="s">
        <v>584</v>
      </c>
      <c r="E8" s="7" t="str">
        <f t="shared" si="0"/>
        <v>Strategy,  b25fbf5e-852f-11e7-bb31-be2e44b06b34</v>
      </c>
      <c r="I8" s="7" t="s">
        <v>158</v>
      </c>
      <c r="J8" s="1" t="s">
        <v>628</v>
      </c>
      <c r="K8" s="7" t="str">
        <f t="shared" si="1"/>
        <v>HIVTest,  b25f93d0-852f-11e7-bb31-be2e44b06b34</v>
      </c>
      <c r="M8" s="7" t="s">
        <v>118</v>
      </c>
      <c r="N8" s="1" t="s">
        <v>582</v>
      </c>
      <c r="O8" s="1" t="s">
        <v>566</v>
      </c>
      <c r="Q8" s="1">
        <v>4</v>
      </c>
      <c r="S8" s="7" t="s">
        <v>78</v>
      </c>
      <c r="T8" s="1" t="s">
        <v>22</v>
      </c>
      <c r="U8" s="1" t="s">
        <v>699</v>
      </c>
      <c r="V8" s="1" t="str">
        <f t="shared" si="3"/>
        <v>M,  b25ed7c4-852f-11e7-bb31-be2e44b06b34</v>
      </c>
      <c r="X8" s="7" t="s">
        <v>72</v>
      </c>
      <c r="AB8" s="13" t="s">
        <v>32</v>
      </c>
      <c r="AC8" s="13" t="s">
        <v>25</v>
      </c>
      <c r="AD8" s="16"/>
      <c r="AF8" s="16"/>
      <c r="AG8" s="16"/>
      <c r="AH8" s="16"/>
      <c r="AI8" s="16"/>
      <c r="AJ8" t="s">
        <v>428</v>
      </c>
      <c r="AK8" s="1"/>
      <c r="AL8" s="1"/>
    </row>
    <row r="9" spans="1:41" x14ac:dyDescent="0.25">
      <c r="A9" s="14" t="s">
        <v>179</v>
      </c>
      <c r="B9" s="1" t="s">
        <v>12</v>
      </c>
      <c r="C9" s="1" t="s">
        <v>28</v>
      </c>
      <c r="D9" s="1" t="s">
        <v>585</v>
      </c>
      <c r="E9" s="7" t="str">
        <f t="shared" si="0"/>
        <v>TB Screening,  b25fc0c6-852f-11e7-bb31-be2e44b06b34</v>
      </c>
      <c r="I9" s="7" t="s">
        <v>159</v>
      </c>
      <c r="J9" s="1" t="s">
        <v>629</v>
      </c>
      <c r="K9" s="7" t="str">
        <f t="shared" si="1"/>
        <v>TestResult,  b25f951a-852f-11e7-bb31-be2e44b06b34</v>
      </c>
      <c r="M9" s="7" t="s">
        <v>119</v>
      </c>
      <c r="N9" s="1" t="s">
        <v>582</v>
      </c>
      <c r="O9" s="1" t="s">
        <v>567</v>
      </c>
      <c r="Q9" s="1">
        <v>5</v>
      </c>
      <c r="S9" s="7" t="s">
        <v>79</v>
      </c>
      <c r="T9" s="1" t="s">
        <v>23</v>
      </c>
      <c r="U9" s="1" t="s">
        <v>700</v>
      </c>
      <c r="V9" s="1" t="str">
        <f t="shared" si="3"/>
        <v>P,  b25ed9ea-852f-11e7-bb31-be2e44b06b34</v>
      </c>
      <c r="AB9" s="1"/>
      <c r="AJ9" t="s">
        <v>429</v>
      </c>
      <c r="AK9" s="1"/>
      <c r="AL9" s="1"/>
    </row>
    <row r="10" spans="1:41" x14ac:dyDescent="0.25">
      <c r="A10" s="14" t="s">
        <v>180</v>
      </c>
      <c r="B10" s="1" t="s">
        <v>66</v>
      </c>
      <c r="C10" s="1" t="s">
        <v>28</v>
      </c>
      <c r="D10" s="1" t="s">
        <v>581</v>
      </c>
      <c r="E10" s="7" t="str">
        <f t="shared" si="0"/>
        <v>HIV self-test,  b25fc698-852f-11e7-bb31-be2e44b06b34</v>
      </c>
      <c r="I10" s="7" t="s">
        <v>160</v>
      </c>
      <c r="J10" s="1" t="s">
        <v>634</v>
      </c>
      <c r="K10" s="7" t="str">
        <f t="shared" si="1"/>
        <v>FinalResult,  b25f97a4-852f-11e7-bb31-be2e44b06b34</v>
      </c>
      <c r="M10" s="7" t="s">
        <v>120</v>
      </c>
      <c r="N10" s="1" t="s">
        <v>582</v>
      </c>
      <c r="O10" s="1" t="s">
        <v>568</v>
      </c>
      <c r="Q10" s="1">
        <v>6</v>
      </c>
      <c r="S10" s="7" t="s">
        <v>80</v>
      </c>
      <c r="T10" s="1" t="s">
        <v>24</v>
      </c>
      <c r="U10" s="1" t="s">
        <v>701</v>
      </c>
      <c r="V10" s="1" t="str">
        <f t="shared" si="3"/>
        <v>O,  b25edb5c-852f-11e7-bb31-be2e44b06b34</v>
      </c>
      <c r="AB10" s="1"/>
      <c r="AJ10" t="s">
        <v>430</v>
      </c>
      <c r="AK10" s="1"/>
      <c r="AL10" s="1"/>
    </row>
    <row r="11" spans="1:41" x14ac:dyDescent="0.25">
      <c r="A11" s="14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638</v>
      </c>
      <c r="K11" s="7" t="str">
        <f t="shared" si="1"/>
        <v>YesNoNa,  b25f9952-852f-11e7-bb31-be2e44b06b34</v>
      </c>
      <c r="M11" s="7" t="s">
        <v>121</v>
      </c>
      <c r="N11" s="1" t="s">
        <v>583</v>
      </c>
      <c r="O11" s="1" t="s">
        <v>569</v>
      </c>
      <c r="Q11" s="1">
        <v>1</v>
      </c>
      <c r="S11" s="7" t="s">
        <v>81</v>
      </c>
      <c r="T11" s="1" t="s">
        <v>45</v>
      </c>
      <c r="U11" s="1" t="s">
        <v>702</v>
      </c>
      <c r="V11" s="1" t="str">
        <f t="shared" si="3"/>
        <v>I,  b25ede36-852f-11e7-bb31-be2e44b06b34</v>
      </c>
      <c r="AJ11" t="s">
        <v>431</v>
      </c>
      <c r="AK11" s="1"/>
      <c r="AL11" s="1"/>
    </row>
    <row r="12" spans="1:41" x14ac:dyDescent="0.25">
      <c r="A12" s="14" t="s">
        <v>182</v>
      </c>
      <c r="B12" s="1" t="s">
        <v>622</v>
      </c>
      <c r="C12" s="1" t="s">
        <v>28</v>
      </c>
      <c r="D12" s="1" t="s">
        <v>630</v>
      </c>
      <c r="E12" s="7" t="str">
        <f t="shared" si="0"/>
        <v>HIV Test,  b25fcac6-852f-11e7-bb31-be2e44b06b34</v>
      </c>
      <c r="I12" s="7" t="s">
        <v>162</v>
      </c>
      <c r="J12" s="1" t="s">
        <v>721</v>
      </c>
      <c r="K12" s="7" t="str">
        <f t="shared" si="1"/>
        <v>KitName,  b25f9c72-852f-11e7-bb31-be2e44b06b34</v>
      </c>
      <c r="M12" s="7" t="s">
        <v>122</v>
      </c>
      <c r="N12" s="1" t="s">
        <v>583</v>
      </c>
      <c r="O12" s="1" t="s">
        <v>570</v>
      </c>
      <c r="Q12" s="1">
        <v>2</v>
      </c>
      <c r="S12" s="7" t="s">
        <v>82</v>
      </c>
      <c r="T12" s="1" t="s">
        <v>46</v>
      </c>
      <c r="U12" s="1" t="s">
        <v>703</v>
      </c>
      <c r="V12" s="1" t="str">
        <f t="shared" si="3"/>
        <v>C,  b25ee0a2-852f-11e7-bb31-be2e44b06b34</v>
      </c>
    </row>
    <row r="13" spans="1:41" x14ac:dyDescent="0.25">
      <c r="A13" s="14" t="s">
        <v>183</v>
      </c>
      <c r="B13" s="1" t="s">
        <v>618</v>
      </c>
      <c r="C13" s="1" t="s">
        <v>28</v>
      </c>
      <c r="D13" s="1" t="s">
        <v>722</v>
      </c>
      <c r="E13" s="7" t="str">
        <f t="shared" ref="E13:E22" si="4">B13&amp;",  "&amp;A13</f>
        <v>Kit Name: ,  b25fcd6e-852f-11e7-bb31-be2e44b06b34</v>
      </c>
      <c r="I13" s="7" t="s">
        <v>163</v>
      </c>
      <c r="J13" s="1" t="s">
        <v>773</v>
      </c>
      <c r="K13" s="7" t="str">
        <f t="shared" si="1"/>
        <v>TraceOutcome,  b25f9e16-852f-11e7-bb31-be2e44b06b34</v>
      </c>
      <c r="M13" s="7" t="s">
        <v>123</v>
      </c>
      <c r="N13" s="1" t="s">
        <v>584</v>
      </c>
      <c r="O13" s="1" t="s">
        <v>571</v>
      </c>
      <c r="Q13" s="1">
        <v>1</v>
      </c>
      <c r="S13" s="7" t="s">
        <v>83</v>
      </c>
      <c r="T13" s="1" t="s">
        <v>47</v>
      </c>
      <c r="U13" s="1" t="s">
        <v>704</v>
      </c>
      <c r="V13" s="1" t="str">
        <f t="shared" si="3"/>
        <v>HP,  b25ee20a-852f-11e7-bb31-be2e44b06b34</v>
      </c>
    </row>
    <row r="14" spans="1:41" x14ac:dyDescent="0.25">
      <c r="A14" s="7" t="s">
        <v>184</v>
      </c>
      <c r="B14" s="1" t="s">
        <v>619</v>
      </c>
      <c r="C14" s="1" t="s">
        <v>31</v>
      </c>
      <c r="E14" s="7" t="str">
        <f t="shared" si="4"/>
        <v>Lot No:,  b25fcecc-852f-11e7-bb31-be2e44b06b34</v>
      </c>
      <c r="I14" s="7" t="s">
        <v>164</v>
      </c>
      <c r="J14" s="1" t="s">
        <v>772</v>
      </c>
      <c r="K14" s="7" t="str">
        <f t="shared" si="1"/>
        <v>TraceMode,  b25fa190-852f-11e7-bb31-be2e44b06b34</v>
      </c>
      <c r="M14" s="7" t="s">
        <v>124</v>
      </c>
      <c r="N14" s="1" t="s">
        <v>584</v>
      </c>
      <c r="O14" s="1" t="s">
        <v>572</v>
      </c>
      <c r="Q14" s="1">
        <v>2</v>
      </c>
      <c r="S14" s="7" t="s">
        <v>84</v>
      </c>
      <c r="T14" s="1" t="s">
        <v>48</v>
      </c>
      <c r="U14" s="1" t="s">
        <v>705</v>
      </c>
      <c r="V14" s="1" t="str">
        <f t="shared" si="3"/>
        <v>NP,  b25ee476-852f-11e7-bb31-be2e44b06b34</v>
      </c>
    </row>
    <row r="15" spans="1:41" x14ac:dyDescent="0.25">
      <c r="A15" s="7" t="s">
        <v>185</v>
      </c>
      <c r="B15" s="1" t="s">
        <v>620</v>
      </c>
      <c r="C15" s="1" t="s">
        <v>623</v>
      </c>
      <c r="E15" s="7" t="str">
        <f t="shared" si="4"/>
        <v>Expiry Date:,  b25fd1a6-852f-11e7-bb31-be2e44b06b34</v>
      </c>
      <c r="I15" s="7" t="s">
        <v>165</v>
      </c>
      <c r="J15" s="1"/>
      <c r="M15" s="7" t="s">
        <v>125</v>
      </c>
      <c r="N15" s="1" t="s">
        <v>584</v>
      </c>
      <c r="O15" s="1" t="s">
        <v>573</v>
      </c>
      <c r="Q15" s="1">
        <v>3</v>
      </c>
      <c r="S15" s="7" t="s">
        <v>85</v>
      </c>
      <c r="T15" s="1" t="s">
        <v>49</v>
      </c>
      <c r="U15" s="1" t="s">
        <v>706</v>
      </c>
      <c r="V15" s="1" t="str">
        <f t="shared" si="3"/>
        <v>VI,  b25ee642-852f-11e7-bb31-be2e44b06b34</v>
      </c>
    </row>
    <row r="16" spans="1:41" x14ac:dyDescent="0.25">
      <c r="A16" s="7" t="s">
        <v>186</v>
      </c>
      <c r="B16" s="1" t="s">
        <v>621</v>
      </c>
      <c r="C16" s="1" t="s">
        <v>28</v>
      </c>
      <c r="D16" s="1" t="s">
        <v>631</v>
      </c>
      <c r="E16" s="7" t="str">
        <f t="shared" si="4"/>
        <v>Test Result:,  b25fd322-852f-11e7-bb31-be2e44b06b34</v>
      </c>
      <c r="I16" s="7" t="s">
        <v>166</v>
      </c>
      <c r="J16" s="1"/>
      <c r="M16" s="7" t="s">
        <v>126</v>
      </c>
      <c r="N16" s="1" t="s">
        <v>584</v>
      </c>
      <c r="O16" s="1" t="s">
        <v>574</v>
      </c>
      <c r="Q16" s="1">
        <v>4</v>
      </c>
      <c r="S16" s="7" t="s">
        <v>86</v>
      </c>
      <c r="T16" s="1" t="s">
        <v>50</v>
      </c>
      <c r="U16" s="1" t="s">
        <v>707</v>
      </c>
      <c r="V16" s="1" t="str">
        <f t="shared" si="3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635</v>
      </c>
      <c r="E17" s="7" t="str">
        <f t="shared" si="4"/>
        <v>Final Result,  b25fd62e-852f-11e7-bb31-be2e44b06b34</v>
      </c>
      <c r="I17" s="7" t="s">
        <v>167</v>
      </c>
      <c r="J17" s="1"/>
      <c r="M17" s="7" t="s">
        <v>127</v>
      </c>
      <c r="N17" s="1" t="s">
        <v>584</v>
      </c>
      <c r="O17" s="1" t="s">
        <v>575</v>
      </c>
      <c r="Q17" s="1">
        <v>5</v>
      </c>
      <c r="S17" s="7" t="s">
        <v>87</v>
      </c>
      <c r="T17" s="1" t="s">
        <v>51</v>
      </c>
      <c r="U17" s="1" t="s">
        <v>708</v>
      </c>
      <c r="V17" s="1" t="str">
        <f t="shared" si="3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581</v>
      </c>
      <c r="E18" s="7" t="str">
        <f t="shared" si="4"/>
        <v>Final Result Given?,  b25fd78c-852f-11e7-bb31-be2e44b06b34</v>
      </c>
      <c r="I18" s="7" t="s">
        <v>168</v>
      </c>
      <c r="J18" s="1"/>
      <c r="M18" s="7" t="s">
        <v>128</v>
      </c>
      <c r="N18" s="1" t="s">
        <v>584</v>
      </c>
      <c r="O18" s="1" t="s">
        <v>576</v>
      </c>
      <c r="Q18" s="1">
        <v>6</v>
      </c>
      <c r="S18" s="7" t="s">
        <v>88</v>
      </c>
      <c r="T18" s="1" t="s">
        <v>52</v>
      </c>
      <c r="U18" s="1" t="s">
        <v>709</v>
      </c>
      <c r="V18" s="1" t="str">
        <f t="shared" si="3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639</v>
      </c>
      <c r="E19" s="7" t="str">
        <f t="shared" si="4"/>
        <v>Couple Discordant,  b25fd94e-852f-11e7-bb31-be2e44b06b34</v>
      </c>
      <c r="I19" s="7" t="s">
        <v>169</v>
      </c>
      <c r="J19" s="1"/>
      <c r="M19" s="7" t="s">
        <v>129</v>
      </c>
      <c r="N19" s="1" t="s">
        <v>585</v>
      </c>
      <c r="O19" s="1" t="s">
        <v>577</v>
      </c>
      <c r="Q19" s="1">
        <v>1</v>
      </c>
      <c r="S19" s="7" t="s">
        <v>89</v>
      </c>
      <c r="T19" s="1" t="s">
        <v>53</v>
      </c>
      <c r="U19" s="1" t="s">
        <v>710</v>
      </c>
      <c r="V19" s="1" t="str">
        <f t="shared" si="3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581</v>
      </c>
      <c r="E20" s="7" t="str">
        <f t="shared" si="4"/>
        <v>Linked to Care?,  b25fdb9c-852f-11e7-bb31-be2e44b06b34</v>
      </c>
      <c r="I20" s="7" t="s">
        <v>170</v>
      </c>
      <c r="J20" s="1"/>
      <c r="M20" s="7" t="s">
        <v>130</v>
      </c>
      <c r="N20" s="1" t="s">
        <v>585</v>
      </c>
      <c r="O20" s="1" t="s">
        <v>578</v>
      </c>
      <c r="Q20" s="1">
        <v>2</v>
      </c>
      <c r="S20" s="7" t="s">
        <v>90</v>
      </c>
      <c r="T20" s="1" t="s">
        <v>54</v>
      </c>
      <c r="U20" s="1" t="s">
        <v>711</v>
      </c>
      <c r="V20" s="1" t="str">
        <f t="shared" si="3"/>
        <v>NS,  b25ef128-852f-11e7-bb31-be2e44b06b34</v>
      </c>
    </row>
    <row r="21" spans="1:22" x14ac:dyDescent="0.25">
      <c r="A21" s="7" t="s">
        <v>191</v>
      </c>
      <c r="B21" s="1" t="s">
        <v>640</v>
      </c>
      <c r="C21" s="1" t="s">
        <v>31</v>
      </c>
      <c r="E21" s="7" t="str">
        <f t="shared" si="4"/>
        <v>CCC#,  b25fddea-852f-11e7-bb31-be2e44b06b34</v>
      </c>
      <c r="I21" s="7" t="s">
        <v>171</v>
      </c>
      <c r="J21" s="1"/>
      <c r="M21" s="7" t="s">
        <v>131</v>
      </c>
      <c r="N21" s="1" t="s">
        <v>585</v>
      </c>
      <c r="O21" s="1" t="s">
        <v>579</v>
      </c>
      <c r="Q21" s="1">
        <v>3</v>
      </c>
      <c r="S21" s="7" t="s">
        <v>91</v>
      </c>
      <c r="T21" s="1" t="s">
        <v>55</v>
      </c>
      <c r="U21" s="1" t="s">
        <v>712</v>
      </c>
      <c r="V21" s="1" t="str">
        <f t="shared" si="3"/>
        <v>ND,  b25ef3d0-852f-11e7-bb31-be2e44b06b34</v>
      </c>
    </row>
    <row r="22" spans="1:22" x14ac:dyDescent="0.25">
      <c r="A22" s="7" t="s">
        <v>192</v>
      </c>
      <c r="B22" s="1" t="s">
        <v>677</v>
      </c>
      <c r="C22" s="1" t="s">
        <v>31</v>
      </c>
      <c r="E22" s="7" t="str">
        <f t="shared" si="4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585</v>
      </c>
      <c r="O22" s="1" t="s">
        <v>580</v>
      </c>
      <c r="Q22" s="1">
        <v>4</v>
      </c>
      <c r="S22" s="7" t="s">
        <v>92</v>
      </c>
      <c r="T22" s="1" t="s">
        <v>56</v>
      </c>
      <c r="U22" s="1" t="s">
        <v>713</v>
      </c>
      <c r="V22" s="1" t="str">
        <f t="shared" si="3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630</v>
      </c>
      <c r="O23" s="1" t="s">
        <v>626</v>
      </c>
      <c r="Q23" s="1">
        <v>1</v>
      </c>
      <c r="S23" s="7" t="s">
        <v>93</v>
      </c>
      <c r="T23" s="1" t="s">
        <v>624</v>
      </c>
      <c r="U23" s="1" t="s">
        <v>7</v>
      </c>
      <c r="V23" s="1" t="str">
        <f t="shared" si="3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630</v>
      </c>
      <c r="O24" s="1" t="s">
        <v>627</v>
      </c>
      <c r="Q24" s="1">
        <v>2</v>
      </c>
      <c r="S24" s="7" t="s">
        <v>94</v>
      </c>
      <c r="T24" s="1" t="s">
        <v>625</v>
      </c>
      <c r="U24" s="1" t="s">
        <v>8</v>
      </c>
      <c r="V24" s="1" t="str">
        <f t="shared" si="3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631</v>
      </c>
      <c r="O25" s="1" t="s">
        <v>632</v>
      </c>
      <c r="Q25" s="1">
        <v>1</v>
      </c>
      <c r="S25" s="7" t="s">
        <v>95</v>
      </c>
      <c r="T25" s="1" t="s">
        <v>20</v>
      </c>
      <c r="U25" s="1" t="s">
        <v>714</v>
      </c>
      <c r="V25" s="1" t="str">
        <f t="shared" si="3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631</v>
      </c>
      <c r="O26" s="1" t="s">
        <v>720</v>
      </c>
      <c r="Q26" s="1">
        <v>2</v>
      </c>
      <c r="S26" s="7" t="s">
        <v>96</v>
      </c>
      <c r="T26" s="1" t="s">
        <v>23</v>
      </c>
      <c r="U26" s="1" t="s">
        <v>715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631</v>
      </c>
      <c r="O27" s="1" t="s">
        <v>731</v>
      </c>
      <c r="Q27" s="1">
        <v>3</v>
      </c>
      <c r="S27" s="7" t="s">
        <v>97</v>
      </c>
      <c r="T27" s="1" t="s">
        <v>45</v>
      </c>
      <c r="U27" s="1" t="s">
        <v>716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635</v>
      </c>
      <c r="O28" s="1" t="s">
        <v>632</v>
      </c>
      <c r="Q28" s="1">
        <v>1</v>
      </c>
      <c r="S28" s="7" t="s">
        <v>98</v>
      </c>
      <c r="T28" s="1" t="s">
        <v>636</v>
      </c>
      <c r="U28" s="1" t="s">
        <v>717</v>
      </c>
      <c r="V28" s="1" t="str">
        <f t="shared" si="3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635</v>
      </c>
      <c r="O29" s="1" t="s">
        <v>720</v>
      </c>
      <c r="Q29" s="1">
        <v>2</v>
      </c>
      <c r="S29" s="7" t="s">
        <v>99</v>
      </c>
      <c r="T29" s="1" t="s">
        <v>734</v>
      </c>
      <c r="U29" s="1" t="s">
        <v>732</v>
      </c>
      <c r="V29" s="1" t="str">
        <f t="shared" si="3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635</v>
      </c>
      <c r="O30" s="1" t="s">
        <v>637</v>
      </c>
      <c r="Q30" s="1">
        <v>3</v>
      </c>
      <c r="S30" s="7" t="s">
        <v>100</v>
      </c>
      <c r="T30" s="1" t="s">
        <v>735</v>
      </c>
      <c r="U30" s="1" t="s">
        <v>733</v>
      </c>
      <c r="V30" s="1" t="str">
        <f t="shared" si="3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639</v>
      </c>
      <c r="O31" s="1" t="s">
        <v>718</v>
      </c>
      <c r="Q31" s="1">
        <v>1</v>
      </c>
      <c r="S31" s="7" t="s">
        <v>101</v>
      </c>
      <c r="T31" s="1" t="s">
        <v>736</v>
      </c>
      <c r="U31" s="1" t="s">
        <v>723</v>
      </c>
      <c r="V31" s="1" t="str">
        <f t="shared" si="3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639</v>
      </c>
      <c r="O32" s="1" t="s">
        <v>719</v>
      </c>
      <c r="Q32" s="1">
        <v>2</v>
      </c>
      <c r="S32" s="7" t="s">
        <v>102</v>
      </c>
      <c r="T32" s="1" t="s">
        <v>46</v>
      </c>
      <c r="U32" s="1" t="s">
        <v>765</v>
      </c>
      <c r="V32" s="1" t="str">
        <f>U32&amp;",  "&amp;S32</f>
        <v>C: Contacted,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639</v>
      </c>
      <c r="O33" s="1" t="s">
        <v>563</v>
      </c>
      <c r="Q33" s="1">
        <v>3</v>
      </c>
      <c r="S33" s="7" t="s">
        <v>103</v>
      </c>
      <c r="T33" s="1" t="s">
        <v>763</v>
      </c>
      <c r="U33" s="1" t="s">
        <v>764</v>
      </c>
      <c r="V33" s="1" t="str">
        <f t="shared" si="3"/>
        <v>NC,  b25f102c-852f-11e7-bb31-be2e44b06b34</v>
      </c>
    </row>
    <row r="34" spans="1:23" x14ac:dyDescent="0.25">
      <c r="A34" s="7" t="s">
        <v>204</v>
      </c>
      <c r="M34" s="7" t="s">
        <v>144</v>
      </c>
      <c r="N34" s="12" t="s">
        <v>722</v>
      </c>
      <c r="O34" s="1" t="s">
        <v>737</v>
      </c>
      <c r="Q34" s="1">
        <v>1</v>
      </c>
      <c r="S34" s="7" t="s">
        <v>104</v>
      </c>
      <c r="T34" s="1" t="s">
        <v>769</v>
      </c>
      <c r="U34" s="1" t="s">
        <v>770</v>
      </c>
      <c r="V34" s="1" t="str">
        <f t="shared" si="3"/>
        <v>PHN,  b25f136a-852f-11e7-bb31-be2e44b06b34</v>
      </c>
    </row>
    <row r="35" spans="1:23" x14ac:dyDescent="0.25">
      <c r="A35" s="7" t="s">
        <v>205</v>
      </c>
      <c r="M35" s="7" t="s">
        <v>145</v>
      </c>
      <c r="N35" s="12" t="s">
        <v>722</v>
      </c>
      <c r="O35" s="1" t="s">
        <v>738</v>
      </c>
      <c r="Q35" s="1">
        <v>2</v>
      </c>
      <c r="S35" s="7" t="s">
        <v>105</v>
      </c>
      <c r="T35" s="1" t="s">
        <v>768</v>
      </c>
      <c r="U35" s="1" t="s">
        <v>771</v>
      </c>
      <c r="V35" s="1" t="str">
        <f t="shared" si="3"/>
        <v>PHY,  b25f159a-852f-11e7-bb31-be2e44b06b34</v>
      </c>
    </row>
    <row r="36" spans="1:23" x14ac:dyDescent="0.25">
      <c r="A36" s="7" t="s">
        <v>206</v>
      </c>
      <c r="M36" s="7" t="s">
        <v>146</v>
      </c>
      <c r="N36" s="12" t="s">
        <v>722</v>
      </c>
      <c r="O36" s="1" t="s">
        <v>739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775</v>
      </c>
      <c r="O37" s="1" t="s">
        <v>766</v>
      </c>
      <c r="Q37" s="1">
        <v>1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N38" s="12" t="s">
        <v>775</v>
      </c>
      <c r="O38" s="1" t="s">
        <v>767</v>
      </c>
      <c r="Q38" s="1">
        <v>2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N39" s="1" t="s">
        <v>774</v>
      </c>
      <c r="O39" s="1" t="s">
        <v>777</v>
      </c>
      <c r="Q39" s="1">
        <v>1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N40" s="1" t="s">
        <v>774</v>
      </c>
      <c r="O40" s="1" t="s">
        <v>776</v>
      </c>
      <c r="Q40" s="1">
        <v>2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6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  <dataValidation type="list" allowBlank="1" showInputMessage="1" showErrorMessage="1" sqref="AK3:AK11">
      <formula1>$Z$3:$Z$8</formula1>
    </dataValidation>
    <dataValidation type="list" allowBlank="1" showInputMessage="1" showErrorMessage="1" sqref="AL3:AL11">
      <formula1>$AH$3:$AH$8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7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7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7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7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656</v>
      </c>
      <c r="K5" s="1">
        <v>0</v>
      </c>
    </row>
    <row r="6" spans="1:11" x14ac:dyDescent="0.25">
      <c r="A6" s="7" t="s">
        <v>356</v>
      </c>
      <c r="B6" s="1" t="s">
        <v>651</v>
      </c>
      <c r="C6" s="1" t="s">
        <v>666</v>
      </c>
      <c r="D6" s="1"/>
      <c r="E6" s="1" t="s">
        <v>667</v>
      </c>
      <c r="F6" s="1" t="s">
        <v>718</v>
      </c>
      <c r="G6" s="1"/>
      <c r="H6" s="1"/>
      <c r="I6" s="1" t="s">
        <v>601</v>
      </c>
      <c r="J6" s="1" t="s">
        <v>652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9" t="s">
        <v>611</v>
      </c>
      <c r="B1" s="19"/>
      <c r="C1" s="19"/>
      <c r="D1" s="19"/>
      <c r="E1" s="19"/>
      <c r="F1" s="19"/>
      <c r="G1" s="19"/>
      <c r="H1" s="19"/>
      <c r="I1" s="11"/>
      <c r="J1" s="11"/>
      <c r="L1" s="9" t="s">
        <v>602</v>
      </c>
      <c r="N1" s="9" t="s">
        <v>603</v>
      </c>
    </row>
    <row r="2" spans="1:14" x14ac:dyDescent="0.25">
      <c r="A2" s="7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4"/>
      <c r="L3" s="1" t="s">
        <v>598</v>
      </c>
      <c r="N3" s="1" t="s">
        <v>600</v>
      </c>
    </row>
    <row r="4" spans="1:14" x14ac:dyDescent="0.25">
      <c r="A4" s="7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4"/>
      <c r="L4" s="1" t="s">
        <v>599</v>
      </c>
      <c r="N4" s="1" t="s">
        <v>601</v>
      </c>
    </row>
    <row r="5" spans="1:14" x14ac:dyDescent="0.25">
      <c r="A5" s="7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7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7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7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7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7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7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7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7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7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7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7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7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7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7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7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7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7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7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7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7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7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7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7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7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7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7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7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7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42"/>
  <sheetViews>
    <sheetView workbookViewId="0">
      <selection activeCell="A5" sqref="A5:A13"/>
    </sheetView>
  </sheetViews>
  <sheetFormatPr defaultRowHeight="15" x14ac:dyDescent="0.25"/>
  <cols>
    <col min="1" max="1" width="38.28515625" bestFit="1" customWidth="1"/>
  </cols>
  <sheetData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2017-08-30T12:03:39Z</dcterms:modified>
</cp:coreProperties>
</file>