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 autoCompressPictures="1" defaultThemeVersion="124226"/>
  <bookViews>
    <workbookView xWindow="2610" yWindow="165" windowWidth="18990" windowHeight="11700"/>
  </bookViews>
  <sheets>
    <sheet name="Part List Report" sheetId="3" r:id="rId1"/>
    <sheet name="Project Information" sheetId="4" r:id="rId2"/>
  </sheets>
  <calcPr calcId="152511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F8" i="3" l="1"/>
  <c r="E8" i="3"/>
  <c r="B10" i="3"/>
  <c r="B11" i="3"/>
</calcChain>
</file>

<file path=xl/sharedStrings.xml><?xml version="1.0" encoding="utf-8"?>
<sst xmlns="http://schemas.openxmlformats.org/spreadsheetml/2006/main" count="163" uniqueCount="129">
  <si>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</si>
  <si>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</si>
  <si>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</si>
  <si>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</si>
  <si>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</si>
  <si>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</si>
  <si>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</si>
  <si>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</si>
  <si>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</si>
  <si>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</si>
  <si>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</si>
  <si>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</si>
  <si>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</si>
  <si>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</si>
  <si>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</si>
  <si>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</si>
  <si>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</si>
  <si>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</si>
  <si>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</si>
  <si>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</si>
  <si>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</si>
  <si>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</si>
  <si>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</si>
  <si>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</si>
  <si>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</si>
  <si>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</si>
  <si>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</si>
  <si>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</si>
  <si>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</si>
  <si>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</si>
  <si>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</si>
  <si>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</si>
  <si>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</si>
  <si>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Approved</t>
  </si>
  <si>
    <t xml:space="preserve">Notes</t>
  </si>
  <si>
    <t xml:space="preserve">#</t>
  </si>
  <si>
    <t xml:space="preserve">Column=Manufacturer 1</t>
  </si>
  <si>
    <t xml:space="preserve">Column=Manufacturer Part Number 1</t>
  </si>
  <si>
    <t xml:space="preserve">Column=Supplier 1</t>
  </si>
  <si>
    <t xml:space="preserve">Generated by:</t>
  </si>
  <si>
    <t xml:space="preserve">Field=Project</t>
  </si>
  <si>
    <t xml:space="preserve">Column=Designator</t>
  </si>
  <si>
    <t xml:space="preserve">Column=Comment</t>
  </si>
  <si>
    <t xml:space="preserve">Component reference list (grouped)</t>
  </si>
  <si>
    <t xml:space="preserve">Column=Supplier Part Number 1</t>
  </si>
  <si>
    <t xml:space="preserve">Column=Quantity</t>
  </si>
  <si>
    <t xml:space="preserve">Contact:</t>
  </si>
  <si>
    <t xml:space="preserve">CANDA</t>
  </si>
  <si>
    <t xml:space="preserve">http://www.canda-electronics.com</t>
  </si>
  <si>
    <t xml:space="preserve">Column=Case/Package</t>
  </si>
  <si>
    <t xml:space="preserve">GPS SL871-L</t>
  </si>
  <si>
    <t xml:space="preserve">Telit-GPS-SL871-Module-V1.1.PrjPcb</t>
  </si>
  <si>
    <t xml:space="preserve">None</t>
  </si>
  <si>
    <t xml:space="preserve">17.03.2019</t>
  </si>
  <si>
    <t xml:space="preserve">05:33</t>
  </si>
  <si>
    <t xml:space="preserve">Designator</t>
  </si>
  <si>
    <t xml:space="preserve">C1</t>
  </si>
  <si>
    <t xml:space="preserve">C2</t>
  </si>
  <si>
    <t xml:space="preserve">D1</t>
  </si>
  <si>
    <t xml:space="preserve">D2</t>
  </si>
  <si>
    <t xml:space="preserve">H1</t>
  </si>
  <si>
    <t xml:space="preserve">H3, H4</t>
  </si>
  <si>
    <t xml:space="preserve">J1</t>
  </si>
  <si>
    <t xml:space="preserve">L1</t>
  </si>
  <si>
    <t xml:space="preserve">R1, R2</t>
  </si>
  <si>
    <t xml:space="preserve">R3, R4</t>
  </si>
  <si>
    <t xml:space="preserve">U1</t>
  </si>
  <si>
    <t xml:space="preserve">U2, U3</t>
  </si>
  <si>
    <t xml:space="preserve">Quantity</t>
  </si>
  <si>
    <t xml:space="preserve">Comment</t>
  </si>
  <si>
    <t xml:space="preserve">33PF/10V/C0G/NP0</t>
  </si>
  <si>
    <t xml:space="preserve">22PF/16V/C0G/NP0</t>
  </si>
  <si>
    <t xml:space="preserve">RED</t>
  </si>
  <si>
    <t xml:space="preserve">GREEN</t>
  </si>
  <si>
    <t xml:space="preserve">2x1 Hdr</t>
  </si>
  <si>
    <t xml:space="preserve">6x1 Hdr</t>
  </si>
  <si>
    <t xml:space="preserve">WR-SMA-THT</t>
  </si>
  <si>
    <t xml:space="preserve">47nH</t>
  </si>
  <si>
    <t xml:space="preserve">100R-1/8W</t>
  </si>
  <si>
    <t xml:space="preserve">1k-1/8W</t>
  </si>
  <si>
    <t xml:space="preserve">TELIT SL871</t>
  </si>
  <si>
    <t xml:space="preserve">SBC846BLT1G</t>
  </si>
  <si>
    <t xml:space="preserve">Description</t>
  </si>
  <si>
    <t xml:space="preserve">CAP CER 33PF 10V C0G/NP0 0805</t>
  </si>
  <si>
    <t xml:space="preserve">CAP CER 22PF 16V C0G/NP0 0805</t>
  </si>
  <si>
    <t xml:space="preserve">LED, 0805, RED, 150MCD, 625NM</t>
  </si>
  <si>
    <t xml:space="preserve">LED, 0805, B GREEN, 40MCD, 570NM</t>
  </si>
  <si>
    <t xml:space="preserve">Connector, Vertical, Through Hole, Header, 2, 2.54 Mm</t>
  </si>
  <si>
    <t xml:space="preserve">Connector, Vertical, Through Hole, Header 6, 2.54 Mm</t>
  </si>
  <si>
    <t xml:space="preserve">WR-SMA SMA PCB THT Jack Right Angle</t>
  </si>
  <si>
    <t xml:space="preserve">IND 0805</t>
  </si>
  <si>
    <t xml:space="preserve">RES SMD 100 OHM 0.1% 1/8W 0805</t>
  </si>
  <si>
    <t xml:space="preserve">Res Thin Film 0805 1K Ohm 0.5% 0.125W(1/8W) ±25ppm/C Molded SMD Automotive Punched T/R</t>
  </si>
  <si>
    <t xml:space="preserve">Telit GNSS MODULE</t>
  </si>
  <si>
    <t xml:space="preserve">BC846 NPN 65V 0.1A SOT-23</t>
  </si>
  <si>
    <t xml:space="preserve">Manufacturer 1</t>
  </si>
  <si>
    <t xml:space="preserve">Wurth Electronics</t>
  </si>
  <si>
    <t xml:space="preserve">Panasonic</t>
  </si>
  <si>
    <t xml:space="preserve">ON Semiconductor</t>
  </si>
  <si>
    <t xml:space="preserve">Manufacturer Part Number 1</t>
  </si>
  <si>
    <t xml:space="preserve">885012007003</t>
  </si>
  <si>
    <t xml:space="preserve">885012007012</t>
  </si>
  <si>
    <t xml:space="preserve">150080RS75000</t>
  </si>
  <si>
    <t xml:space="preserve">150080VS75000</t>
  </si>
  <si>
    <t xml:space="preserve">61300211121</t>
  </si>
  <si>
    <t xml:space="preserve">61300611121</t>
  </si>
  <si>
    <t xml:space="preserve">ERA6AEB101V</t>
  </si>
  <si>
    <t xml:space="preserve">ERA-6AED102V</t>
  </si>
  <si>
    <t xml:space="preserve">Case/Package</t>
  </si>
  <si>
    <t xml:space="preserve">0805</t>
  </si>
  <si>
    <t xml:space="preserve">Supplier 1</t>
  </si>
  <si>
    <t xml:space="preserve">Digi-Key</t>
  </si>
  <si>
    <t xml:space="preserve">Supplier Part Number 1</t>
  </si>
  <si>
    <t xml:space="preserve">732-7808-1-ND</t>
  </si>
  <si>
    <t xml:space="preserve">732-7816-1-ND</t>
  </si>
  <si>
    <t xml:space="preserve">732-4984-1-ND</t>
  </si>
  <si>
    <t xml:space="preserve">732-4986-1-ND</t>
  </si>
  <si>
    <t xml:space="preserve">732-5315-ND</t>
  </si>
  <si>
    <t xml:space="preserve">732-5319-ND</t>
  </si>
  <si>
    <t xml:space="preserve">P100DACT-ND</t>
  </si>
  <si>
    <t xml:space="preserve">P123793CT-ND</t>
  </si>
  <si>
    <t xml:space="preserve">SBC846BLT1GOSCT-ND</t>
  </si>
  <si>
    <t xml:space="preserve">E:\ALTIUM_DESIGNER\Altium_Project\Design_Files\Telit-GPS-SL871-Module\Telit-GPS-SL871-Module-V1.1\Telit-GPS-SL871-Module-V1.1.PrjPcb</t>
  </si>
  <si>
    <t xml:space="preserve">16</t>
  </si>
  <si>
    <t xml:space="preserve">17.03.2019 05:33</t>
  </si>
  <si>
    <t xml:space="preserve">BOM_Grupped_Telit-GPS-SL871-Module-V1.1</t>
  </si>
  <si>
    <t xml:space="preserve">BOM_PartType</t>
  </si>
  <si>
    <t xml:space="preserve">BOM</t>
  </si>
  <si>
    <t xml:space="preserve">Bill of Materials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</si>
</sst>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21">
    <font>
      <sz val="10"/>
      <name val="Arial"/>
    </font>
    <font>
      <sz val="10"/>
      <name val="Arial"/>
      <family val="2"/>
    </font>
    <font>
      <u val="single"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 xfId="0" applyAlignment="0"/>
    <xf numFmtId="0" fontId="2" fillId="0" borderId="0" xfId="0" applyAlignment="0">
      <alignment vertical="top"/>
      <protection locked="0"/>
    </xf>
  </cellStyleXfs>
  <cellXfs count="107">
    <xf numFmtId="0" fontId="0" fillId="0" borderId="0" xfId="0" applyAlignment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vertical="top"/>
      <protection locked="0"/>
    </xf>
    <xf numFmtId="0" fontId="9" fillId="2" borderId="0" xfId="0" applyFont="1" applyBorder="1" applyFill="1" applyAlignment="1"/>
    <xf numFmtId="0" fontId="10" fillId="2" borderId="0" xfId="0" applyFont="1" applyBorder="1" applyFill="1" applyAlignment="1">
      <alignment horizontal="left"/>
    </xf>
    <xf numFmtId="0" fontId="9" fillId="2" borderId="0" xfId="0" applyFont="1" applyBorder="1" applyFill="1" applyAlignment="1">
      <alignment horizontal="left"/>
    </xf>
    <xf numFmtId="0" fontId="10" fillId="2" borderId="0" xfId="0" applyFont="1" applyBorder="1" applyFill="1" applyAlignment="1"/>
    <xf numFmtId="0" fontId="9" fillId="2" borderId="5" xfId="0" applyFont="1" applyBorder="1" applyFill="1" applyAlignment="1">
      <alignment horizontal="left"/>
    </xf>
    <xf numFmtId="0" fontId="9" fillId="2" borderId="6" xfId="0" applyFont="1" applyBorder="1" applyFill="1" applyAlignment="1">
      <alignment horizontal="left"/>
    </xf>
    <xf numFmtId="0" fontId="10" fillId="2" borderId="6" xfId="0" applyFont="1" applyBorder="1" applyFill="1" applyAlignment="1"/>
    <xf numFmtId="0" fontId="9" fillId="2" borderId="6" xfId="0" applyFont="1" applyBorder="1" applyFill="1" applyAlignment="1"/>
    <xf numFmtId="0" fontId="11" fillId="2" borderId="0" xfId="0" applyFont="1" applyBorder="1" applyFill="1" applyAlignment="1"/>
    <xf numFmtId="0" fontId="10" fillId="2" borderId="1" xfId="0" applyFont="1" applyBorder="1" applyFill="1" applyAlignment="1">
      <alignment horizontal="left"/>
    </xf>
    <xf numFmtId="164" fontId="10" fillId="2" borderId="6" xfId="0" applyNumberFormat="1" applyFont="1" applyBorder="1" applyFill="1" applyAlignment="1">
      <alignment horizontal="left"/>
    </xf>
    <xf numFmtId="165" fontId="10" fillId="2" borderId="6" xfId="0" applyNumberFormat="1" applyFont="1" applyBorder="1" applyFill="1" applyAlignment="1">
      <alignment horizontal="left"/>
    </xf>
    <xf numFmtId="0" fontId="12" fillId="2" borderId="7" xfId="0" applyFont="1" applyBorder="1" applyFill="1" applyAlignment="1">
      <alignment vertical="center"/>
    </xf>
    <xf numFmtId="0" fontId="1" fillId="0" borderId="5" xfId="0" applyNumberFormat="1" applyFont="1" applyBorder="1" applyFill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Border="1" applyFill="1" applyAlignment="1" applyProtection="1"/>
    <xf numFmtId="0" fontId="19" fillId="2" borderId="0" xfId="0" applyFont="1" applyBorder="1" applyFill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Border="1" applyFill="1" applyAlignment="1" applyProtection="1">
      <alignment horizontal="center" vertical="top"/>
      <protection locked="0"/>
    </xf>
    <xf numFmtId="0" fontId="1" fillId="0" borderId="0" xfId="0" applyNumberFormat="1" applyFont="1" applyBorder="1" applyFill="1" applyAlignment="1" applyProtection="1">
      <alignment horizontal="center" vertical="top"/>
      <protection locked="0"/>
    </xf>
    <xf numFmtId="0" fontId="1" fillId="0" borderId="4" xfId="0" applyNumberFormat="1" applyFont="1" applyBorder="1" applyFill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Border="1" applyFill="1" applyAlignment="1" applyProtection="1">
      <alignment horizontal="left" vertical="top"/>
      <protection locked="0"/>
    </xf>
    <xf numFmtId="0" fontId="20" fillId="0" borderId="0" xfId="0" applyNumberFormat="1" applyFont="1" applyBorder="1" applyFill="1" applyAlignment="1" applyProtection="1">
      <alignment horizontal="right" vertical="top"/>
      <protection locked="0"/>
    </xf>
    <xf numFmtId="0" fontId="12" fillId="2" borderId="0" xfId="0" applyFont="1" applyBorder="1" applyFill="1" applyAlignment="1">
      <alignment vertical="center"/>
    </xf>
    <xf numFmtId="0" fontId="0" fillId="3" borderId="0" xfId="0" applyBorder="1" applyFill="1" applyAlignment="1">
      <alignment vertical="top"/>
    </xf>
    <xf numFmtId="0" fontId="4" fillId="3" borderId="0" xfId="0" applyFont="1" applyBorder="1" applyFill="1" applyAlignment="1">
      <alignment vertical="top"/>
    </xf>
    <xf numFmtId="0" fontId="0" fillId="3" borderId="0" xfId="0" applyBorder="1" applyFill="1" applyAlignment="1">
      <alignment horizontal="left" vertical="top"/>
    </xf>
    <xf numFmtId="0" fontId="18" fillId="3" borderId="0" xfId="0" applyFont="1" applyBorder="1" applyFill="1" applyAlignment="1">
      <alignment vertical="top"/>
    </xf>
    <xf numFmtId="0" fontId="4" fillId="3" borderId="0" xfId="0" applyFont="1" applyBorder="1" applyFill="1" applyAlignment="1">
      <alignment horizontal="left" vertical="top"/>
    </xf>
    <xf numFmtId="0" fontId="6" fillId="3" borderId="0" xfId="0" applyFont="1" applyBorder="1" applyFill="1" applyAlignment="1"/>
    <xf numFmtId="0" fontId="6" fillId="3" borderId="0" xfId="0" applyFont="1" applyBorder="1" applyFill="1" applyAlignment="1">
      <alignment horizontal="left"/>
    </xf>
    <xf numFmtId="0" fontId="7" fillId="3" borderId="0" xfId="0" applyFont="1" applyBorder="1" applyFill="1" applyAlignment="1">
      <alignment vertical="center"/>
    </xf>
    <xf numFmtId="0" fontId="7" fillId="3" borderId="0" xfId="0" applyFont="1" applyBorder="1" applyFill="1" applyAlignment="1">
      <alignment horizontal="left" vertical="center"/>
    </xf>
    <xf numFmtId="0" fontId="5" fillId="3" borderId="0" xfId="0" applyFont="1" applyBorder="1" applyFill="1" applyAlignment="1">
      <alignment horizontal="center" vertical="center" wrapText="1"/>
    </xf>
    <xf numFmtId="0" fontId="8" fillId="3" borderId="0" xfId="0" applyFont="1" applyBorder="1" applyFill="1" applyAlignment="1">
      <alignment horizontal="right" vertical="top" wrapText="1"/>
    </xf>
    <xf numFmtId="2" fontId="8" fillId="3" borderId="0" xfId="0" applyNumberFormat="1" applyFont="1" applyBorder="1" applyFill="1" applyAlignment="1">
      <alignment horizontal="right" vertical="top" wrapText="1"/>
    </xf>
    <xf numFmtId="0" fontId="8" fillId="3" borderId="0" xfId="0" applyFont="1" applyBorder="1" applyFill="1" applyAlignment="1">
      <alignment horizontal="left" vertical="top" wrapText="1"/>
    </xf>
    <xf numFmtId="0" fontId="8" fillId="3" borderId="0" xfId="0" applyFont="1" applyBorder="1" applyFill="1" applyAlignment="1">
      <alignment vertical="top" wrapText="1"/>
    </xf>
    <xf numFmtId="2" fontId="8" fillId="3" borderId="0" xfId="0" applyNumberFormat="1" applyFont="1" applyBorder="1" applyFill="1" applyAlignment="1">
      <alignment vertical="top" wrapText="1"/>
    </xf>
    <xf numFmtId="0" fontId="6" fillId="4" borderId="9" xfId="0" applyFont="1" applyBorder="1" applyFill="1" applyAlignment="1"/>
    <xf numFmtId="0" fontId="6" fillId="4" borderId="9" xfId="0" applyFont="1" applyBorder="1" applyFill="1" applyAlignment="1">
      <alignment horizontal="center"/>
    </xf>
    <xf numFmtId="0" fontId="7" fillId="4" borderId="4" xfId="0" applyFont="1" applyBorder="1" applyFill="1" applyAlignment="1">
      <alignment vertical="center"/>
    </xf>
    <xf numFmtId="0" fontId="5" fillId="5" borderId="10" xfId="0" applyFont="1" applyBorder="1" applyFill="1" applyAlignment="1">
      <alignment horizontal="center" vertical="center" wrapText="1"/>
    </xf>
    <xf numFmtId="0" fontId="5" fillId="5" borderId="8" xfId="0" applyFont="1" applyBorder="1" applyFill="1" applyAlignment="1">
      <alignment horizontal="center" vertical="center" wrapText="1"/>
    </xf>
    <xf numFmtId="0" fontId="7" fillId="4" borderId="11" xfId="0" applyFont="1" applyBorder="1" applyFill="1" applyAlignment="1">
      <alignment vertical="center"/>
    </xf>
    <xf numFmtId="0" fontId="6" fillId="4" borderId="12" xfId="0" applyFont="1" applyBorder="1" applyFill="1" applyAlignment="1"/>
    <xf numFmtId="0" fontId="6" fillId="4" borderId="13" xfId="0" applyFont="1" applyBorder="1" applyFill="1" applyAlignment="1"/>
    <xf numFmtId="0" fontId="6" fillId="4" borderId="14" xfId="0" applyFont="1" applyBorder="1" applyFill="1" applyAlignment="1"/>
    <xf numFmtId="0" fontId="6" fillId="4" borderId="15" xfId="0" applyFont="1" applyBorder="1" applyFill="1" applyAlignment="1"/>
    <xf numFmtId="0" fontId="6" fillId="4" borderId="15" xfId="0" applyFont="1" applyBorder="1" applyFill="1" applyAlignment="1">
      <alignment wrapText="1"/>
    </xf>
    <xf numFmtId="0" fontId="6" fillId="4" borderId="16" xfId="0" applyFont="1" applyBorder="1" applyFill="1" applyAlignment="1"/>
    <xf numFmtId="0" fontId="6" fillId="4" borderId="11" xfId="0" applyFont="1" applyBorder="1" applyFill="1" applyAlignment="1"/>
    <xf numFmtId="0" fontId="6" fillId="4" borderId="17" xfId="0" applyFont="1" applyBorder="1" applyFill="1" applyAlignment="1"/>
    <xf numFmtId="0" fontId="7" fillId="4" borderId="18" xfId="0" applyFont="1" applyBorder="1" applyFill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Border="1" applyFill="1" applyAlignment="1">
      <alignment horizontal="center" vertical="center" wrapText="1"/>
    </xf>
    <xf numFmtId="0" fontId="3" fillId="0" borderId="21" xfId="0" applyNumberFormat="1" applyFont="1" applyBorder="1" applyFill="1" applyAlignment="1" applyProtection="1">
      <alignment horizontal="left" vertical="top"/>
      <protection locked="0"/>
    </xf>
    <xf numFmtId="0" fontId="1" fillId="0" borderId="22" xfId="0" applyNumberFormat="1" applyFont="1" applyBorder="1" applyFill="1" applyAlignment="1" applyProtection="1">
      <alignment horizontal="left" vertical="top"/>
      <protection locked="0"/>
    </xf>
    <xf numFmtId="0" fontId="1" fillId="0" borderId="22" xfId="0" applyNumberFormat="1" applyFont="1" applyBorder="1" applyFill="1" applyAlignment="1" applyProtection="1">
      <alignment vertical="top"/>
      <protection locked="0"/>
    </xf>
    <xf numFmtId="0" fontId="15" fillId="2" borderId="5" xfId="0" applyFont="1" applyBorder="1" applyFill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Border="1" applyFill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Border="1" applyFill="1" applyAlignment="1" applyProtection="1">
      <alignment vertical="top"/>
      <protection locked="0"/>
    </xf>
    <xf numFmtId="0" fontId="1" fillId="0" borderId="25" xfId="0" applyNumberFormat="1" applyFont="1" applyBorder="1" applyFill="1" applyAlignment="1" applyProtection="1">
      <alignment horizontal="left" vertical="top"/>
      <protection locked="0"/>
    </xf>
    <xf numFmtId="0" fontId="1" fillId="0" borderId="18" xfId="0" applyNumberFormat="1" applyFont="1" applyBorder="1" applyFill="1" applyAlignment="1" applyProtection="1">
      <alignment horizontal="left" vertical="top"/>
      <protection locked="0"/>
    </xf>
    <xf numFmtId="0" fontId="13" fillId="6" borderId="0" xfId="0" applyFont="1" applyBorder="1" applyFill="1" applyAlignment="1">
      <alignment horizontal="left" vertical="center"/>
    </xf>
    <xf numFmtId="0" fontId="14" fillId="6" borderId="9" xfId="0" applyFont="1" applyBorder="1" applyFill="1" applyAlignment="1">
      <alignment horizontal="left" vertical="center"/>
    </xf>
    <xf numFmtId="0" fontId="13" fillId="7" borderId="0" xfId="0" applyFont="1" applyBorder="1" applyFill="1" applyAlignment="1">
      <alignment horizontal="left" vertical="center"/>
    </xf>
    <xf numFmtId="0" fontId="14" fillId="7" borderId="0" xfId="0" applyFont="1" applyBorder="1" applyFill="1" applyAlignment="1">
      <alignment horizontal="left" vertical="center"/>
    </xf>
    <xf numFmtId="0" fontId="14" fillId="6" borderId="0" xfId="0" applyFont="1" applyBorder="1" applyFill="1" applyAlignment="1">
      <alignment horizontal="left" vertical="center"/>
    </xf>
    <xf numFmtId="0" fontId="8" fillId="8" borderId="26" xfId="0" quotePrefix="1" applyFont="1" applyBorder="1" applyFill="1" applyAlignment="1">
      <alignment vertical="top" wrapText="1"/>
    </xf>
    <xf numFmtId="0" fontId="8" fillId="8" borderId="27" xfId="0" quotePrefix="1" applyFont="1" applyBorder="1" applyFill="1" applyAlignment="1">
      <alignment vertical="top" wrapText="1"/>
    </xf>
    <xf numFmtId="0" fontId="8" fillId="8" borderId="27" xfId="0" quotePrefix="1" applyFont="1" applyBorder="1" applyFill="1" applyAlignment="1">
      <alignment horizontal="left" vertical="top" wrapText="1"/>
    </xf>
    <xf numFmtId="0" fontId="8" fillId="9" borderId="28" xfId="0" applyFont="1" applyBorder="1" applyFill="1" applyAlignment="1">
      <alignment horizontal="left" vertical="top" wrapText="1"/>
    </xf>
    <xf numFmtId="0" fontId="8" fillId="9" borderId="29" xfId="0" quotePrefix="1" applyFont="1" applyBorder="1" applyFill="1" applyAlignment="1">
      <alignment vertical="top" wrapText="1"/>
    </xf>
    <xf numFmtId="0" fontId="8" fillId="9" borderId="29" xfId="0" quotePrefix="1" applyFont="1" applyBorder="1" applyFill="1" applyAlignment="1">
      <alignment horizontal="left" vertical="top" wrapText="1"/>
    </xf>
    <xf numFmtId="0" fontId="8" fillId="9" borderId="30" xfId="0" quotePrefix="1" applyFont="1" applyBorder="1" applyFill="1" applyAlignment="1">
      <alignment vertical="top" wrapText="1"/>
    </xf>
    <xf numFmtId="0" fontId="8" fillId="8" borderId="31" xfId="0" applyFont="1" applyBorder="1" applyFill="1" applyAlignment="1">
      <alignment horizontal="left" vertical="top" wrapText="1"/>
    </xf>
    <xf numFmtId="0" fontId="8" fillId="8" borderId="32" xfId="0" quotePrefix="1" applyFont="1" applyBorder="1" applyFill="1" applyAlignment="1">
      <alignment vertical="top" wrapText="1"/>
    </xf>
    <xf numFmtId="0" fontId="8" fillId="8" borderId="26" xfId="0" quotePrefix="1" applyFont="1" applyBorder="1" applyFill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Border="1" applyFill="1" applyAlignment="1" applyProtection="1">
      <alignment horizontal="left" vertical="top"/>
      <protection locked="0"/>
    </xf>
    <xf numFmtId="0" fontId="3" fillId="0" borderId="1" xfId="0" applyNumberFormat="1" applyFont="1" applyBorder="1" applyFill="1" applyAlignment="1" applyProtection="1">
      <alignment horizontal="left" vertical="top"/>
      <protection locked="0"/>
    </xf>
    <xf numFmtId="0" fontId="17" fillId="3" borderId="0" xfId="0" applyFont="1" applyBorder="1" applyFill="1" applyAlignment="1">
      <alignment vertical="top"/>
    </xf>
    <xf numFmtId="0" fontId="0" fillId="3" borderId="0" xfId="0" applyBorder="1" applyFill="1" applyAlignment="1">
      <alignment vertical="top"/>
    </xf>
    <xf numFmtId="2" fontId="0" fillId="3" borderId="0" xfId="0" applyNumberFormat="1" applyBorder="1" applyFill="1" applyAlignment="1">
      <alignment horizontal="right" vertical="top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://www.canda-electronics.com/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1"/>
  <sheetViews>
    <sheetView showGridLines="0" tabSelected="1" zoomScale="70" zoomScaleNormal="70" workbookViewId="0">
      <selection activeCell="I9" sqref="I9"/>
    </sheetView>
  </sheetViews>
  <sheetFormatPr defaultRowHeight="12.75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8" customWidth="1"/>
    <col min="11" max="11" width="25.7109375" style="1" customWidth="1"/>
    <col min="12" max="12" width="8.140625" style="42" customWidth="1"/>
    <col min="13" max="13" width="8.5703125" style="42" customWidth="1"/>
    <col min="14" max="14" width="8" style="42" customWidth="1"/>
    <col min="15" max="15" width="8.28515625" style="44" customWidth="1"/>
    <col min="16" max="16384" width="9.140625" style="1"/>
  </cols>
  <sheetData>
    <row r="1" spans="1:15" ht="13.5" thickBot="1">
      <c r="A1" s="63"/>
      <c r="B1" s="57"/>
      <c r="C1" s="64"/>
      <c r="D1" s="64"/>
      <c r="E1" s="64"/>
      <c r="F1" s="65"/>
      <c r="G1" s="57"/>
      <c r="H1" s="57"/>
      <c r="I1" s="57"/>
      <c r="J1" s="58"/>
      <c r="K1" s="70"/>
      <c r="L1" s="47"/>
      <c r="M1" s="47"/>
      <c r="N1" s="47"/>
      <c r="O1" s="48"/>
      <c r="P1"/>
      <c r="Q1"/>
    </row>
    <row r="2" spans="1:15" ht="37.5" customHeight="1" thickBot="1">
      <c r="A2" s="66"/>
      <c r="B2" s="23"/>
      <c r="C2" s="23" t="s">
        <v>43</v>
      </c>
      <c r="D2" s="31"/>
      <c r="E2" s="31"/>
      <c r="F2" s="41"/>
      <c r="G2" s="62" t="s">
        <v>50</v>
      </c>
      <c r="H2" s="59"/>
      <c r="I2" s="59"/>
      <c r="J2" s="59"/>
      <c r="K2" s="71"/>
      <c r="L2" s="50"/>
      <c r="M2" s="49"/>
      <c r="N2" s="49"/>
      <c r="O2" s="50"/>
      <c r="P2"/>
      <c r="Q2"/>
    </row>
    <row r="3" spans="1:15" ht="23.25" customHeight="1">
      <c r="A3" s="66"/>
      <c r="B3" s="11"/>
      <c r="C3" s="11" t="s">
        <v>27</v>
      </c>
      <c r="D3" s="13"/>
      <c r="E3" s="13" t="s">
        <v>51</v>
      </c>
      <c r="F3"/>
      <c r="G3" s="26"/>
      <c r="H3" s="11" t="s">
        <v>46</v>
      </c>
      <c r="I3"/>
      <c r="J3" s="14" t="s">
        <v>39</v>
      </c>
      <c r="K3" s="72"/>
      <c r="L3" s="44"/>
      <c r="M3" s="43"/>
      <c r="N3"/>
      <c r="O3"/>
    </row>
    <row r="4" spans="1:15" ht="17.25" customHeight="1">
      <c r="A4" s="66"/>
      <c r="B4" s="11"/>
      <c r="C4" s="11" t="s">
        <v>28</v>
      </c>
      <c r="D4" s="13"/>
      <c r="E4" s="15" t="s">
        <v>51</v>
      </c>
      <c r="F4"/>
      <c r="G4" s="26"/>
      <c r="H4" s="34"/>
      <c r="I4"/>
      <c r="J4" s="26"/>
      <c r="K4" s="73"/>
      <c r="L4" s="44"/>
      <c r="M4"/>
      <c r="N4"/>
    </row>
    <row r="5" spans="1:15" ht="17.25" customHeight="1">
      <c r="A5" s="66"/>
      <c r="B5" s="11"/>
      <c r="C5" s="11" t="s">
        <v>29</v>
      </c>
      <c r="D5" s="13"/>
      <c r="E5" s="16" t="s">
        <v>52</v>
      </c>
      <c r="F5"/>
      <c r="G5" s="26"/>
      <c r="H5" s="101"/>
      <c r="I5"/>
      <c r="J5" s="33" t="s">
        <v>47</v>
      </c>
      <c r="K5" s="73"/>
      <c r="L5" s="44"/>
      <c r="M5"/>
      <c r="N5"/>
    </row>
    <row r="6" spans="1:15">
      <c r="A6" s="66"/>
      <c r="B6" s="18"/>
      <c r="C6" s="18"/>
      <c r="D6" s="18"/>
      <c r="E6" s="18"/>
      <c r="F6" s="16"/>
      <c r="G6" s="12"/>
      <c r="H6" s="101"/>
      <c r="I6"/>
      <c r="J6" s="11"/>
      <c r="K6" s="73"/>
      <c r="L6" s="44"/>
      <c r="M6"/>
      <c r="N6"/>
    </row>
    <row r="7" spans="1:15" ht="15.75" customHeight="1">
      <c r="A7" s="66"/>
      <c r="B7" s="19"/>
      <c r="C7" s="19" t="s">
        <v>32</v>
      </c>
      <c r="D7"/>
      <c r="E7" s="20" t="s">
        <v>53</v>
      </c>
      <c r="F7" s="20" t="s">
        <v>54</v>
      </c>
      <c r="G7" s="12"/>
      <c r="H7" s="101"/>
      <c r="I7"/>
      <c r="J7" s="32" t="s">
        <v>48</v>
      </c>
      <c r="K7" s="73"/>
      <c r="L7" s="44"/>
      <c r="M7"/>
      <c r="N7"/>
    </row>
    <row r="8" spans="1:15" ht="15.75" customHeight="1">
      <c r="A8" s="66"/>
      <c r="B8" s="17"/>
      <c r="C8" s="17" t="s">
        <v>30</v>
      </c>
      <c r="D8"/>
      <c r="E8" s="21">
        <f ca="1">TODAY()</f>
        <v>43541</v>
      </c>
      <c r="F8" s="22">
        <f ca="1">NOW()</f>
        <v>43541.2316185542</v>
      </c>
      <c r="G8" s="22"/>
      <c r="H8" s="19"/>
      <c r="I8" s="14"/>
      <c r="J8" s="26"/>
      <c r="K8" s="73"/>
      <c r="L8" s="44"/>
      <c r="M8"/>
      <c r="N8"/>
    </row>
    <row r="9" spans="1:15" s="25" customFormat="1" ht="40.5" customHeight="1">
      <c r="A9" s="67"/>
      <c r="B9" s="60" t="s">
        <v>35</v>
      </c>
      <c r="C9" s="61" t="s">
        <v>55</v>
      </c>
      <c r="D9" s="61" t="s">
        <v>68</v>
      </c>
      <c r="E9" s="61" t="s">
        <v>69</v>
      </c>
      <c r="F9" s="61" t="s">
        <v>82</v>
      </c>
      <c r="G9" s="61" t="s">
        <v>95</v>
      </c>
      <c r="H9" s="61" t="s">
        <v>99</v>
      </c>
      <c r="I9" s="61" t="s">
        <v>108</v>
      </c>
      <c r="J9" s="61" t="s">
        <v>110</v>
      </c>
      <c r="K9" s="74" t="s">
        <v>112</v>
      </c>
      <c r="L9" s="51"/>
      <c r="M9" s="51"/>
      <c r="N9" s="51"/>
      <c r="O9" s="51"/>
      <c r="P9"/>
      <c r="Q9"/>
      <c r="R9"/>
    </row>
    <row r="10" spans="1:15" s="2" customFormat="1" ht="13.5" customHeight="1">
      <c r="A10" s="68"/>
      <c r="B10" s="94">
        <f>ROW(B10) - ROW($B$9)</f>
        <v>1</v>
      </c>
      <c r="C10" s="95" t="s">
        <v>56</v>
      </c>
      <c r="D10" s="96">
        <v>1</v>
      </c>
      <c r="E10" s="95" t="s">
        <v>70</v>
      </c>
      <c r="F10" s="95" t="s">
        <v>83</v>
      </c>
      <c r="G10" s="95" t="s">
        <v>96</v>
      </c>
      <c r="H10" s="95" t="s">
        <v>100</v>
      </c>
      <c r="I10" s="96" t="s">
        <v>109</v>
      </c>
      <c r="J10" s="96" t="s">
        <v>111</v>
      </c>
      <c r="K10" s="97" t="s">
        <v>113</v>
      </c>
      <c r="L10" s="27"/>
      <c r="M10" s="53"/>
      <c r="N10" s="53"/>
      <c r="O10" s="54"/>
      <c r="P10"/>
      <c r="Q10"/>
    </row>
    <row r="11" spans="1:15" s="2" customFormat="1" ht="13.5" customHeight="1">
      <c r="A11" s="68"/>
      <c r="B11" s="98">
        <f>ROW(B11) - ROW($B$9)</f>
        <v>2</v>
      </c>
      <c r="C11" s="91" t="s">
        <v>57</v>
      </c>
      <c r="D11" s="100">
        <v>1</v>
      </c>
      <c r="E11" s="92" t="s">
        <v>71</v>
      </c>
      <c r="F11" s="92" t="s">
        <v>84</v>
      </c>
      <c r="G11" s="92" t="s">
        <v>96</v>
      </c>
      <c r="H11" s="92" t="s">
        <v>101</v>
      </c>
      <c r="I11" s="93" t="s">
        <v>109</v>
      </c>
      <c r="J11" s="93" t="s">
        <v>111</v>
      </c>
      <c r="K11" s="99" t="s">
        <v>114</v>
      </c>
      <c r="L11" s="55"/>
      <c r="M11" s="55"/>
      <c r="N11" s="55"/>
      <c r="O11" s="54"/>
      <c r="P11"/>
      <c r="Q11"/>
    </row>
    <row r="12">
      <c r="A12" s="68"/>
      <c r="B12" s="94">
        <f>ROW(B12)-ROW($B$9)</f>
        <v>3</v>
      </c>
      <c r="C12" s="95" t="s">
        <v>58</v>
      </c>
      <c r="D12" s="96">
        <v>1</v>
      </c>
      <c r="E12" s="95" t="s">
        <v>72</v>
      </c>
      <c r="F12" s="95" t="s">
        <v>85</v>
      </c>
      <c r="G12" s="95" t="s">
        <v>96</v>
      </c>
      <c r="H12" s="95" t="s">
        <v>102</v>
      </c>
      <c r="I12" s="96" t="s">
        <v>109</v>
      </c>
      <c r="J12" s="96" t="s">
        <v>111</v>
      </c>
      <c r="K12" s="97" t="s">
        <v>115</v>
      </c>
      <c r="L12" s="27"/>
      <c r="M12" s="53"/>
      <c r="N12" s="53"/>
      <c r="O12" s="54"/>
      <c r="P12"/>
      <c r="Q12"/>
    </row>
    <row r="13">
      <c r="A13" s="68"/>
      <c r="B13" s="98">
        <f>ROW(B13)-ROW($B$9)</f>
        <v>4</v>
      </c>
      <c r="C13" s="91" t="s">
        <v>59</v>
      </c>
      <c r="D13" s="100">
        <v>1</v>
      </c>
      <c r="E13" s="92" t="s">
        <v>73</v>
      </c>
      <c r="F13" s="92" t="s">
        <v>86</v>
      </c>
      <c r="G13" s="92" t="s">
        <v>96</v>
      </c>
      <c r="H13" s="92" t="s">
        <v>103</v>
      </c>
      <c r="I13" s="93" t="s">
        <v>109</v>
      </c>
      <c r="J13" s="93" t="s">
        <v>111</v>
      </c>
      <c r="K13" s="99" t="s">
        <v>116</v>
      </c>
      <c r="L13" s="55"/>
      <c r="M13" s="55"/>
      <c r="N13" s="55"/>
      <c r="O13" s="54"/>
      <c r="P13"/>
      <c r="Q13"/>
    </row>
    <row r="14">
      <c r="A14" s="68"/>
      <c r="B14" s="94">
        <f>ROW(B14)-ROW($B$9)</f>
        <v>5</v>
      </c>
      <c r="C14" s="95" t="s">
        <v>60</v>
      </c>
      <c r="D14" s="96">
        <v>1</v>
      </c>
      <c r="E14" s="95" t="s">
        <v>74</v>
      </c>
      <c r="F14" s="95" t="s">
        <v>87</v>
      </c>
      <c r="G14" s="95" t="s">
        <v>96</v>
      </c>
      <c r="H14" s="95" t="s">
        <v>104</v>
      </c>
      <c r="I14" s="96"/>
      <c r="J14" s="96" t="s">
        <v>111</v>
      </c>
      <c r="K14" s="97" t="s">
        <v>117</v>
      </c>
      <c r="L14" s="27"/>
      <c r="M14" s="53"/>
      <c r="N14" s="53"/>
      <c r="O14" s="54"/>
      <c r="P14"/>
      <c r="Q14"/>
    </row>
    <row r="15">
      <c r="A15" s="68"/>
      <c r="B15" s="98">
        <f>ROW(B15)-ROW($B$9)</f>
        <v>6</v>
      </c>
      <c r="C15" s="91" t="s">
        <v>61</v>
      </c>
      <c r="D15" s="100">
        <v>2</v>
      </c>
      <c r="E15" s="92" t="s">
        <v>75</v>
      </c>
      <c r="F15" s="92" t="s">
        <v>88</v>
      </c>
      <c r="G15" s="92" t="s">
        <v>96</v>
      </c>
      <c r="H15" s="92" t="s">
        <v>105</v>
      </c>
      <c r="I15" s="93"/>
      <c r="J15" s="93" t="s">
        <v>111</v>
      </c>
      <c r="K15" s="99" t="s">
        <v>118</v>
      </c>
      <c r="L15" s="55"/>
      <c r="M15" s="55"/>
      <c r="N15" s="55"/>
      <c r="O15" s="54"/>
      <c r="P15"/>
      <c r="Q15"/>
    </row>
    <row r="16">
      <c r="A16" s="68"/>
      <c r="B16" s="94">
        <f>ROW(B16)-ROW($B$9)</f>
        <v>7</v>
      </c>
      <c r="C16" s="95" t="s">
        <v>62</v>
      </c>
      <c r="D16" s="96">
        <v>1</v>
      </c>
      <c r="E16" s="95" t="s">
        <v>76</v>
      </c>
      <c r="F16" s="95" t="s">
        <v>89</v>
      </c>
      <c r="G16" s="95"/>
      <c r="H16" s="95"/>
      <c r="I16" s="96"/>
      <c r="J16" s="96"/>
      <c r="K16" s="97"/>
      <c r="L16" s="27"/>
      <c r="M16" s="53"/>
      <c r="N16" s="53"/>
      <c r="O16" s="54"/>
      <c r="P16"/>
      <c r="Q16"/>
    </row>
    <row r="17">
      <c r="A17" s="68"/>
      <c r="B17" s="98">
        <f>ROW(B17)-ROW($B$9)</f>
        <v>8</v>
      </c>
      <c r="C17" s="91" t="s">
        <v>63</v>
      </c>
      <c r="D17" s="100">
        <v>1</v>
      </c>
      <c r="E17" s="92" t="s">
        <v>77</v>
      </c>
      <c r="F17" s="92" t="s">
        <v>90</v>
      </c>
      <c r="G17" s="92"/>
      <c r="H17" s="92"/>
      <c r="I17" s="93"/>
      <c r="J17" s="93"/>
      <c r="K17" s="99"/>
      <c r="L17" s="55"/>
      <c r="M17" s="55"/>
      <c r="N17" s="55"/>
      <c r="O17" s="54"/>
      <c r="P17"/>
      <c r="Q17"/>
    </row>
    <row r="18">
      <c r="A18" s="68"/>
      <c r="B18" s="94">
        <f>ROW(B18)-ROW($B$9)</f>
        <v>9</v>
      </c>
      <c r="C18" s="95" t="s">
        <v>64</v>
      </c>
      <c r="D18" s="96">
        <v>2</v>
      </c>
      <c r="E18" s="95" t="s">
        <v>78</v>
      </c>
      <c r="F18" s="95" t="s">
        <v>91</v>
      </c>
      <c r="G18" s="95" t="s">
        <v>97</v>
      </c>
      <c r="H18" s="95" t="s">
        <v>106</v>
      </c>
      <c r="I18" s="96" t="s">
        <v>109</v>
      </c>
      <c r="J18" s="96" t="s">
        <v>111</v>
      </c>
      <c r="K18" s="97" t="s">
        <v>119</v>
      </c>
      <c r="L18" s="27"/>
      <c r="M18" s="53"/>
      <c r="N18" s="53"/>
      <c r="O18" s="54"/>
      <c r="P18"/>
      <c r="Q18"/>
    </row>
    <row r="19">
      <c r="A19" s="68"/>
      <c r="B19" s="98">
        <f>ROW(B19)-ROW($B$9)</f>
        <v>10</v>
      </c>
      <c r="C19" s="91" t="s">
        <v>65</v>
      </c>
      <c r="D19" s="100">
        <v>2</v>
      </c>
      <c r="E19" s="92" t="s">
        <v>79</v>
      </c>
      <c r="F19" s="92" t="s">
        <v>92</v>
      </c>
      <c r="G19" s="92" t="s">
        <v>97</v>
      </c>
      <c r="H19" s="92" t="s">
        <v>107</v>
      </c>
      <c r="I19" s="93" t="s">
        <v>109</v>
      </c>
      <c r="J19" s="93" t="s">
        <v>111</v>
      </c>
      <c r="K19" s="99" t="s">
        <v>120</v>
      </c>
      <c r="L19" s="55"/>
      <c r="M19" s="55"/>
      <c r="N19" s="55"/>
      <c r="O19" s="54"/>
      <c r="P19"/>
      <c r="Q19"/>
    </row>
    <row r="20">
      <c r="A20" s="68"/>
      <c r="B20" s="94">
        <f>ROW(B20)-ROW($B$9)</f>
        <v>11</v>
      </c>
      <c r="C20" s="95" t="s">
        <v>66</v>
      </c>
      <c r="D20" s="96">
        <v>1</v>
      </c>
      <c r="E20" s="95" t="s">
        <v>80</v>
      </c>
      <c r="F20" s="95" t="s">
        <v>93</v>
      </c>
      <c r="G20" s="95"/>
      <c r="H20" s="95"/>
      <c r="I20" s="96"/>
      <c r="J20" s="96"/>
      <c r="K20" s="97"/>
      <c r="L20" s="27"/>
      <c r="M20" s="53"/>
      <c r="N20" s="53"/>
      <c r="O20" s="54"/>
      <c r="P20"/>
      <c r="Q20"/>
    </row>
    <row r="21" spans="1:15" s="2" customFormat="1">
      <c r="A21" s="68"/>
      <c r="B21" s="98">
        <f>ROW(B21)-ROW($B$9)</f>
        <v>12</v>
      </c>
      <c r="C21" s="91" t="s">
        <v>67</v>
      </c>
      <c r="D21" s="100">
        <v>2</v>
      </c>
      <c r="E21" s="92" t="s">
        <v>81</v>
      </c>
      <c r="F21" s="92" t="s">
        <v>94</v>
      </c>
      <c r="G21" s="92" t="s">
        <v>98</v>
      </c>
      <c r="H21" s="92" t="s">
        <v>81</v>
      </c>
      <c r="I21" s="93"/>
      <c r="J21" s="93" t="s">
        <v>111</v>
      </c>
      <c r="K21" s="99" t="s">
        <v>121</v>
      </c>
      <c r="L21" s="55"/>
      <c r="M21" s="55"/>
      <c r="N21" s="55"/>
      <c r="O21" s="54"/>
      <c r="P21"/>
      <c r="Q21"/>
    </row>
    <row r="22" spans="1:15">
      <c r="A22" s="68"/>
      <c r="B22" s="29"/>
      <c r="C22" s="30"/>
      <c r="D22" s="24"/>
      <c r="E22" s="24"/>
      <c r="F22" s="24"/>
      <c r="G22" s="29"/>
      <c r="H22" s="28"/>
      <c r="I22" s="78"/>
      <c r="J22" s="79"/>
      <c r="K22" s="80"/>
      <c r="L22"/>
      <c r="M22"/>
    </row>
    <row r="23" spans="1:15">
      <c r="A23" s="68"/>
      <c r="B23" s="102" t="s">
        <v>33</v>
      </c>
      <c r="C23" s="103"/>
      <c r="D23" s="4"/>
      <c r="E23" s="4"/>
      <c r="F23" s="7"/>
      <c r="G23" s="75" t="s">
        <v>34</v>
      </c>
      <c r="H23" s="4"/>
      <c r="I23" s="4"/>
      <c r="J23" s="35"/>
      <c r="K23" s="81"/>
      <c r="L23"/>
      <c r="M23"/>
    </row>
    <row r="24" spans="1:15">
      <c r="A24" s="68"/>
      <c r="B24" s="77"/>
      <c r="C24" s="6"/>
      <c r="D24" s="6"/>
      <c r="E24" s="6"/>
      <c r="F24" s="8"/>
      <c r="G24" s="76"/>
      <c r="H24" s="5"/>
      <c r="I24" s="40"/>
      <c r="J24" s="39"/>
      <c r="K24" s="82"/>
      <c r="L24" s="104"/>
      <c r="M24" s="105"/>
      <c r="N24" s="45"/>
      <c r="O24"/>
      <c r="P24"/>
    </row>
    <row r="25" spans="1:15">
      <c r="A25" s="68"/>
      <c r="B25" s="77"/>
      <c r="C25" s="6"/>
      <c r="D25" s="6"/>
      <c r="E25" s="6"/>
      <c r="F25" s="8"/>
      <c r="G25" s="76"/>
      <c r="H25" s="5"/>
      <c r="I25" s="5"/>
      <c r="J25" s="36"/>
      <c r="K25" s="83"/>
      <c r="L25" s="106"/>
      <c r="M25" s="106"/>
      <c r="N25" s="46"/>
      <c r="O25"/>
      <c r="P25"/>
    </row>
    <row r="26" spans="1:11" thickBot="1">
      <c r="A26" s="69"/>
      <c r="B26" s="10"/>
      <c r="C26" s="10"/>
      <c r="D26" s="10"/>
      <c r="E26" s="10"/>
      <c r="F26" s="9"/>
      <c r="G26" s="84"/>
      <c r="H26" s="9"/>
      <c r="I26" s="9"/>
      <c r="J26" s="37"/>
      <c r="K26" s="85"/>
      <c r="L26"/>
      <c r="M26"/>
    </row>
    <row r="28" spans="1:11">
      <c r="C28" s="1"/>
      <c r="D28" s="1"/>
      <c r="E28" s="1"/>
      <c r="F28" s="1"/>
      <c r="G28"/>
      <c r="H28"/>
    </row>
    <row r="29" spans="1:11">
      <c r="C29" s="1"/>
      <c r="D29" s="1"/>
      <c r="E29" s="1"/>
      <c r="F29" s="1"/>
      <c r="G29"/>
      <c r="H29"/>
    </row>
    <row r="30" spans="1:11">
      <c r="C30" s="1"/>
      <c r="D30" s="1"/>
      <c r="E30" s="1"/>
      <c r="F30" s="1"/>
      <c r="G30"/>
      <c r="H30"/>
    </row>
  </sheetData>
  <mergeCells>
    <mergeCell ref="B23:C23"/>
    <mergeCell ref="L24:M24"/>
    <mergeCell ref="L25:M25"/>
  </mergeCells>
  <phoneticPr fontId="0" type="noConversion"/>
  <hyperlinks>
    <hyperlink ref="J7" r:id="rId1"/>
  </hyperlinks>
  <pageMargins left="0.47244094488189" right="0.354330708661417" top="0.590551181102362" bottom="0.984251968503937" header="0.511811023622047" footer="0.511811023622047"/>
  <pageSetup paperSize="9" scale="57" fitToHeight="0" orientation="landscape" horizontalDpi="200" verticalDpi="200" r:id="rId2"/>
  <headerFooter alignWithMargins="0">
    <oddHeader><![CDATA[&LCreated by FEDEVEL&CMotherboard, Processor and Microcontroller Board Design&Rhttp://www.fedevel.com]]></oddHeader>
    <oddFooter><![CDATA[&C&D&R&P/&N]]>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/>
  </sheetViews>
  <sheetFormatPr defaultRowHeight="12.75"/>
  <cols>
    <col min="1" max="1" width="28" bestFit="1" customWidth="1"/>
    <col min="2" max="2" width="110.5703125" customWidth="1"/>
  </cols>
  <sheetData>
    <row r="1" spans="1:2">
      <c r="A1" s="86" t="s">
        <v>0</v>
      </c>
      <c r="B1" s="87" t="s">
        <v>122</v>
      </c>
      <c r="C1"/>
      <c r="D1"/>
    </row>
    <row r="2" spans="1:2">
      <c r="A2" s="88" t="s">
        <v>2</v>
      </c>
      <c r="B2" s="89" t="s">
        <v>51</v>
      </c>
      <c r="C2"/>
      <c r="D2"/>
    </row>
    <row r="3" spans="1:2">
      <c r="A3" s="86" t="s">
        <v>4</v>
      </c>
      <c r="B3" s="90" t="s">
        <v>52</v>
      </c>
      <c r="C3"/>
      <c r="D3"/>
    </row>
    <row r="4" spans="1:2">
      <c r="A4" s="88" t="s">
        <v>6</v>
      </c>
      <c r="B4" s="89" t="s">
        <v>51</v>
      </c>
      <c r="C4"/>
      <c r="D4"/>
    </row>
    <row r="5" spans="1:2">
      <c r="A5" s="86" t="s">
        <v>8</v>
      </c>
      <c r="B5" s="90" t="s">
        <v>122</v>
      </c>
      <c r="C5"/>
      <c r="D5"/>
    </row>
    <row r="6" spans="1:2">
      <c r="A6" s="88" t="s">
        <v>10</v>
      </c>
      <c r="B6" s="89" t="s">
        <v>51</v>
      </c>
      <c r="C6"/>
      <c r="D6"/>
    </row>
    <row r="7" spans="1:2">
      <c r="A7" s="86" t="s">
        <v>11</v>
      </c>
      <c r="B7" s="90" t="s">
        <v>123</v>
      </c>
      <c r="C7"/>
      <c r="D7"/>
    </row>
    <row r="8" spans="1:2">
      <c r="A8" s="88" t="s">
        <v>13</v>
      </c>
      <c r="B8" s="89" t="s">
        <v>54</v>
      </c>
      <c r="C8"/>
      <c r="D8"/>
    </row>
    <row r="9" spans="1:2">
      <c r="A9" s="86" t="s">
        <v>15</v>
      </c>
      <c r="B9" s="90" t="s">
        <v>53</v>
      </c>
      <c r="C9"/>
      <c r="D9"/>
    </row>
    <row r="10" spans="1:2">
      <c r="A10" s="88" t="s">
        <v>17</v>
      </c>
      <c r="B10" s="89" t="s">
        <v>124</v>
      </c>
      <c r="C10"/>
      <c r="D10"/>
    </row>
    <row r="11" spans="1:2">
      <c r="A11" s="86" t="s">
        <v>19</v>
      </c>
      <c r="B11" s="90" t="s">
        <v>125</v>
      </c>
      <c r="C11"/>
      <c r="D11"/>
    </row>
    <row r="12" spans="1:2">
      <c r="A12" s="88" t="s">
        <v>21</v>
      </c>
      <c r="B12" s="89" t="s">
        <v>126</v>
      </c>
      <c r="C12"/>
      <c r="D12"/>
    </row>
    <row r="13" spans="1:2">
      <c r="A13" s="86" t="s">
        <v>23</v>
      </c>
      <c r="B13" s="90" t="s">
        <v>127</v>
      </c>
      <c r="C13"/>
      <c r="D13"/>
    </row>
    <row r="14" spans="1:2">
      <c r="A14" s="88" t="s">
        <v>25</v>
      </c>
      <c r="B14" s="89" t="s">
        <v>128</v>
      </c>
      <c r="C14"/>
      <c r="D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Çalışma Sayfaları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Ugur</dc:creator>
  <cp:lastModifiedBy>Ugur</cp:lastModifiedBy>
  <cp:lastPrinted>2012-02-04T13:58:31Z</cp:lastPrinted>
  <dcterms:modified xsi:type="dcterms:W3CDTF">2019-03-16T20:12:26Z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