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F:\Костя\IT\Development\GitHub\kosskey\Downtime_and_service-Csh-\Работа\2. Отчеты\1. Ежедневный\4. Простои и сервис\2022\09. Сентябрь\Исходники из 1С_Сентябрь 2022\"/>
    </mc:Choice>
  </mc:AlternateContent>
  <xr:revisionPtr revIDLastSave="0" documentId="13_ncr:1_{9A06B431-CAE6-424A-BFEF-4686E54F3159}" xr6:coauthVersionLast="47" xr6:coauthVersionMax="47" xr10:uidLastSave="{00000000-0000-0000-0000-000000000000}"/>
  <bookViews>
    <workbookView xWindow="-120" yWindow="-120" windowWidth="25440" windowHeight="15390" activeTab="6" xr2:uid="{00000000-000D-0000-FFFF-FFFF00000000}"/>
  </bookViews>
  <sheets>
    <sheet name="Установочные" sheetId="97" r:id="rId1"/>
    <sheet name="01.09" sheetId="119" r:id="rId2"/>
    <sheet name="02.09" sheetId="120" r:id="rId3"/>
    <sheet name="05.09" sheetId="121" r:id="rId4"/>
    <sheet name="06.09" sheetId="122" r:id="rId5"/>
    <sheet name="07.09" sheetId="123" r:id="rId6"/>
    <sheet name="08.09" sheetId="12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7" l="1"/>
  <c r="F12" i="97"/>
  <c r="F9" i="97"/>
  <c r="F8" i="97"/>
  <c r="F7" i="97"/>
  <c r="D6" i="97"/>
  <c r="E4" i="97"/>
  <c r="D13" i="97"/>
  <c r="F4" i="97"/>
  <c r="E3" i="97"/>
  <c r="D11" i="97"/>
  <c r="D14" i="97"/>
  <c r="E12" i="97"/>
  <c r="E2" i="97"/>
  <c r="E7" i="97"/>
  <c r="E5" i="97"/>
  <c r="E8" i="97"/>
  <c r="F2" i="97"/>
  <c r="E11" i="97"/>
  <c r="F6" i="97"/>
  <c r="E10" i="97"/>
  <c r="D9" i="97"/>
  <c r="D12" i="97"/>
  <c r="E6" i="97"/>
  <c r="E9" i="97"/>
  <c r="F3" i="97"/>
  <c r="D5" i="97"/>
  <c r="D7" i="97"/>
  <c r="F10" i="97"/>
  <c r="E13" i="97"/>
  <c r="F11" i="97"/>
  <c r="F5" i="97"/>
  <c r="E14" i="97"/>
  <c r="F14" i="97"/>
  <c r="D4" i="97"/>
  <c r="D8" i="97"/>
  <c r="D3" i="97"/>
  <c r="F13" i="97"/>
  <c r="D2" i="97"/>
  <c r="D10" i="97"/>
  <c r="C8" i="97" l="1"/>
  <c r="C2" i="97"/>
  <c r="C4" i="97"/>
  <c r="C5" i="97"/>
  <c r="C9" i="97"/>
  <c r="C13" i="97"/>
  <c r="C11" i="97"/>
  <c r="C10" i="97"/>
  <c r="C7" i="97"/>
  <c r="C3" i="97"/>
  <c r="C14" i="97"/>
  <c r="C6" i="97"/>
  <c r="C12" i="97"/>
  <c r="B2" i="97" l="1"/>
</calcChain>
</file>

<file path=xl/sharedStrings.xml><?xml version="1.0" encoding="utf-8"?>
<sst xmlns="http://schemas.openxmlformats.org/spreadsheetml/2006/main" count="167" uniqueCount="37">
  <si>
    <t>ПЛАН</t>
  </si>
  <si>
    <t>ФАКТ</t>
  </si>
  <si>
    <t>Город</t>
  </si>
  <si>
    <t>Дата отчета</t>
  </si>
  <si>
    <t>Диапазон</t>
  </si>
  <si>
    <t>Организация</t>
  </si>
  <si>
    <t>01.09.2022</t>
  </si>
  <si>
    <t>ИТОГИ</t>
  </si>
  <si>
    <t>Отчет "i"</t>
  </si>
  <si>
    <t>Ручной отчет "i"</t>
  </si>
  <si>
    <t>Время</t>
  </si>
  <si>
    <t>Выполнение плана</t>
  </si>
  <si>
    <t>План</t>
  </si>
  <si>
    <t>Факт</t>
  </si>
  <si>
    <t>Отчет</t>
  </si>
  <si>
    <t>Ручной отчет</t>
  </si>
  <si>
    <t>Процент выполнения (%)</t>
  </si>
  <si>
    <t>Процент выполнения от плана (%)</t>
  </si>
  <si>
    <t>Количество запланированных рабочих дней оператора</t>
  </si>
  <si>
    <t>Среднедневное количество запланированных ТА</t>
  </si>
  <si>
    <t>Воронеж</t>
  </si>
  <si>
    <t>Калининград</t>
  </si>
  <si>
    <t>Нижний Новгород</t>
  </si>
  <si>
    <t>Самара</t>
  </si>
  <si>
    <t>Саратов</t>
  </si>
  <si>
    <t>Старый Оскол</t>
  </si>
  <si>
    <t>Уфа</t>
  </si>
  <si>
    <t>Ярославль</t>
  </si>
  <si>
    <t>Итого</t>
  </si>
  <si>
    <t>02.09.2022</t>
  </si>
  <si>
    <t>Липецк</t>
  </si>
  <si>
    <t>05.09.2022</t>
  </si>
  <si>
    <t>Наб.Челны</t>
  </si>
  <si>
    <t>Тула</t>
  </si>
  <si>
    <t>06.09.2022</t>
  </si>
  <si>
    <t>07.09.2022</t>
  </si>
  <si>
    <t>08.09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</si>
</sst>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0" fontId="3" fillId="4" borderId="3" xfId="1" applyNumberFormat="1" applyFont="1" applyFill="1" applyBorder="1" applyAlignment="1">
      <alignment vertical="top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horizontal="center" vertical="top" wrapText="1"/>
    </xf>
    <xf numFmtId="0" fontId="4" fillId="4" borderId="3" xfId="1" applyNumberFormat="1" applyFont="1" applyFill="1" applyBorder="1" applyAlignment="1">
      <alignment vertical="top" wrapText="1"/>
    </xf>
    <xf numFmtId="0" fontId="1" fillId="0" borderId="3" xfId="1" applyNumberFormat="1" applyFont="1" applyBorder="1" applyAlignment="1">
      <alignment vertical="top" wrapText="1"/>
    </xf>
    <xf numFmtId="0" fontId="1" fillId="0" borderId="3" xfId="1" applyNumberFormat="1" applyFont="1" applyBorder="1" applyAlignment="1">
      <alignment horizontal="right" vertical="top"/>
    </xf>
    <xf numFmtId="1" fontId="1" fillId="0" borderId="3" xfId="1" applyNumberFormat="1" applyFont="1" applyBorder="1" applyAlignment="1">
      <alignment horizontal="right" vertical="top"/>
    </xf>
    <xf numFmtId="0" fontId="1" fillId="0" borderId="3" xfId="1" applyNumberFormat="1" applyFont="1" applyBorder="1" applyAlignment="1">
      <alignment vertical="top"/>
    </xf>
    <xf numFmtId="164" fontId="1" fillId="0" borderId="3" xfId="1" applyNumberFormat="1" applyFont="1" applyBorder="1" applyAlignment="1">
      <alignment horizontal="right" vertical="top"/>
    </xf>
    <xf numFmtId="1" fontId="3" fillId="4" borderId="3" xfId="1" applyNumberFormat="1" applyFont="1" applyFill="1" applyBorder="1" applyAlignment="1">
      <alignment horizontal="right" vertical="top"/>
    </xf>
    <xf numFmtId="164" fontId="3" fillId="4" borderId="3" xfId="1" applyNumberFormat="1" applyFont="1" applyFill="1" applyBorder="1" applyAlignment="1">
      <alignment horizontal="right" vertical="top"/>
    </xf>
    <xf numFmtId="0" fontId="3" fillId="4" borderId="3" xfId="2" applyNumberFormat="1" applyFont="1" applyFill="1" applyBorder="1" applyAlignment="1">
      <alignment vertical="top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horizontal="center" vertical="top" wrapText="1"/>
    </xf>
    <xf numFmtId="0" fontId="4" fillId="4" borderId="3" xfId="2" applyNumberFormat="1" applyFont="1" applyFill="1" applyBorder="1" applyAlignment="1">
      <alignment vertical="top" wrapText="1"/>
    </xf>
    <xf numFmtId="0" fontId="1" fillId="0" borderId="3" xfId="2" applyNumberFormat="1" applyFont="1" applyBorder="1" applyAlignment="1">
      <alignment vertical="top" wrapText="1"/>
    </xf>
    <xf numFmtId="1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horizontal="right" vertical="top"/>
    </xf>
    <xf numFmtId="0" fontId="1" fillId="0" borderId="3" xfId="2" applyNumberFormat="1" applyFont="1" applyBorder="1" applyAlignment="1">
      <alignment vertical="top"/>
    </xf>
    <xf numFmtId="164" fontId="1" fillId="0" borderId="3" xfId="2" applyNumberFormat="1" applyFont="1" applyBorder="1" applyAlignment="1">
      <alignment horizontal="right" vertical="top"/>
    </xf>
    <xf numFmtId="1" fontId="3" fillId="4" borderId="3" xfId="2" applyNumberFormat="1" applyFont="1" applyFill="1" applyBorder="1" applyAlignment="1">
      <alignment horizontal="right" vertical="top"/>
    </xf>
    <xf numFmtId="164" fontId="3" fillId="4" borderId="3" xfId="2" applyNumberFormat="1" applyFont="1" applyFill="1" applyBorder="1" applyAlignment="1">
      <alignment horizontal="right" vertical="top"/>
    </xf>
    <xf numFmtId="0" fontId="3" fillId="4" borderId="3" xfId="3" applyNumberFormat="1" applyFont="1" applyFill="1" applyBorder="1" applyAlignment="1">
      <alignment vertical="top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horizontal="center" vertical="top" wrapText="1"/>
    </xf>
    <xf numFmtId="0" fontId="4" fillId="4" borderId="3" xfId="3" applyNumberFormat="1" applyFont="1" applyFill="1" applyBorder="1" applyAlignment="1">
      <alignment vertical="top" wrapText="1"/>
    </xf>
    <xf numFmtId="0" fontId="1" fillId="0" borderId="3" xfId="3" applyNumberFormat="1" applyFont="1" applyBorder="1" applyAlignment="1">
      <alignment vertical="top" wrapText="1"/>
    </xf>
    <xf numFmtId="1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vertical="top"/>
    </xf>
    <xf numFmtId="164" fontId="1" fillId="0" borderId="3" xfId="3" applyNumberFormat="1" applyFont="1" applyBorder="1" applyAlignment="1">
      <alignment horizontal="right" vertical="top"/>
    </xf>
    <xf numFmtId="0" fontId="1" fillId="0" borderId="3" xfId="3" applyNumberFormat="1" applyFont="1" applyBorder="1" applyAlignment="1">
      <alignment horizontal="right" vertical="top"/>
    </xf>
    <xf numFmtId="1" fontId="3" fillId="4" borderId="3" xfId="3" applyNumberFormat="1" applyFont="1" applyFill="1" applyBorder="1" applyAlignment="1">
      <alignment horizontal="right" vertical="top"/>
    </xf>
    <xf numFmtId="164" fontId="3" fillId="4" borderId="3" xfId="3" applyNumberFormat="1" applyFont="1" applyFill="1" applyBorder="1" applyAlignment="1">
      <alignment horizontal="right" vertical="top"/>
    </xf>
    <xf numFmtId="0" fontId="3" fillId="4" borderId="3" xfId="4" applyNumberFormat="1" applyFont="1" applyFill="1" applyBorder="1" applyAlignment="1">
      <alignment vertical="top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horizontal="center" vertical="top" wrapText="1"/>
    </xf>
    <xf numFmtId="0" fontId="4" fillId="4" borderId="3" xfId="4" applyNumberFormat="1" applyFont="1" applyFill="1" applyBorder="1" applyAlignment="1">
      <alignment vertical="top" wrapText="1"/>
    </xf>
    <xf numFmtId="0" fontId="1" fillId="0" borderId="3" xfId="4" applyNumberFormat="1" applyFont="1" applyBorder="1" applyAlignment="1">
      <alignment vertical="top" wrapText="1"/>
    </xf>
    <xf numFmtId="1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vertical="top"/>
    </xf>
    <xf numFmtId="164" fontId="1" fillId="0" borderId="3" xfId="4" applyNumberFormat="1" applyFont="1" applyBorder="1" applyAlignment="1">
      <alignment horizontal="right" vertical="top"/>
    </xf>
    <xf numFmtId="0" fontId="1" fillId="0" borderId="3" xfId="4" applyNumberFormat="1" applyFont="1" applyBorder="1" applyAlignment="1">
      <alignment horizontal="right" vertical="top"/>
    </xf>
    <xf numFmtId="1" fontId="3" fillId="4" borderId="3" xfId="4" applyNumberFormat="1" applyFont="1" applyFill="1" applyBorder="1" applyAlignment="1">
      <alignment horizontal="right" vertical="top"/>
    </xf>
    <xf numFmtId="164" fontId="3" fillId="4" borderId="3" xfId="4" applyNumberFormat="1" applyFont="1" applyFill="1" applyBorder="1" applyAlignment="1">
      <alignment horizontal="right" vertical="top"/>
    </xf>
    <xf numFmtId="0" fontId="3" fillId="4" borderId="3" xfId="5" applyNumberFormat="1" applyFont="1" applyFill="1" applyBorder="1" applyAlignment="1">
      <alignment vertical="top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horizontal="center" vertical="top" wrapText="1"/>
    </xf>
    <xf numFmtId="0" fontId="4" fillId="4" borderId="3" xfId="5" applyNumberFormat="1" applyFont="1" applyFill="1" applyBorder="1" applyAlignment="1">
      <alignment vertical="top" wrapText="1"/>
    </xf>
    <xf numFmtId="0" fontId="1" fillId="0" borderId="3" xfId="5" applyNumberFormat="1" applyFont="1" applyBorder="1" applyAlignment="1">
      <alignment vertical="top" wrapText="1"/>
    </xf>
    <xf numFmtId="1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vertical="top"/>
    </xf>
    <xf numFmtId="164" fontId="1" fillId="0" borderId="3" xfId="5" applyNumberFormat="1" applyFont="1" applyBorder="1" applyAlignment="1">
      <alignment horizontal="right" vertical="top"/>
    </xf>
    <xf numFmtId="0" fontId="1" fillId="0" borderId="3" xfId="5" applyNumberFormat="1" applyFont="1" applyBorder="1" applyAlignment="1">
      <alignment horizontal="right" vertical="top"/>
    </xf>
    <xf numFmtId="1" fontId="3" fillId="4" borderId="3" xfId="5" applyNumberFormat="1" applyFont="1" applyFill="1" applyBorder="1" applyAlignment="1">
      <alignment horizontal="right" vertical="top"/>
    </xf>
    <xf numFmtId="164" fontId="3" fillId="4" borderId="3" xfId="5" applyNumberFormat="1" applyFont="1" applyFill="1" applyBorder="1" applyAlignment="1">
      <alignment horizontal="right" vertical="top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vertical="top" wrapText="1"/>
    </xf>
    <xf numFmtId="0" fontId="3" fillId="4" borderId="2" xfId="1" applyNumberFormat="1" applyFont="1" applyFill="1" applyBorder="1" applyAlignment="1">
      <alignment vertical="top" wrapText="1"/>
    </xf>
    <xf numFmtId="0" fontId="3" fillId="4" borderId="4" xfId="1" applyNumberFormat="1" applyFont="1" applyFill="1" applyBorder="1" applyAlignment="1">
      <alignment vertical="top" wrapText="1"/>
    </xf>
    <xf numFmtId="0" fontId="3" fillId="4" borderId="3" xfId="1" applyNumberFormat="1" applyFont="1" applyFill="1" applyBorder="1" applyAlignment="1">
      <alignment vertical="top" wrapText="1"/>
    </xf>
    <xf numFmtId="0" fontId="4" fillId="4" borderId="3" xfId="1" applyNumberFormat="1" applyFont="1" applyFill="1" applyBorder="1" applyAlignment="1">
      <alignment horizontal="center" vertical="top"/>
    </xf>
    <xf numFmtId="0" fontId="4" fillId="4" borderId="3" xfId="1" applyNumberFormat="1" applyFont="1" applyFill="1" applyBorder="1" applyAlignment="1">
      <alignment vertical="top" wrapText="1"/>
    </xf>
    <xf numFmtId="0" fontId="3" fillId="4" borderId="2" xfId="2" applyNumberFormat="1" applyFont="1" applyFill="1" applyBorder="1" applyAlignment="1">
      <alignment vertical="top" wrapText="1"/>
    </xf>
    <xf numFmtId="0" fontId="3" fillId="4" borderId="4" xfId="2" applyNumberFormat="1" applyFont="1" applyFill="1" applyBorder="1" applyAlignment="1">
      <alignment vertical="top" wrapText="1"/>
    </xf>
    <xf numFmtId="0" fontId="3" fillId="4" borderId="3" xfId="2" applyNumberFormat="1" applyFont="1" applyFill="1" applyBorder="1" applyAlignment="1">
      <alignment vertical="top" wrapText="1"/>
    </xf>
    <xf numFmtId="0" fontId="4" fillId="4" borderId="3" xfId="2" applyNumberFormat="1" applyFont="1" applyFill="1" applyBorder="1" applyAlignment="1">
      <alignment horizontal="center" vertical="top"/>
    </xf>
    <xf numFmtId="0" fontId="4" fillId="4" borderId="3" xfId="2" applyNumberFormat="1" applyFont="1" applyFill="1" applyBorder="1" applyAlignment="1">
      <alignment vertical="top" wrapText="1"/>
    </xf>
    <xf numFmtId="0" fontId="3" fillId="4" borderId="2" xfId="3" applyNumberFormat="1" applyFont="1" applyFill="1" applyBorder="1" applyAlignment="1">
      <alignment vertical="top" wrapText="1"/>
    </xf>
    <xf numFmtId="0" fontId="3" fillId="4" borderId="4" xfId="3" applyNumberFormat="1" applyFont="1" applyFill="1" applyBorder="1" applyAlignment="1">
      <alignment vertical="top" wrapText="1"/>
    </xf>
    <xf numFmtId="0" fontId="3" fillId="4" borderId="3" xfId="3" applyNumberFormat="1" applyFont="1" applyFill="1" applyBorder="1" applyAlignment="1">
      <alignment vertical="top" wrapText="1"/>
    </xf>
    <xf numFmtId="0" fontId="4" fillId="4" borderId="3" xfId="3" applyNumberFormat="1" applyFont="1" applyFill="1" applyBorder="1" applyAlignment="1">
      <alignment horizontal="center" vertical="top"/>
    </xf>
    <xf numFmtId="0" fontId="4" fillId="4" borderId="3" xfId="3" applyNumberFormat="1" applyFont="1" applyFill="1" applyBorder="1" applyAlignment="1">
      <alignment vertical="top" wrapText="1"/>
    </xf>
    <xf numFmtId="0" fontId="3" fillId="4" borderId="2" xfId="4" applyNumberFormat="1" applyFont="1" applyFill="1" applyBorder="1" applyAlignment="1">
      <alignment vertical="top" wrapText="1"/>
    </xf>
    <xf numFmtId="0" fontId="3" fillId="4" borderId="4" xfId="4" applyNumberFormat="1" applyFont="1" applyFill="1" applyBorder="1" applyAlignment="1">
      <alignment vertical="top" wrapText="1"/>
    </xf>
    <xf numFmtId="0" fontId="3" fillId="4" borderId="3" xfId="4" applyNumberFormat="1" applyFont="1" applyFill="1" applyBorder="1" applyAlignment="1">
      <alignment vertical="top" wrapText="1"/>
    </xf>
    <xf numFmtId="0" fontId="4" fillId="4" borderId="3" xfId="4" applyNumberFormat="1" applyFont="1" applyFill="1" applyBorder="1" applyAlignment="1">
      <alignment horizontal="center" vertical="top"/>
    </xf>
    <xf numFmtId="0" fontId="4" fillId="4" borderId="3" xfId="4" applyNumberFormat="1" applyFont="1" applyFill="1" applyBorder="1" applyAlignment="1">
      <alignment vertical="top" wrapText="1"/>
    </xf>
    <xf numFmtId="0" fontId="3" fillId="4" borderId="2" xfId="5" applyNumberFormat="1" applyFont="1" applyFill="1" applyBorder="1" applyAlignment="1">
      <alignment vertical="top" wrapText="1"/>
    </xf>
    <xf numFmtId="0" fontId="3" fillId="4" borderId="4" xfId="5" applyNumberFormat="1" applyFont="1" applyFill="1" applyBorder="1" applyAlignment="1">
      <alignment vertical="top" wrapText="1"/>
    </xf>
    <xf numFmtId="0" fontId="3" fillId="4" borderId="3" xfId="5" applyNumberFormat="1" applyFont="1" applyFill="1" applyBorder="1" applyAlignment="1">
      <alignment vertical="top" wrapText="1"/>
    </xf>
    <xf numFmtId="0" fontId="4" fillId="4" borderId="3" xfId="5" applyNumberFormat="1" applyFont="1" applyFill="1" applyBorder="1" applyAlignment="1">
      <alignment horizontal="center" vertical="top"/>
    </xf>
    <xf numFmtId="0" fontId="4" fillId="4" borderId="3" xfId="5" applyNumberFormat="1" applyFont="1" applyFill="1" applyBorder="1" applyAlignment="1">
      <alignment vertical="top" wrapText="1"/>
    </xf>
  </cellXfs>
  <cellStyles count="6">
    <cellStyle name="Обычный" xfId="0" builtinId="0"/>
    <cellStyle name="Обычный_01.09" xfId="1" xr:uid="{00000000-0005-0000-0000-000001000000}"/>
    <cellStyle name="Обычный_02.09" xfId="2" xr:uid="{00000000-0005-0000-0000-000002000000}"/>
    <cellStyle name="Обычный_05.09" xfId="3" xr:uid="{00000000-0005-0000-0000-000003000000}"/>
    <cellStyle name="Обычный_06.09" xfId="4" xr:uid="{00000000-0005-0000-0000-000004000000}"/>
    <cellStyle name="Обычный_07.09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F0"/>
  </sheetPr>
  <dimension ref="A1:F14"/>
  <sheetViews>
    <sheetView workbookViewId="0">
      <selection activeCell="B1" sqref="B1"/>
    </sheetView>
  </sheetViews>
  <sheetFormatPr defaultRowHeight="15" x14ac:dyDescent="0.25"/>
  <cols>
    <col min="1" max="1" width="16" customWidth="1"/>
    <col min="2" max="2" width="13.28515625" customWidth="1"/>
    <col min="4" max="4" width="17.5703125" customWidth="1"/>
    <col min="5" max="5" width="11" customWidth="1"/>
    <col min="6" max="6" width="11.85546875" customWidth="1"/>
    <col min="7" max="7" width="10.28515625" bestFit="1" customWidth="1"/>
  </cols>
  <sheetData>
    <row r="1" spans="1:6" ht="36" customHeight="1" x14ac:dyDescent="0.25">
      <c r="A1" t="s">
        <v>3</v>
      </c>
      <c r="B1" s="5" t="s">
        <v>36</v>
      </c>
      <c r="C1">
        <f t="shared" ref="C1:C14" si="0">LEN(D1)</f>
        <v>5</v>
      </c>
      <c r="D1" s="3" t="s">
        <v>2</v>
      </c>
      <c r="E1" s="4" t="s">
        <v>0</v>
      </c>
      <c r="F1" s="3" t="s">
        <v>1</v>
      </c>
    </row>
    <row r="2" spans="1:6" x14ac:dyDescent="0.25">
      <c r="A2" t="s">
        <v>4</v>
      </c>
      <c r="B2" t="str">
        <f ca="1">"D2:F"&amp;COUNTIF(C:C,"&gt;0")</f>
        <v>D2:F9</v>
      </c>
      <c r="C2">
        <f t="shared" ca="1" si="0"/>
        <v>7</v>
      </c>
      <c r="D2" s="1" t="str">
        <f ca="1">IF(OR(INDIRECT("'"&amp;$B$1&amp;"'!$A"&amp;ROW($A3))="Итого",INDIRECT("'"&amp;$B$1&amp;"'!$A"&amp;ROW($A3))=""),"",INDIRECT("'"&amp;$B$1&amp;"'!$A"&amp;ROW($A3)))</f>
        <v>Воронеж</v>
      </c>
      <c r="E2" s="2">
        <f ca="1">IF(INDIRECT("'"&amp;$B$1&amp;"'!$A"&amp;ROW($A3))="Итого","",IF(INDIRECT(ADDRESS(ROW($A3),COUNTA(INDIRECT("'"&amp;$B$1&amp;"'!2:2"))-7,3,1,$B$1))&lt;&gt;0,INDIRECT(ADDRESS(ROW($A3),COUNTA(INDIRECT("'"&amp;$B$1&amp;"'!2:2"))-7,3,1,$B$1)),""))</f>
        <v>4</v>
      </c>
      <c r="F2" s="2">
        <f ca="1">IF(INDIRECT("'"&amp;$B$1&amp;"'!$A"&amp;ROW($A3))="Итого","",IF(INDIRECT(ADDRESS(ROW($A3),COUNTA(INDIRECT("'"&amp;$B$1&amp;"'!2:2"))-6,3,1,$B$1))&lt;&gt;0,INDIRECT(ADDRESS(ROW($A3),COUNTA(INDIRECT("'"&amp;$B$1&amp;"'!2:2"))-6,3,1,$B$1)),""))</f>
        <v>2</v>
      </c>
    </row>
    <row r="3" spans="1:6" x14ac:dyDescent="0.25">
      <c r="C3">
        <f t="shared" ca="1" si="0"/>
        <v>11</v>
      </c>
      <c r="D3" s="1" t="str">
        <f t="shared" ref="D3:D14" ca="1" si="1">IF(OR(INDIRECT("'"&amp;$B$1&amp;"'!$A"&amp;ROW($A4))="Итого",INDIRECT("'"&amp;$B$1&amp;"'!$A"&amp;ROW($A4))=""),"",INDIRECT("'"&amp;$B$1&amp;"'!$A"&amp;ROW($A4)))</f>
        <v>Калининград</v>
      </c>
      <c r="E3" s="2">
        <f t="shared" ref="E3:E14" ca="1" si="2">IF(INDIRECT("'"&amp;$B$1&amp;"'!$A"&amp;ROW($A4))="Итого","",IF(INDIRECT(ADDRESS(ROW($A4),COUNTA(INDIRECT("'"&amp;$B$1&amp;"'!2:2"))-7,3,1,$B$1))&lt;&gt;0,INDIRECT(ADDRESS(ROW($A4),COUNTA(INDIRECT("'"&amp;$B$1&amp;"'!2:2"))-7,3,1,$B$1)),""))</f>
        <v>14</v>
      </c>
      <c r="F3" s="2">
        <f t="shared" ref="F3:F14" ca="1" si="3">IF(INDIRECT("'"&amp;$B$1&amp;"'!$A"&amp;ROW($A4))="Итого","",IF(INDIRECT(ADDRESS(ROW($A4),COUNTA(INDIRECT("'"&amp;$B$1&amp;"'!2:2"))-6,3,1,$B$1))&lt;&gt;0,INDIRECT(ADDRESS(ROW($A4),COUNTA(INDIRECT("'"&amp;$B$1&amp;"'!2:2"))-6,3,1,$B$1)),""))</f>
        <v>14</v>
      </c>
    </row>
    <row r="4" spans="1:6" x14ac:dyDescent="0.25">
      <c r="C4">
        <f t="shared" ca="1" si="0"/>
        <v>6</v>
      </c>
      <c r="D4" s="1" t="str">
        <f t="shared" ca="1" si="1"/>
        <v>Липецк</v>
      </c>
      <c r="E4" s="2" t="str">
        <f t="shared" ca="1" si="2"/>
        <v/>
      </c>
      <c r="F4" s="2">
        <f t="shared" ca="1" si="3"/>
        <v>1</v>
      </c>
    </row>
    <row r="5" spans="1:6" x14ac:dyDescent="0.25">
      <c r="C5">
        <f t="shared" ca="1" si="0"/>
        <v>15</v>
      </c>
      <c r="D5" s="1" t="str">
        <f t="shared" ca="1" si="1"/>
        <v>Нижний Новгород</v>
      </c>
      <c r="E5" s="2" t="str">
        <f t="shared" ca="1" si="2"/>
        <v/>
      </c>
      <c r="F5" s="2">
        <f t="shared" ca="1" si="3"/>
        <v>6</v>
      </c>
    </row>
    <row r="6" spans="1:6" x14ac:dyDescent="0.25">
      <c r="C6">
        <f t="shared" ca="1" si="0"/>
        <v>6</v>
      </c>
      <c r="D6" s="1" t="str">
        <f t="shared" ca="1" si="1"/>
        <v>Самара</v>
      </c>
      <c r="E6" s="2">
        <f t="shared" ca="1" si="2"/>
        <v>3</v>
      </c>
      <c r="F6" s="2">
        <f t="shared" ca="1" si="3"/>
        <v>3</v>
      </c>
    </row>
    <row r="7" spans="1:6" x14ac:dyDescent="0.25">
      <c r="C7">
        <f t="shared" ca="1" si="0"/>
        <v>7</v>
      </c>
      <c r="D7" s="1" t="str">
        <f t="shared" ca="1" si="1"/>
        <v>Саратов</v>
      </c>
      <c r="E7" s="2" t="str">
        <f t="shared" ca="1" si="2"/>
        <v/>
      </c>
      <c r="F7" s="2">
        <f t="shared" ca="1" si="3"/>
        <v>1</v>
      </c>
    </row>
    <row r="8" spans="1:6" x14ac:dyDescent="0.25">
      <c r="C8">
        <f t="shared" ca="1" si="0"/>
        <v>12</v>
      </c>
      <c r="D8" s="1" t="str">
        <f t="shared" ca="1" si="1"/>
        <v>Старый Оскол</v>
      </c>
      <c r="E8" s="2" t="str">
        <f t="shared" ca="1" si="2"/>
        <v/>
      </c>
      <c r="F8" s="2">
        <f t="shared" ca="1" si="3"/>
        <v>1</v>
      </c>
    </row>
    <row r="9" spans="1:6" x14ac:dyDescent="0.25">
      <c r="C9">
        <f t="shared" ca="1" si="0"/>
        <v>3</v>
      </c>
      <c r="D9" s="1" t="str">
        <f t="shared" ca="1" si="1"/>
        <v>Уфа</v>
      </c>
      <c r="E9" s="2">
        <f t="shared" ca="1" si="2"/>
        <v>3</v>
      </c>
      <c r="F9" s="2">
        <f t="shared" ca="1" si="3"/>
        <v>1</v>
      </c>
    </row>
    <row r="10" spans="1:6" x14ac:dyDescent="0.25">
      <c r="C10">
        <f t="shared" ca="1" si="0"/>
        <v>0</v>
      </c>
      <c r="D10" s="1" t="str">
        <f t="shared" ca="1" si="1"/>
        <v/>
      </c>
      <c r="E10" s="2" t="str">
        <f t="shared" ca="1" si="2"/>
        <v/>
      </c>
      <c r="F10" s="2" t="str">
        <f t="shared" ca="1" si="3"/>
        <v/>
      </c>
    </row>
    <row r="11" spans="1:6" x14ac:dyDescent="0.25">
      <c r="C11">
        <f t="shared" ca="1" si="0"/>
        <v>0</v>
      </c>
      <c r="D11" s="1" t="str">
        <f t="shared" ca="1" si="1"/>
        <v/>
      </c>
      <c r="E11" s="2" t="str">
        <f t="shared" ca="1" si="2"/>
        <v/>
      </c>
      <c r="F11" s="2" t="str">
        <f t="shared" ca="1" si="3"/>
        <v/>
      </c>
    </row>
    <row r="12" spans="1:6" x14ac:dyDescent="0.25">
      <c r="C12">
        <f t="shared" ca="1" si="0"/>
        <v>0</v>
      </c>
      <c r="D12" s="1" t="str">
        <f t="shared" ca="1" si="1"/>
        <v/>
      </c>
      <c r="E12" s="2" t="str">
        <f t="shared" ca="1" si="2"/>
        <v/>
      </c>
      <c r="F12" s="2" t="str">
        <f t="shared" ca="1" si="3"/>
        <v/>
      </c>
    </row>
    <row r="13" spans="1:6" x14ac:dyDescent="0.25">
      <c r="C13">
        <f t="shared" ca="1" si="0"/>
        <v>0</v>
      </c>
      <c r="D13" s="1" t="str">
        <f t="shared" ca="1" si="1"/>
        <v/>
      </c>
      <c r="E13" s="2" t="str">
        <f t="shared" ca="1" si="2"/>
        <v/>
      </c>
      <c r="F13" s="2" t="str">
        <f t="shared" ca="1" si="3"/>
        <v/>
      </c>
    </row>
    <row r="14" spans="1:6" x14ac:dyDescent="0.25">
      <c r="C14">
        <f t="shared" ca="1" si="0"/>
        <v>0</v>
      </c>
      <c r="D14" s="1" t="str">
        <f t="shared" ca="1" si="1"/>
        <v/>
      </c>
      <c r="E14" s="2" t="str">
        <f t="shared" ca="1" si="2"/>
        <v/>
      </c>
      <c r="F14" s="2" t="str">
        <f t="shared" ca="1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sqref="A1:Q11"/>
    </sheetView>
  </sheetViews>
  <sheetFormatPr defaultRowHeight="15" x14ac:dyDescent="0.25"/>
  <sheetData>
    <row r="1" spans="1:17" x14ac:dyDescent="0.25">
      <c r="A1" s="69" t="s">
        <v>5</v>
      </c>
      <c r="B1" s="71" t="s">
        <v>6</v>
      </c>
      <c r="C1" s="71"/>
      <c r="D1" s="71"/>
      <c r="E1" s="71"/>
      <c r="F1" s="71"/>
      <c r="G1" s="71"/>
      <c r="H1" s="72" t="s">
        <v>7</v>
      </c>
      <c r="I1" s="72"/>
      <c r="J1" s="72"/>
      <c r="K1" s="72"/>
      <c r="L1" s="72"/>
      <c r="M1" s="72"/>
      <c r="N1" s="6"/>
      <c r="O1" s="6"/>
      <c r="P1" s="6"/>
      <c r="Q1" s="6"/>
    </row>
    <row r="2" spans="1:17" ht="102" x14ac:dyDescent="0.25">
      <c r="A2" s="70"/>
      <c r="B2" s="7" t="s">
        <v>0</v>
      </c>
      <c r="C2" s="7" t="s">
        <v>1</v>
      </c>
      <c r="D2" s="7" t="s">
        <v>8</v>
      </c>
      <c r="E2" s="7" t="s">
        <v>9</v>
      </c>
      <c r="F2" s="7" t="s">
        <v>10</v>
      </c>
      <c r="G2" s="7" t="s">
        <v>11</v>
      </c>
      <c r="H2" s="8" t="s">
        <v>12</v>
      </c>
      <c r="I2" s="8" t="s">
        <v>13</v>
      </c>
      <c r="J2" s="9" t="s">
        <v>14</v>
      </c>
      <c r="K2" s="10" t="s">
        <v>15</v>
      </c>
      <c r="L2" s="73" t="s">
        <v>11</v>
      </c>
      <c r="M2" s="73"/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5">
      <c r="A3" s="11" t="s">
        <v>20</v>
      </c>
      <c r="B3" s="12"/>
      <c r="C3" s="13">
        <v>1</v>
      </c>
      <c r="D3" s="12"/>
      <c r="E3" s="12"/>
      <c r="F3" s="14"/>
      <c r="G3" s="12"/>
      <c r="H3" s="12"/>
      <c r="I3" s="13">
        <v>1</v>
      </c>
      <c r="J3" s="12"/>
      <c r="K3" s="12"/>
      <c r="L3" s="14"/>
      <c r="M3" s="12"/>
      <c r="N3" s="12"/>
      <c r="O3" s="12"/>
      <c r="P3" s="14"/>
      <c r="Q3" s="14"/>
    </row>
    <row r="4" spans="1:17" ht="22.5" x14ac:dyDescent="0.25">
      <c r="A4" s="11" t="s">
        <v>21</v>
      </c>
      <c r="B4" s="13">
        <v>10</v>
      </c>
      <c r="C4" s="13">
        <v>11</v>
      </c>
      <c r="D4" s="13">
        <v>3</v>
      </c>
      <c r="E4" s="12"/>
      <c r="F4" s="14"/>
      <c r="G4" s="13">
        <v>8</v>
      </c>
      <c r="H4" s="13">
        <v>10</v>
      </c>
      <c r="I4" s="13">
        <v>11</v>
      </c>
      <c r="J4" s="13">
        <v>3</v>
      </c>
      <c r="K4" s="12"/>
      <c r="L4" s="14"/>
      <c r="M4" s="13">
        <v>8</v>
      </c>
      <c r="N4" s="15">
        <v>110</v>
      </c>
      <c r="O4" s="15">
        <v>80</v>
      </c>
      <c r="P4" s="13">
        <v>1</v>
      </c>
      <c r="Q4" s="15">
        <v>0.2</v>
      </c>
    </row>
    <row r="5" spans="1:17" ht="22.5" x14ac:dyDescent="0.25">
      <c r="A5" s="11" t="s">
        <v>22</v>
      </c>
      <c r="B5" s="12"/>
      <c r="C5" s="13">
        <v>1</v>
      </c>
      <c r="D5" s="13">
        <v>1</v>
      </c>
      <c r="E5" s="12"/>
      <c r="F5" s="14"/>
      <c r="G5" s="12"/>
      <c r="H5" s="12"/>
      <c r="I5" s="13">
        <v>1</v>
      </c>
      <c r="J5" s="13">
        <v>1</v>
      </c>
      <c r="K5" s="12"/>
      <c r="L5" s="14"/>
      <c r="M5" s="12"/>
      <c r="N5" s="12"/>
      <c r="O5" s="12"/>
      <c r="P5" s="14"/>
      <c r="Q5" s="14"/>
    </row>
    <row r="6" spans="1:17" x14ac:dyDescent="0.25">
      <c r="A6" s="11" t="s">
        <v>23</v>
      </c>
      <c r="B6" s="13">
        <v>1</v>
      </c>
      <c r="C6" s="13">
        <v>5</v>
      </c>
      <c r="D6" s="13">
        <v>3</v>
      </c>
      <c r="E6" s="12"/>
      <c r="F6" s="14"/>
      <c r="G6" s="12"/>
      <c r="H6" s="13">
        <v>1</v>
      </c>
      <c r="I6" s="13">
        <v>5</v>
      </c>
      <c r="J6" s="13">
        <v>3</v>
      </c>
      <c r="K6" s="12"/>
      <c r="L6" s="14"/>
      <c r="M6" s="12"/>
      <c r="N6" s="15">
        <v>500</v>
      </c>
      <c r="O6" s="12"/>
      <c r="P6" s="13">
        <v>1</v>
      </c>
      <c r="Q6" s="15">
        <v>0.1</v>
      </c>
    </row>
    <row r="7" spans="1:17" x14ac:dyDescent="0.25">
      <c r="A7" s="11" t="s">
        <v>24</v>
      </c>
      <c r="B7" s="12"/>
      <c r="C7" s="13">
        <v>4</v>
      </c>
      <c r="D7" s="12"/>
      <c r="E7" s="12"/>
      <c r="F7" s="14"/>
      <c r="G7" s="12"/>
      <c r="H7" s="12"/>
      <c r="I7" s="13">
        <v>4</v>
      </c>
      <c r="J7" s="12"/>
      <c r="K7" s="12"/>
      <c r="L7" s="14"/>
      <c r="M7" s="12"/>
      <c r="N7" s="12"/>
      <c r="O7" s="12"/>
      <c r="P7" s="14"/>
      <c r="Q7" s="14"/>
    </row>
    <row r="8" spans="1:17" ht="22.5" x14ac:dyDescent="0.25">
      <c r="A8" s="11" t="s">
        <v>25</v>
      </c>
      <c r="B8" s="13">
        <v>1</v>
      </c>
      <c r="C8" s="13">
        <v>2</v>
      </c>
      <c r="D8" s="12"/>
      <c r="E8" s="12"/>
      <c r="F8" s="14"/>
      <c r="G8" s="12"/>
      <c r="H8" s="13">
        <v>1</v>
      </c>
      <c r="I8" s="13">
        <v>2</v>
      </c>
      <c r="J8" s="12"/>
      <c r="K8" s="12"/>
      <c r="L8" s="14"/>
      <c r="M8" s="12"/>
      <c r="N8" s="15">
        <v>200</v>
      </c>
      <c r="O8" s="12"/>
      <c r="P8" s="13">
        <v>1</v>
      </c>
      <c r="Q8" s="15">
        <v>0</v>
      </c>
    </row>
    <row r="9" spans="1:17" x14ac:dyDescent="0.25">
      <c r="A9" s="11" t="s">
        <v>26</v>
      </c>
      <c r="B9" s="12"/>
      <c r="C9" s="13">
        <v>1</v>
      </c>
      <c r="D9" s="13">
        <v>1</v>
      </c>
      <c r="E9" s="12"/>
      <c r="F9" s="14"/>
      <c r="G9" s="12"/>
      <c r="H9" s="12"/>
      <c r="I9" s="13">
        <v>1</v>
      </c>
      <c r="J9" s="13">
        <v>1</v>
      </c>
      <c r="K9" s="12"/>
      <c r="L9" s="14"/>
      <c r="M9" s="12"/>
      <c r="N9" s="12"/>
      <c r="O9" s="12"/>
      <c r="P9" s="14"/>
      <c r="Q9" s="15">
        <v>0.1</v>
      </c>
    </row>
    <row r="10" spans="1:17" x14ac:dyDescent="0.25">
      <c r="A10" s="11" t="s">
        <v>27</v>
      </c>
      <c r="B10" s="13">
        <v>4</v>
      </c>
      <c r="C10" s="13">
        <v>5</v>
      </c>
      <c r="D10" s="13">
        <v>5</v>
      </c>
      <c r="E10" s="13">
        <v>1</v>
      </c>
      <c r="F10" s="14"/>
      <c r="G10" s="13">
        <v>3</v>
      </c>
      <c r="H10" s="13">
        <v>4</v>
      </c>
      <c r="I10" s="13">
        <v>5</v>
      </c>
      <c r="J10" s="13">
        <v>5</v>
      </c>
      <c r="K10" s="13">
        <v>1</v>
      </c>
      <c r="L10" s="14"/>
      <c r="M10" s="13">
        <v>3</v>
      </c>
      <c r="N10" s="15">
        <v>125</v>
      </c>
      <c r="O10" s="15">
        <v>75</v>
      </c>
      <c r="P10" s="13">
        <v>1</v>
      </c>
      <c r="Q10" s="15">
        <v>0.4</v>
      </c>
    </row>
    <row r="11" spans="1:17" x14ac:dyDescent="0.25">
      <c r="A11" s="6" t="s">
        <v>28</v>
      </c>
      <c r="B11" s="16">
        <v>16</v>
      </c>
      <c r="C11" s="16">
        <v>30</v>
      </c>
      <c r="D11" s="16">
        <v>13</v>
      </c>
      <c r="E11" s="16">
        <v>1</v>
      </c>
      <c r="F11" s="6"/>
      <c r="G11" s="16">
        <v>11</v>
      </c>
      <c r="H11" s="16">
        <v>16</v>
      </c>
      <c r="I11" s="16">
        <v>30</v>
      </c>
      <c r="J11" s="16">
        <v>13</v>
      </c>
      <c r="K11" s="16">
        <v>1</v>
      </c>
      <c r="L11" s="6"/>
      <c r="M11" s="16">
        <v>11</v>
      </c>
      <c r="N11" s="17">
        <v>187.5</v>
      </c>
      <c r="O11" s="17">
        <v>68.8</v>
      </c>
      <c r="P11" s="16">
        <v>1</v>
      </c>
      <c r="Q11" s="17">
        <v>0.4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sqref="A1:Q11"/>
    </sheetView>
  </sheetViews>
  <sheetFormatPr defaultRowHeight="15" x14ac:dyDescent="0.25"/>
  <sheetData>
    <row r="1" spans="1:17" x14ac:dyDescent="0.25">
      <c r="A1" s="74" t="s">
        <v>5</v>
      </c>
      <c r="B1" s="76" t="s">
        <v>29</v>
      </c>
      <c r="C1" s="76"/>
      <c r="D1" s="76"/>
      <c r="E1" s="76"/>
      <c r="F1" s="76"/>
      <c r="G1" s="76"/>
      <c r="H1" s="77" t="s">
        <v>7</v>
      </c>
      <c r="I1" s="77"/>
      <c r="J1" s="77"/>
      <c r="K1" s="77"/>
      <c r="L1" s="77"/>
      <c r="M1" s="77"/>
      <c r="N1" s="18"/>
      <c r="O1" s="18"/>
      <c r="P1" s="18"/>
      <c r="Q1" s="18"/>
    </row>
    <row r="2" spans="1:17" ht="102" x14ac:dyDescent="0.25">
      <c r="A2" s="75"/>
      <c r="B2" s="19" t="s">
        <v>0</v>
      </c>
      <c r="C2" s="19" t="s">
        <v>1</v>
      </c>
      <c r="D2" s="19" t="s">
        <v>8</v>
      </c>
      <c r="E2" s="19" t="s">
        <v>9</v>
      </c>
      <c r="F2" s="19" t="s">
        <v>10</v>
      </c>
      <c r="G2" s="19" t="s">
        <v>11</v>
      </c>
      <c r="H2" s="20" t="s">
        <v>12</v>
      </c>
      <c r="I2" s="20" t="s">
        <v>13</v>
      </c>
      <c r="J2" s="21" t="s">
        <v>14</v>
      </c>
      <c r="K2" s="22" t="s">
        <v>15</v>
      </c>
      <c r="L2" s="78" t="s">
        <v>11</v>
      </c>
      <c r="M2" s="78"/>
      <c r="N2" s="19" t="s">
        <v>16</v>
      </c>
      <c r="O2" s="19" t="s">
        <v>17</v>
      </c>
      <c r="P2" s="19" t="s">
        <v>18</v>
      </c>
      <c r="Q2" s="19" t="s">
        <v>19</v>
      </c>
    </row>
    <row r="3" spans="1:17" ht="22.5" x14ac:dyDescent="0.25">
      <c r="A3" s="23" t="s">
        <v>21</v>
      </c>
      <c r="B3" s="24">
        <v>9</v>
      </c>
      <c r="C3" s="24">
        <v>9</v>
      </c>
      <c r="D3" s="24">
        <v>7</v>
      </c>
      <c r="E3" s="25"/>
      <c r="F3" s="26"/>
      <c r="G3" s="24">
        <v>9</v>
      </c>
      <c r="H3" s="24">
        <v>9</v>
      </c>
      <c r="I3" s="24">
        <v>9</v>
      </c>
      <c r="J3" s="24">
        <v>7</v>
      </c>
      <c r="K3" s="25"/>
      <c r="L3" s="26"/>
      <c r="M3" s="24">
        <v>9</v>
      </c>
      <c r="N3" s="27">
        <v>100</v>
      </c>
      <c r="O3" s="27">
        <v>100</v>
      </c>
      <c r="P3" s="24">
        <v>1</v>
      </c>
      <c r="Q3" s="27">
        <v>0.2</v>
      </c>
    </row>
    <row r="4" spans="1:17" x14ac:dyDescent="0.25">
      <c r="A4" s="23" t="s">
        <v>30</v>
      </c>
      <c r="B4" s="25"/>
      <c r="C4" s="24">
        <v>2</v>
      </c>
      <c r="D4" s="24">
        <v>2</v>
      </c>
      <c r="E4" s="25"/>
      <c r="F4" s="26"/>
      <c r="G4" s="25"/>
      <c r="H4" s="25"/>
      <c r="I4" s="24">
        <v>2</v>
      </c>
      <c r="J4" s="24">
        <v>2</v>
      </c>
      <c r="K4" s="25"/>
      <c r="L4" s="26"/>
      <c r="M4" s="25"/>
      <c r="N4" s="25"/>
      <c r="O4" s="25"/>
      <c r="P4" s="26"/>
      <c r="Q4" s="26"/>
    </row>
    <row r="5" spans="1:17" ht="22.5" x14ac:dyDescent="0.25">
      <c r="A5" s="23" t="s">
        <v>22</v>
      </c>
      <c r="B5" s="24">
        <v>3</v>
      </c>
      <c r="C5" s="24">
        <v>3</v>
      </c>
      <c r="D5" s="24">
        <v>4</v>
      </c>
      <c r="E5" s="25"/>
      <c r="F5" s="26"/>
      <c r="G5" s="25"/>
      <c r="H5" s="24">
        <v>3</v>
      </c>
      <c r="I5" s="24">
        <v>3</v>
      </c>
      <c r="J5" s="24">
        <v>4</v>
      </c>
      <c r="K5" s="25"/>
      <c r="L5" s="26"/>
      <c r="M5" s="25"/>
      <c r="N5" s="27">
        <v>100</v>
      </c>
      <c r="O5" s="25"/>
      <c r="P5" s="24">
        <v>1</v>
      </c>
      <c r="Q5" s="27">
        <v>0.1</v>
      </c>
    </row>
    <row r="6" spans="1:17" x14ac:dyDescent="0.25">
      <c r="A6" s="23" t="s">
        <v>23</v>
      </c>
      <c r="B6" s="24">
        <v>1</v>
      </c>
      <c r="C6" s="25"/>
      <c r="D6" s="25"/>
      <c r="E6" s="24">
        <v>1</v>
      </c>
      <c r="F6" s="26"/>
      <c r="G6" s="25"/>
      <c r="H6" s="24">
        <v>1</v>
      </c>
      <c r="I6" s="25"/>
      <c r="J6" s="25"/>
      <c r="K6" s="24">
        <v>1</v>
      </c>
      <c r="L6" s="26"/>
      <c r="M6" s="25"/>
      <c r="N6" s="25"/>
      <c r="O6" s="25"/>
      <c r="P6" s="24">
        <v>1</v>
      </c>
      <c r="Q6" s="27">
        <v>0.1</v>
      </c>
    </row>
    <row r="7" spans="1:17" x14ac:dyDescent="0.25">
      <c r="A7" s="23" t="s">
        <v>24</v>
      </c>
      <c r="B7" s="25"/>
      <c r="C7" s="24">
        <v>3</v>
      </c>
      <c r="D7" s="25"/>
      <c r="E7" s="25"/>
      <c r="F7" s="26"/>
      <c r="G7" s="25"/>
      <c r="H7" s="25"/>
      <c r="I7" s="24">
        <v>3</v>
      </c>
      <c r="J7" s="25"/>
      <c r="K7" s="25"/>
      <c r="L7" s="26"/>
      <c r="M7" s="25"/>
      <c r="N7" s="25"/>
      <c r="O7" s="25"/>
      <c r="P7" s="26"/>
      <c r="Q7" s="26"/>
    </row>
    <row r="8" spans="1:17" ht="22.5" x14ac:dyDescent="0.25">
      <c r="A8" s="23" t="s">
        <v>25</v>
      </c>
      <c r="B8" s="25"/>
      <c r="C8" s="24">
        <v>3</v>
      </c>
      <c r="D8" s="25"/>
      <c r="E8" s="25"/>
      <c r="F8" s="26"/>
      <c r="G8" s="25"/>
      <c r="H8" s="25"/>
      <c r="I8" s="24">
        <v>3</v>
      </c>
      <c r="J8" s="25"/>
      <c r="K8" s="25"/>
      <c r="L8" s="26"/>
      <c r="M8" s="25"/>
      <c r="N8" s="25"/>
      <c r="O8" s="25"/>
      <c r="P8" s="26"/>
      <c r="Q8" s="26"/>
    </row>
    <row r="9" spans="1:17" x14ac:dyDescent="0.25">
      <c r="A9" s="23" t="s">
        <v>26</v>
      </c>
      <c r="B9" s="24">
        <v>6</v>
      </c>
      <c r="C9" s="24">
        <v>8</v>
      </c>
      <c r="D9" s="24">
        <v>6</v>
      </c>
      <c r="E9" s="24">
        <v>1</v>
      </c>
      <c r="F9" s="26"/>
      <c r="G9" s="24">
        <v>6</v>
      </c>
      <c r="H9" s="24">
        <v>6</v>
      </c>
      <c r="I9" s="24">
        <v>8</v>
      </c>
      <c r="J9" s="24">
        <v>6</v>
      </c>
      <c r="K9" s="24">
        <v>1</v>
      </c>
      <c r="L9" s="26"/>
      <c r="M9" s="24">
        <v>6</v>
      </c>
      <c r="N9" s="27">
        <v>133.30000000000001</v>
      </c>
      <c r="O9" s="27">
        <v>100</v>
      </c>
      <c r="P9" s="24">
        <v>1</v>
      </c>
      <c r="Q9" s="27">
        <v>0.1</v>
      </c>
    </row>
    <row r="10" spans="1:17" x14ac:dyDescent="0.25">
      <c r="A10" s="23" t="s">
        <v>27</v>
      </c>
      <c r="B10" s="24">
        <v>5</v>
      </c>
      <c r="C10" s="24">
        <v>5</v>
      </c>
      <c r="D10" s="24">
        <v>5</v>
      </c>
      <c r="E10" s="25"/>
      <c r="F10" s="26"/>
      <c r="G10" s="24">
        <v>4</v>
      </c>
      <c r="H10" s="24">
        <v>5</v>
      </c>
      <c r="I10" s="24">
        <v>5</v>
      </c>
      <c r="J10" s="24">
        <v>5</v>
      </c>
      <c r="K10" s="25"/>
      <c r="L10" s="26"/>
      <c r="M10" s="24">
        <v>4</v>
      </c>
      <c r="N10" s="27">
        <v>100</v>
      </c>
      <c r="O10" s="27">
        <v>80</v>
      </c>
      <c r="P10" s="24">
        <v>1</v>
      </c>
      <c r="Q10" s="27">
        <v>0.4</v>
      </c>
    </row>
    <row r="11" spans="1:17" x14ac:dyDescent="0.25">
      <c r="A11" s="18" t="s">
        <v>28</v>
      </c>
      <c r="B11" s="28">
        <v>24</v>
      </c>
      <c r="C11" s="28">
        <v>33</v>
      </c>
      <c r="D11" s="28">
        <v>24</v>
      </c>
      <c r="E11" s="28">
        <v>2</v>
      </c>
      <c r="F11" s="18"/>
      <c r="G11" s="28">
        <v>19</v>
      </c>
      <c r="H11" s="28">
        <v>24</v>
      </c>
      <c r="I11" s="28">
        <v>33</v>
      </c>
      <c r="J11" s="28">
        <v>24</v>
      </c>
      <c r="K11" s="28">
        <v>2</v>
      </c>
      <c r="L11" s="18"/>
      <c r="M11" s="28">
        <v>19</v>
      </c>
      <c r="N11" s="29">
        <v>137.5</v>
      </c>
      <c r="O11" s="29">
        <v>79.2</v>
      </c>
      <c r="P11" s="28">
        <v>1</v>
      </c>
      <c r="Q11" s="29">
        <v>0.4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sqref="A1:Q13"/>
    </sheetView>
  </sheetViews>
  <sheetFormatPr defaultRowHeight="15" x14ac:dyDescent="0.25"/>
  <sheetData>
    <row r="1" spans="1:17" x14ac:dyDescent="0.25">
      <c r="A1" s="79" t="s">
        <v>5</v>
      </c>
      <c r="B1" s="81" t="s">
        <v>31</v>
      </c>
      <c r="C1" s="81"/>
      <c r="D1" s="81"/>
      <c r="E1" s="81"/>
      <c r="F1" s="81"/>
      <c r="G1" s="81"/>
      <c r="H1" s="82" t="s">
        <v>7</v>
      </c>
      <c r="I1" s="82"/>
      <c r="J1" s="82"/>
      <c r="K1" s="82"/>
      <c r="L1" s="82"/>
      <c r="M1" s="82"/>
      <c r="N1" s="30"/>
      <c r="O1" s="30"/>
      <c r="P1" s="30"/>
      <c r="Q1" s="30"/>
    </row>
    <row r="2" spans="1:17" ht="102" x14ac:dyDescent="0.25">
      <c r="A2" s="80"/>
      <c r="B2" s="31" t="s">
        <v>0</v>
      </c>
      <c r="C2" s="31" t="s">
        <v>1</v>
      </c>
      <c r="D2" s="31" t="s">
        <v>8</v>
      </c>
      <c r="E2" s="31" t="s">
        <v>9</v>
      </c>
      <c r="F2" s="31" t="s">
        <v>10</v>
      </c>
      <c r="G2" s="31" t="s">
        <v>11</v>
      </c>
      <c r="H2" s="32" t="s">
        <v>12</v>
      </c>
      <c r="I2" s="32" t="s">
        <v>13</v>
      </c>
      <c r="J2" s="33" t="s">
        <v>14</v>
      </c>
      <c r="K2" s="34" t="s">
        <v>15</v>
      </c>
      <c r="L2" s="83" t="s">
        <v>11</v>
      </c>
      <c r="M2" s="83"/>
      <c r="N2" s="31" t="s">
        <v>16</v>
      </c>
      <c r="O2" s="31" t="s">
        <v>17</v>
      </c>
      <c r="P2" s="31" t="s">
        <v>18</v>
      </c>
      <c r="Q2" s="31" t="s">
        <v>19</v>
      </c>
    </row>
    <row r="3" spans="1:17" x14ac:dyDescent="0.25">
      <c r="A3" s="35" t="s">
        <v>20</v>
      </c>
      <c r="B3" s="36">
        <v>4</v>
      </c>
      <c r="C3" s="36">
        <v>1</v>
      </c>
      <c r="D3" s="36">
        <v>1</v>
      </c>
      <c r="E3" s="36">
        <v>1</v>
      </c>
      <c r="F3" s="37"/>
      <c r="G3" s="36">
        <v>1</v>
      </c>
      <c r="H3" s="36">
        <v>4</v>
      </c>
      <c r="I3" s="36">
        <v>1</v>
      </c>
      <c r="J3" s="36">
        <v>1</v>
      </c>
      <c r="K3" s="36">
        <v>1</v>
      </c>
      <c r="L3" s="37"/>
      <c r="M3" s="36">
        <v>1</v>
      </c>
      <c r="N3" s="38">
        <v>25</v>
      </c>
      <c r="O3" s="38">
        <v>25</v>
      </c>
      <c r="P3" s="36">
        <v>1</v>
      </c>
      <c r="Q3" s="38">
        <v>0.1</v>
      </c>
    </row>
    <row r="4" spans="1:17" ht="22.5" x14ac:dyDescent="0.25">
      <c r="A4" s="35" t="s">
        <v>21</v>
      </c>
      <c r="B4" s="36">
        <v>10</v>
      </c>
      <c r="C4" s="36">
        <v>9</v>
      </c>
      <c r="D4" s="36">
        <v>5</v>
      </c>
      <c r="E4" s="39"/>
      <c r="F4" s="37"/>
      <c r="G4" s="36">
        <v>7</v>
      </c>
      <c r="H4" s="36">
        <v>10</v>
      </c>
      <c r="I4" s="36">
        <v>9</v>
      </c>
      <c r="J4" s="36">
        <v>5</v>
      </c>
      <c r="K4" s="39"/>
      <c r="L4" s="37"/>
      <c r="M4" s="36">
        <v>7</v>
      </c>
      <c r="N4" s="38">
        <v>90</v>
      </c>
      <c r="O4" s="38">
        <v>70</v>
      </c>
      <c r="P4" s="36">
        <v>1</v>
      </c>
      <c r="Q4" s="38">
        <v>0.3</v>
      </c>
    </row>
    <row r="5" spans="1:17" x14ac:dyDescent="0.25">
      <c r="A5" s="35" t="s">
        <v>30</v>
      </c>
      <c r="B5" s="39"/>
      <c r="C5" s="36">
        <v>4</v>
      </c>
      <c r="D5" s="36">
        <v>3</v>
      </c>
      <c r="E5" s="39"/>
      <c r="F5" s="37"/>
      <c r="G5" s="39"/>
      <c r="H5" s="39"/>
      <c r="I5" s="36">
        <v>4</v>
      </c>
      <c r="J5" s="36">
        <v>3</v>
      </c>
      <c r="K5" s="39"/>
      <c r="L5" s="37"/>
      <c r="M5" s="39"/>
      <c r="N5" s="39"/>
      <c r="O5" s="39"/>
      <c r="P5" s="37"/>
      <c r="Q5" s="37"/>
    </row>
    <row r="6" spans="1:17" x14ac:dyDescent="0.25">
      <c r="A6" s="35" t="s">
        <v>32</v>
      </c>
      <c r="B6" s="39"/>
      <c r="C6" s="36">
        <v>2</v>
      </c>
      <c r="D6" s="36">
        <v>2</v>
      </c>
      <c r="E6" s="39"/>
      <c r="F6" s="37"/>
      <c r="G6" s="39"/>
      <c r="H6" s="39"/>
      <c r="I6" s="36">
        <v>2</v>
      </c>
      <c r="J6" s="36">
        <v>2</v>
      </c>
      <c r="K6" s="39"/>
      <c r="L6" s="37"/>
      <c r="M6" s="39"/>
      <c r="N6" s="39"/>
      <c r="O6" s="39"/>
      <c r="P6" s="37"/>
      <c r="Q6" s="37"/>
    </row>
    <row r="7" spans="1:17" ht="22.5" x14ac:dyDescent="0.25">
      <c r="A7" s="35" t="s">
        <v>22</v>
      </c>
      <c r="B7" s="36">
        <v>1</v>
      </c>
      <c r="C7" s="36">
        <v>2</v>
      </c>
      <c r="D7" s="36">
        <v>3</v>
      </c>
      <c r="E7" s="39"/>
      <c r="F7" s="37"/>
      <c r="G7" s="39"/>
      <c r="H7" s="36">
        <v>1</v>
      </c>
      <c r="I7" s="36">
        <v>2</v>
      </c>
      <c r="J7" s="36">
        <v>3</v>
      </c>
      <c r="K7" s="39"/>
      <c r="L7" s="37"/>
      <c r="M7" s="39"/>
      <c r="N7" s="38">
        <v>200</v>
      </c>
      <c r="O7" s="39"/>
      <c r="P7" s="36">
        <v>1</v>
      </c>
      <c r="Q7" s="38">
        <v>0</v>
      </c>
    </row>
    <row r="8" spans="1:17" x14ac:dyDescent="0.25">
      <c r="A8" s="35" t="s">
        <v>23</v>
      </c>
      <c r="B8" s="36">
        <v>2</v>
      </c>
      <c r="C8" s="36">
        <v>4</v>
      </c>
      <c r="D8" s="36">
        <v>2</v>
      </c>
      <c r="E8" s="39"/>
      <c r="F8" s="37"/>
      <c r="G8" s="36">
        <v>2</v>
      </c>
      <c r="H8" s="36">
        <v>2</v>
      </c>
      <c r="I8" s="36">
        <v>4</v>
      </c>
      <c r="J8" s="36">
        <v>2</v>
      </c>
      <c r="K8" s="39"/>
      <c r="L8" s="37"/>
      <c r="M8" s="36">
        <v>2</v>
      </c>
      <c r="N8" s="38">
        <v>200</v>
      </c>
      <c r="O8" s="38">
        <v>100</v>
      </c>
      <c r="P8" s="36">
        <v>1</v>
      </c>
      <c r="Q8" s="38">
        <v>0.2</v>
      </c>
    </row>
    <row r="9" spans="1:17" x14ac:dyDescent="0.25">
      <c r="A9" s="35" t="s">
        <v>24</v>
      </c>
      <c r="B9" s="39"/>
      <c r="C9" s="36">
        <v>3</v>
      </c>
      <c r="D9" s="36">
        <v>2</v>
      </c>
      <c r="E9" s="39"/>
      <c r="F9" s="37"/>
      <c r="G9" s="39"/>
      <c r="H9" s="39"/>
      <c r="I9" s="36">
        <v>3</v>
      </c>
      <c r="J9" s="36">
        <v>2</v>
      </c>
      <c r="K9" s="39"/>
      <c r="L9" s="37"/>
      <c r="M9" s="39"/>
      <c r="N9" s="39"/>
      <c r="O9" s="39"/>
      <c r="P9" s="37"/>
      <c r="Q9" s="37"/>
    </row>
    <row r="10" spans="1:17" x14ac:dyDescent="0.25">
      <c r="A10" s="35" t="s">
        <v>33</v>
      </c>
      <c r="B10" s="36">
        <v>3</v>
      </c>
      <c r="C10" s="39"/>
      <c r="D10" s="36">
        <v>1</v>
      </c>
      <c r="E10" s="39"/>
      <c r="F10" s="37"/>
      <c r="G10" s="39"/>
      <c r="H10" s="36">
        <v>3</v>
      </c>
      <c r="I10" s="39"/>
      <c r="J10" s="36">
        <v>1</v>
      </c>
      <c r="K10" s="39"/>
      <c r="L10" s="37"/>
      <c r="M10" s="39"/>
      <c r="N10" s="39"/>
      <c r="O10" s="39"/>
      <c r="P10" s="36">
        <v>1</v>
      </c>
      <c r="Q10" s="38">
        <v>0.1</v>
      </c>
    </row>
    <row r="11" spans="1:17" x14ac:dyDescent="0.25">
      <c r="A11" s="35" t="s">
        <v>26</v>
      </c>
      <c r="B11" s="36">
        <v>4</v>
      </c>
      <c r="C11" s="36">
        <v>6</v>
      </c>
      <c r="D11" s="36">
        <v>7</v>
      </c>
      <c r="E11" s="36">
        <v>1</v>
      </c>
      <c r="F11" s="37"/>
      <c r="G11" s="36">
        <v>2</v>
      </c>
      <c r="H11" s="36">
        <v>4</v>
      </c>
      <c r="I11" s="36">
        <v>6</v>
      </c>
      <c r="J11" s="36">
        <v>7</v>
      </c>
      <c r="K11" s="36">
        <v>1</v>
      </c>
      <c r="L11" s="37"/>
      <c r="M11" s="36">
        <v>2</v>
      </c>
      <c r="N11" s="38">
        <v>150</v>
      </c>
      <c r="O11" s="38">
        <v>50</v>
      </c>
      <c r="P11" s="36">
        <v>1</v>
      </c>
      <c r="Q11" s="38">
        <v>0.1</v>
      </c>
    </row>
    <row r="12" spans="1:17" x14ac:dyDescent="0.25">
      <c r="A12" s="35" t="s">
        <v>27</v>
      </c>
      <c r="B12" s="36">
        <v>1</v>
      </c>
      <c r="C12" s="36">
        <v>1</v>
      </c>
      <c r="D12" s="36">
        <v>1</v>
      </c>
      <c r="E12" s="39"/>
      <c r="F12" s="37"/>
      <c r="G12" s="39"/>
      <c r="H12" s="36">
        <v>1</v>
      </c>
      <c r="I12" s="36">
        <v>1</v>
      </c>
      <c r="J12" s="36">
        <v>1</v>
      </c>
      <c r="K12" s="39"/>
      <c r="L12" s="37"/>
      <c r="M12" s="39"/>
      <c r="N12" s="38">
        <v>100</v>
      </c>
      <c r="O12" s="39"/>
      <c r="P12" s="36">
        <v>1</v>
      </c>
      <c r="Q12" s="38">
        <v>0.5</v>
      </c>
    </row>
    <row r="13" spans="1:17" x14ac:dyDescent="0.25">
      <c r="A13" s="30" t="s">
        <v>28</v>
      </c>
      <c r="B13" s="40">
        <v>25</v>
      </c>
      <c r="C13" s="40">
        <v>32</v>
      </c>
      <c r="D13" s="40">
        <v>27</v>
      </c>
      <c r="E13" s="40">
        <v>2</v>
      </c>
      <c r="F13" s="30"/>
      <c r="G13" s="40">
        <v>12</v>
      </c>
      <c r="H13" s="40">
        <v>25</v>
      </c>
      <c r="I13" s="40">
        <v>32</v>
      </c>
      <c r="J13" s="40">
        <v>27</v>
      </c>
      <c r="K13" s="40">
        <v>2</v>
      </c>
      <c r="L13" s="30"/>
      <c r="M13" s="40">
        <v>12</v>
      </c>
      <c r="N13" s="41">
        <v>128</v>
      </c>
      <c r="O13" s="41">
        <v>48</v>
      </c>
      <c r="P13" s="40">
        <v>1</v>
      </c>
      <c r="Q13" s="41">
        <v>0.5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"/>
  <sheetViews>
    <sheetView workbookViewId="0">
      <selection sqref="A1:Q8"/>
    </sheetView>
  </sheetViews>
  <sheetFormatPr defaultRowHeight="15" x14ac:dyDescent="0.25"/>
  <sheetData>
    <row r="1" spans="1:17" x14ac:dyDescent="0.25">
      <c r="A1" s="84" t="s">
        <v>5</v>
      </c>
      <c r="B1" s="86" t="s">
        <v>34</v>
      </c>
      <c r="C1" s="86"/>
      <c r="D1" s="86"/>
      <c r="E1" s="86"/>
      <c r="F1" s="86"/>
      <c r="G1" s="86"/>
      <c r="H1" s="87" t="s">
        <v>7</v>
      </c>
      <c r="I1" s="87"/>
      <c r="J1" s="87"/>
      <c r="K1" s="87"/>
      <c r="L1" s="87"/>
      <c r="M1" s="87"/>
      <c r="N1" s="42"/>
      <c r="O1" s="42"/>
      <c r="P1" s="42"/>
      <c r="Q1" s="42"/>
    </row>
    <row r="2" spans="1:17" ht="102" x14ac:dyDescent="0.25">
      <c r="A2" s="85"/>
      <c r="B2" s="43" t="s">
        <v>0</v>
      </c>
      <c r="C2" s="43" t="s">
        <v>1</v>
      </c>
      <c r="D2" s="43" t="s">
        <v>8</v>
      </c>
      <c r="E2" s="43" t="s">
        <v>9</v>
      </c>
      <c r="F2" s="43" t="s">
        <v>10</v>
      </c>
      <c r="G2" s="43" t="s">
        <v>11</v>
      </c>
      <c r="H2" s="44" t="s">
        <v>12</v>
      </c>
      <c r="I2" s="44" t="s">
        <v>13</v>
      </c>
      <c r="J2" s="45" t="s">
        <v>14</v>
      </c>
      <c r="K2" s="46" t="s">
        <v>15</v>
      </c>
      <c r="L2" s="88" t="s">
        <v>11</v>
      </c>
      <c r="M2" s="88"/>
      <c r="N2" s="43" t="s">
        <v>16</v>
      </c>
      <c r="O2" s="43" t="s">
        <v>17</v>
      </c>
      <c r="P2" s="43" t="s">
        <v>18</v>
      </c>
      <c r="Q2" s="43" t="s">
        <v>19</v>
      </c>
    </row>
    <row r="3" spans="1:17" x14ac:dyDescent="0.25">
      <c r="A3" s="47" t="s">
        <v>20</v>
      </c>
      <c r="B3" s="48">
        <v>4</v>
      </c>
      <c r="C3" s="48">
        <v>2</v>
      </c>
      <c r="D3" s="48">
        <v>1</v>
      </c>
      <c r="E3" s="48">
        <v>2</v>
      </c>
      <c r="F3" s="49"/>
      <c r="G3" s="48">
        <v>2</v>
      </c>
      <c r="H3" s="48">
        <v>4</v>
      </c>
      <c r="I3" s="48">
        <v>2</v>
      </c>
      <c r="J3" s="48">
        <v>1</v>
      </c>
      <c r="K3" s="48">
        <v>2</v>
      </c>
      <c r="L3" s="49"/>
      <c r="M3" s="48">
        <v>2</v>
      </c>
      <c r="N3" s="50">
        <v>50</v>
      </c>
      <c r="O3" s="50">
        <v>50</v>
      </c>
      <c r="P3" s="48">
        <v>1</v>
      </c>
      <c r="Q3" s="50">
        <v>0.3</v>
      </c>
    </row>
    <row r="4" spans="1:17" ht="22.5" x14ac:dyDescent="0.25">
      <c r="A4" s="47" t="s">
        <v>21</v>
      </c>
      <c r="B4" s="48">
        <v>10</v>
      </c>
      <c r="C4" s="48">
        <v>10</v>
      </c>
      <c r="D4" s="48">
        <v>3</v>
      </c>
      <c r="E4" s="51"/>
      <c r="F4" s="49"/>
      <c r="G4" s="48">
        <v>10</v>
      </c>
      <c r="H4" s="48">
        <v>10</v>
      </c>
      <c r="I4" s="48">
        <v>10</v>
      </c>
      <c r="J4" s="48">
        <v>3</v>
      </c>
      <c r="K4" s="51"/>
      <c r="L4" s="49"/>
      <c r="M4" s="48">
        <v>10</v>
      </c>
      <c r="N4" s="50">
        <v>100</v>
      </c>
      <c r="O4" s="50">
        <v>100</v>
      </c>
      <c r="P4" s="48">
        <v>1</v>
      </c>
      <c r="Q4" s="50">
        <v>0.5</v>
      </c>
    </row>
    <row r="5" spans="1:17" x14ac:dyDescent="0.25">
      <c r="A5" s="47" t="s">
        <v>23</v>
      </c>
      <c r="B5" s="48">
        <v>2</v>
      </c>
      <c r="C5" s="48">
        <v>2</v>
      </c>
      <c r="D5" s="48">
        <v>1</v>
      </c>
      <c r="E5" s="48">
        <v>1</v>
      </c>
      <c r="F5" s="49"/>
      <c r="G5" s="48">
        <v>1</v>
      </c>
      <c r="H5" s="48">
        <v>2</v>
      </c>
      <c r="I5" s="48">
        <v>2</v>
      </c>
      <c r="J5" s="48">
        <v>1</v>
      </c>
      <c r="K5" s="48">
        <v>1</v>
      </c>
      <c r="L5" s="49"/>
      <c r="M5" s="48">
        <v>1</v>
      </c>
      <c r="N5" s="50">
        <v>100</v>
      </c>
      <c r="O5" s="50">
        <v>50</v>
      </c>
      <c r="P5" s="48">
        <v>1</v>
      </c>
      <c r="Q5" s="50">
        <v>0.3</v>
      </c>
    </row>
    <row r="6" spans="1:17" ht="22.5" x14ac:dyDescent="0.25">
      <c r="A6" s="47" t="s">
        <v>25</v>
      </c>
      <c r="B6" s="51"/>
      <c r="C6" s="48">
        <v>4</v>
      </c>
      <c r="D6" s="51"/>
      <c r="E6" s="51"/>
      <c r="F6" s="49"/>
      <c r="G6" s="51"/>
      <c r="H6" s="51"/>
      <c r="I6" s="48">
        <v>4</v>
      </c>
      <c r="J6" s="51"/>
      <c r="K6" s="51"/>
      <c r="L6" s="49"/>
      <c r="M6" s="51"/>
      <c r="N6" s="51"/>
      <c r="O6" s="51"/>
      <c r="P6" s="49"/>
      <c r="Q6" s="50">
        <v>0.1</v>
      </c>
    </row>
    <row r="7" spans="1:17" x14ac:dyDescent="0.25">
      <c r="A7" s="47" t="s">
        <v>27</v>
      </c>
      <c r="B7" s="48">
        <v>1</v>
      </c>
      <c r="C7" s="48">
        <v>2</v>
      </c>
      <c r="D7" s="48">
        <v>1</v>
      </c>
      <c r="E7" s="51"/>
      <c r="F7" s="49"/>
      <c r="G7" s="51"/>
      <c r="H7" s="48">
        <v>1</v>
      </c>
      <c r="I7" s="48">
        <v>2</v>
      </c>
      <c r="J7" s="48">
        <v>1</v>
      </c>
      <c r="K7" s="51"/>
      <c r="L7" s="49"/>
      <c r="M7" s="51"/>
      <c r="N7" s="50">
        <v>200</v>
      </c>
      <c r="O7" s="51"/>
      <c r="P7" s="48">
        <v>1</v>
      </c>
      <c r="Q7" s="50">
        <v>0.5</v>
      </c>
    </row>
    <row r="8" spans="1:17" x14ac:dyDescent="0.25">
      <c r="A8" s="42" t="s">
        <v>28</v>
      </c>
      <c r="B8" s="52">
        <v>17</v>
      </c>
      <c r="C8" s="52">
        <v>20</v>
      </c>
      <c r="D8" s="52">
        <v>6</v>
      </c>
      <c r="E8" s="52">
        <v>3</v>
      </c>
      <c r="F8" s="42"/>
      <c r="G8" s="52">
        <v>13</v>
      </c>
      <c r="H8" s="52">
        <v>17</v>
      </c>
      <c r="I8" s="52">
        <v>20</v>
      </c>
      <c r="J8" s="52">
        <v>6</v>
      </c>
      <c r="K8" s="52">
        <v>3</v>
      </c>
      <c r="L8" s="42"/>
      <c r="M8" s="52">
        <v>13</v>
      </c>
      <c r="N8" s="53">
        <v>117.6</v>
      </c>
      <c r="O8" s="53">
        <v>76.5</v>
      </c>
      <c r="P8" s="52">
        <v>1</v>
      </c>
      <c r="Q8" s="53">
        <v>0.5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"/>
  <sheetViews>
    <sheetView workbookViewId="0">
      <selection sqref="A1:Q11"/>
    </sheetView>
  </sheetViews>
  <sheetFormatPr defaultRowHeight="15" x14ac:dyDescent="0.25"/>
  <sheetData>
    <row r="1" spans="1:17" x14ac:dyDescent="0.25">
      <c r="A1" s="89" t="s">
        <v>5</v>
      </c>
      <c r="B1" s="91" t="s">
        <v>35</v>
      </c>
      <c r="C1" s="91"/>
      <c r="D1" s="91"/>
      <c r="E1" s="91"/>
      <c r="F1" s="91"/>
      <c r="G1" s="91"/>
      <c r="H1" s="92" t="s">
        <v>7</v>
      </c>
      <c r="I1" s="92"/>
      <c r="J1" s="92"/>
      <c r="K1" s="92"/>
      <c r="L1" s="92"/>
      <c r="M1" s="92"/>
      <c r="N1" s="54"/>
      <c r="O1" s="54"/>
      <c r="P1" s="54"/>
      <c r="Q1" s="54"/>
    </row>
    <row r="2" spans="1:17" ht="102" x14ac:dyDescent="0.25">
      <c r="A2" s="90"/>
      <c r="B2" s="55" t="s">
        <v>0</v>
      </c>
      <c r="C2" s="55" t="s">
        <v>1</v>
      </c>
      <c r="D2" s="55" t="s">
        <v>8</v>
      </c>
      <c r="E2" s="55" t="s">
        <v>9</v>
      </c>
      <c r="F2" s="55" t="s">
        <v>10</v>
      </c>
      <c r="G2" s="55" t="s">
        <v>11</v>
      </c>
      <c r="H2" s="56" t="s">
        <v>12</v>
      </c>
      <c r="I2" s="56" t="s">
        <v>13</v>
      </c>
      <c r="J2" s="57" t="s">
        <v>14</v>
      </c>
      <c r="K2" s="58" t="s">
        <v>15</v>
      </c>
      <c r="L2" s="93" t="s">
        <v>11</v>
      </c>
      <c r="M2" s="93"/>
      <c r="N2" s="55" t="s">
        <v>16</v>
      </c>
      <c r="O2" s="55" t="s">
        <v>17</v>
      </c>
      <c r="P2" s="55" t="s">
        <v>18</v>
      </c>
      <c r="Q2" s="55" t="s">
        <v>19</v>
      </c>
    </row>
    <row r="3" spans="1:17" x14ac:dyDescent="0.25">
      <c r="A3" s="59" t="s">
        <v>20</v>
      </c>
      <c r="B3" s="60">
        <v>4</v>
      </c>
      <c r="C3" s="60">
        <v>2</v>
      </c>
      <c r="D3" s="60">
        <v>2</v>
      </c>
      <c r="E3" s="60">
        <v>2</v>
      </c>
      <c r="F3" s="61"/>
      <c r="G3" s="60">
        <v>2</v>
      </c>
      <c r="H3" s="60">
        <v>4</v>
      </c>
      <c r="I3" s="60">
        <v>2</v>
      </c>
      <c r="J3" s="60">
        <v>2</v>
      </c>
      <c r="K3" s="60">
        <v>2</v>
      </c>
      <c r="L3" s="61"/>
      <c r="M3" s="60">
        <v>2</v>
      </c>
      <c r="N3" s="62">
        <v>50</v>
      </c>
      <c r="O3" s="62">
        <v>50</v>
      </c>
      <c r="P3" s="60">
        <v>1</v>
      </c>
      <c r="Q3" s="62">
        <v>0.5</v>
      </c>
    </row>
    <row r="4" spans="1:17" ht="22.5" x14ac:dyDescent="0.25">
      <c r="A4" s="59" t="s">
        <v>21</v>
      </c>
      <c r="B4" s="60">
        <v>14</v>
      </c>
      <c r="C4" s="60">
        <v>14</v>
      </c>
      <c r="D4" s="60">
        <v>7</v>
      </c>
      <c r="E4" s="60">
        <v>1</v>
      </c>
      <c r="F4" s="61"/>
      <c r="G4" s="60">
        <v>14</v>
      </c>
      <c r="H4" s="60">
        <v>14</v>
      </c>
      <c r="I4" s="60">
        <v>14</v>
      </c>
      <c r="J4" s="60">
        <v>7</v>
      </c>
      <c r="K4" s="60">
        <v>1</v>
      </c>
      <c r="L4" s="61"/>
      <c r="M4" s="60">
        <v>14</v>
      </c>
      <c r="N4" s="62">
        <v>100</v>
      </c>
      <c r="O4" s="62">
        <v>100</v>
      </c>
      <c r="P4" s="60">
        <v>1</v>
      </c>
      <c r="Q4" s="62">
        <v>0.6</v>
      </c>
    </row>
    <row r="5" spans="1:17" x14ac:dyDescent="0.25">
      <c r="A5" s="59" t="s">
        <v>30</v>
      </c>
      <c r="B5" s="63"/>
      <c r="C5" s="60">
        <v>1</v>
      </c>
      <c r="D5" s="63"/>
      <c r="E5" s="63"/>
      <c r="F5" s="61"/>
      <c r="G5" s="63"/>
      <c r="H5" s="63"/>
      <c r="I5" s="60">
        <v>1</v>
      </c>
      <c r="J5" s="63"/>
      <c r="K5" s="63"/>
      <c r="L5" s="61"/>
      <c r="M5" s="63"/>
      <c r="N5" s="63"/>
      <c r="O5" s="63"/>
      <c r="P5" s="61"/>
      <c r="Q5" s="61"/>
    </row>
    <row r="6" spans="1:17" ht="22.5" x14ac:dyDescent="0.25">
      <c r="A6" s="59" t="s">
        <v>22</v>
      </c>
      <c r="B6" s="63"/>
      <c r="C6" s="60">
        <v>6</v>
      </c>
      <c r="D6" s="63"/>
      <c r="E6" s="63"/>
      <c r="F6" s="61"/>
      <c r="G6" s="63"/>
      <c r="H6" s="63"/>
      <c r="I6" s="60">
        <v>6</v>
      </c>
      <c r="J6" s="63"/>
      <c r="K6" s="63"/>
      <c r="L6" s="61"/>
      <c r="M6" s="63"/>
      <c r="N6" s="63"/>
      <c r="O6" s="63"/>
      <c r="P6" s="61"/>
      <c r="Q6" s="61"/>
    </row>
    <row r="7" spans="1:17" x14ac:dyDescent="0.25">
      <c r="A7" s="59" t="s">
        <v>23</v>
      </c>
      <c r="B7" s="60">
        <v>3</v>
      </c>
      <c r="C7" s="60">
        <v>3</v>
      </c>
      <c r="D7" s="60">
        <v>4</v>
      </c>
      <c r="E7" s="60">
        <v>2</v>
      </c>
      <c r="F7" s="61"/>
      <c r="G7" s="63"/>
      <c r="H7" s="60">
        <v>3</v>
      </c>
      <c r="I7" s="60">
        <v>3</v>
      </c>
      <c r="J7" s="60">
        <v>4</v>
      </c>
      <c r="K7" s="60">
        <v>2</v>
      </c>
      <c r="L7" s="61"/>
      <c r="M7" s="63"/>
      <c r="N7" s="62">
        <v>100</v>
      </c>
      <c r="O7" s="63"/>
      <c r="P7" s="60">
        <v>1</v>
      </c>
      <c r="Q7" s="62">
        <v>0.3</v>
      </c>
    </row>
    <row r="8" spans="1:17" x14ac:dyDescent="0.25">
      <c r="A8" s="59" t="s">
        <v>24</v>
      </c>
      <c r="B8" s="63"/>
      <c r="C8" s="60">
        <v>1</v>
      </c>
      <c r="D8" s="63"/>
      <c r="E8" s="63"/>
      <c r="F8" s="61"/>
      <c r="G8" s="63"/>
      <c r="H8" s="63"/>
      <c r="I8" s="60">
        <v>1</v>
      </c>
      <c r="J8" s="63"/>
      <c r="K8" s="63"/>
      <c r="L8" s="61"/>
      <c r="M8" s="63"/>
      <c r="N8" s="63"/>
      <c r="O8" s="63"/>
      <c r="P8" s="61"/>
      <c r="Q8" s="61"/>
    </row>
    <row r="9" spans="1:17" ht="22.5" x14ac:dyDescent="0.25">
      <c r="A9" s="59" t="s">
        <v>25</v>
      </c>
      <c r="B9" s="63"/>
      <c r="C9" s="60">
        <v>1</v>
      </c>
      <c r="D9" s="63"/>
      <c r="E9" s="63"/>
      <c r="F9" s="61"/>
      <c r="G9" s="63"/>
      <c r="H9" s="63"/>
      <c r="I9" s="60">
        <v>1</v>
      </c>
      <c r="J9" s="63"/>
      <c r="K9" s="63"/>
      <c r="L9" s="61"/>
      <c r="M9" s="63"/>
      <c r="N9" s="63"/>
      <c r="O9" s="63"/>
      <c r="P9" s="61"/>
      <c r="Q9" s="61"/>
    </row>
    <row r="10" spans="1:17" x14ac:dyDescent="0.25">
      <c r="A10" s="59" t="s">
        <v>26</v>
      </c>
      <c r="B10" s="60">
        <v>3</v>
      </c>
      <c r="C10" s="60">
        <v>1</v>
      </c>
      <c r="D10" s="63"/>
      <c r="E10" s="60">
        <v>3</v>
      </c>
      <c r="F10" s="61"/>
      <c r="G10" s="63"/>
      <c r="H10" s="60">
        <v>3</v>
      </c>
      <c r="I10" s="60">
        <v>1</v>
      </c>
      <c r="J10" s="63"/>
      <c r="K10" s="60">
        <v>3</v>
      </c>
      <c r="L10" s="61"/>
      <c r="M10" s="63"/>
      <c r="N10" s="62">
        <v>33.299999999999997</v>
      </c>
      <c r="O10" s="63"/>
      <c r="P10" s="60">
        <v>1</v>
      </c>
      <c r="Q10" s="62">
        <v>0.2</v>
      </c>
    </row>
    <row r="11" spans="1:17" x14ac:dyDescent="0.25">
      <c r="A11" s="54" t="s">
        <v>28</v>
      </c>
      <c r="B11" s="64">
        <v>24</v>
      </c>
      <c r="C11" s="64">
        <v>29</v>
      </c>
      <c r="D11" s="64">
        <v>13</v>
      </c>
      <c r="E11" s="64">
        <v>8</v>
      </c>
      <c r="F11" s="54"/>
      <c r="G11" s="64">
        <v>16</v>
      </c>
      <c r="H11" s="64">
        <v>24</v>
      </c>
      <c r="I11" s="64">
        <v>29</v>
      </c>
      <c r="J11" s="64">
        <v>13</v>
      </c>
      <c r="K11" s="64">
        <v>8</v>
      </c>
      <c r="L11" s="54"/>
      <c r="M11" s="64">
        <v>16</v>
      </c>
      <c r="N11" s="65">
        <v>120.8</v>
      </c>
      <c r="O11" s="65">
        <v>66.7</v>
      </c>
      <c r="P11" s="64">
        <v>1</v>
      </c>
      <c r="Q11" s="65">
        <v>0.6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5228-BC6C-4335-AFAB-FF68D125187A}">
  <dimension ref="A1:Q11"/>
  <sheetViews>
    <sheetView tabSelected="1" workbookViewId="0">
      <selection sqref="A1:Q11"/>
    </sheetView>
  </sheetViews>
  <sheetFormatPr defaultRowHeight="15" x14ac:dyDescent="0.25"/>
  <sheetData>
    <row r="1" spans="1:17" x14ac:dyDescent="0.25">
      <c r="A1" s="89" t="s">
        <v>5</v>
      </c>
      <c r="B1" s="91" t="s">
        <v>35</v>
      </c>
      <c r="C1" s="91"/>
      <c r="D1" s="91"/>
      <c r="E1" s="91"/>
      <c r="F1" s="91"/>
      <c r="G1" s="91"/>
      <c r="H1" s="92" t="s">
        <v>7</v>
      </c>
      <c r="I1" s="92"/>
      <c r="J1" s="92"/>
      <c r="K1" s="92"/>
      <c r="L1" s="92"/>
      <c r="M1" s="92"/>
      <c r="N1" s="54"/>
      <c r="O1" s="54"/>
      <c r="P1" s="54"/>
      <c r="Q1" s="54"/>
    </row>
    <row r="2" spans="1:17" ht="102" x14ac:dyDescent="0.25">
      <c r="A2" s="90"/>
      <c r="B2" s="66" t="s">
        <v>0</v>
      </c>
      <c r="C2" s="66" t="s">
        <v>1</v>
      </c>
      <c r="D2" s="66" t="s">
        <v>8</v>
      </c>
      <c r="E2" s="66" t="s">
        <v>9</v>
      </c>
      <c r="F2" s="66" t="s">
        <v>10</v>
      </c>
      <c r="G2" s="66" t="s">
        <v>11</v>
      </c>
      <c r="H2" s="67" t="s">
        <v>12</v>
      </c>
      <c r="I2" s="67" t="s">
        <v>13</v>
      </c>
      <c r="J2" s="57" t="s">
        <v>14</v>
      </c>
      <c r="K2" s="68" t="s">
        <v>15</v>
      </c>
      <c r="L2" s="93" t="s">
        <v>11</v>
      </c>
      <c r="M2" s="93"/>
      <c r="N2" s="66" t="s">
        <v>16</v>
      </c>
      <c r="O2" s="66" t="s">
        <v>17</v>
      </c>
      <c r="P2" s="66" t="s">
        <v>18</v>
      </c>
      <c r="Q2" s="66" t="s">
        <v>19</v>
      </c>
    </row>
    <row r="3" spans="1:17" x14ac:dyDescent="0.25">
      <c r="A3" s="59" t="s">
        <v>20</v>
      </c>
      <c r="B3" s="60">
        <v>4</v>
      </c>
      <c r="C3" s="60">
        <v>2</v>
      </c>
      <c r="D3" s="60">
        <v>2</v>
      </c>
      <c r="E3" s="60">
        <v>2</v>
      </c>
      <c r="F3" s="61"/>
      <c r="G3" s="60">
        <v>2</v>
      </c>
      <c r="H3" s="60">
        <v>4</v>
      </c>
      <c r="I3" s="60">
        <v>2</v>
      </c>
      <c r="J3" s="60">
        <v>2</v>
      </c>
      <c r="K3" s="60">
        <v>2</v>
      </c>
      <c r="L3" s="61"/>
      <c r="M3" s="60">
        <v>2</v>
      </c>
      <c r="N3" s="62">
        <v>50</v>
      </c>
      <c r="O3" s="62">
        <v>50</v>
      </c>
      <c r="P3" s="60">
        <v>1</v>
      </c>
      <c r="Q3" s="62">
        <v>0.5</v>
      </c>
    </row>
    <row r="4" spans="1:17" ht="22.5" x14ac:dyDescent="0.25">
      <c r="A4" s="59" t="s">
        <v>21</v>
      </c>
      <c r="B4" s="60">
        <v>14</v>
      </c>
      <c r="C4" s="60">
        <v>14</v>
      </c>
      <c r="D4" s="60">
        <v>7</v>
      </c>
      <c r="E4" s="60">
        <v>1</v>
      </c>
      <c r="F4" s="61"/>
      <c r="G4" s="60">
        <v>14</v>
      </c>
      <c r="H4" s="60">
        <v>14</v>
      </c>
      <c r="I4" s="60">
        <v>14</v>
      </c>
      <c r="J4" s="60">
        <v>7</v>
      </c>
      <c r="K4" s="60">
        <v>1</v>
      </c>
      <c r="L4" s="61"/>
      <c r="M4" s="60">
        <v>14</v>
      </c>
      <c r="N4" s="62">
        <v>100</v>
      </c>
      <c r="O4" s="62">
        <v>100</v>
      </c>
      <c r="P4" s="60">
        <v>1</v>
      </c>
      <c r="Q4" s="62">
        <v>0.6</v>
      </c>
    </row>
    <row r="5" spans="1:17" x14ac:dyDescent="0.25">
      <c r="A5" s="59" t="s">
        <v>30</v>
      </c>
      <c r="B5" s="63"/>
      <c r="C5" s="60">
        <v>1</v>
      </c>
      <c r="D5" s="63"/>
      <c r="E5" s="63"/>
      <c r="F5" s="61"/>
      <c r="G5" s="63"/>
      <c r="H5" s="63"/>
      <c r="I5" s="60">
        <v>1</v>
      </c>
      <c r="J5" s="63"/>
      <c r="K5" s="63"/>
      <c r="L5" s="61"/>
      <c r="M5" s="63"/>
      <c r="N5" s="63"/>
      <c r="O5" s="63"/>
      <c r="P5" s="61"/>
      <c r="Q5" s="61"/>
    </row>
    <row r="6" spans="1:17" ht="22.5" x14ac:dyDescent="0.25">
      <c r="A6" s="59" t="s">
        <v>22</v>
      </c>
      <c r="B6" s="63"/>
      <c r="C6" s="60">
        <v>6</v>
      </c>
      <c r="D6" s="63"/>
      <c r="E6" s="63"/>
      <c r="F6" s="61"/>
      <c r="G6" s="63"/>
      <c r="H6" s="63"/>
      <c r="I6" s="60">
        <v>6</v>
      </c>
      <c r="J6" s="63"/>
      <c r="K6" s="63"/>
      <c r="L6" s="61"/>
      <c r="M6" s="63"/>
      <c r="N6" s="63"/>
      <c r="O6" s="63"/>
      <c r="P6" s="61"/>
      <c r="Q6" s="61"/>
    </row>
    <row r="7" spans="1:17" x14ac:dyDescent="0.25">
      <c r="A7" s="59" t="s">
        <v>23</v>
      </c>
      <c r="B7" s="60">
        <v>3</v>
      </c>
      <c r="C7" s="60">
        <v>3</v>
      </c>
      <c r="D7" s="60">
        <v>4</v>
      </c>
      <c r="E7" s="60">
        <v>2</v>
      </c>
      <c r="F7" s="61"/>
      <c r="G7" s="63"/>
      <c r="H7" s="60">
        <v>3</v>
      </c>
      <c r="I7" s="60">
        <v>3</v>
      </c>
      <c r="J7" s="60">
        <v>4</v>
      </c>
      <c r="K7" s="60">
        <v>2</v>
      </c>
      <c r="L7" s="61"/>
      <c r="M7" s="63"/>
      <c r="N7" s="62">
        <v>100</v>
      </c>
      <c r="O7" s="63"/>
      <c r="P7" s="60">
        <v>1</v>
      </c>
      <c r="Q7" s="62">
        <v>0.3</v>
      </c>
    </row>
    <row r="8" spans="1:17" x14ac:dyDescent="0.25">
      <c r="A8" s="59" t="s">
        <v>24</v>
      </c>
      <c r="B8" s="63"/>
      <c r="C8" s="60">
        <v>1</v>
      </c>
      <c r="D8" s="63"/>
      <c r="E8" s="63"/>
      <c r="F8" s="61"/>
      <c r="G8" s="63"/>
      <c r="H8" s="63"/>
      <c r="I8" s="60">
        <v>1</v>
      </c>
      <c r="J8" s="63"/>
      <c r="K8" s="63"/>
      <c r="L8" s="61"/>
      <c r="M8" s="63"/>
      <c r="N8" s="63"/>
      <c r="O8" s="63"/>
      <c r="P8" s="61"/>
      <c r="Q8" s="61"/>
    </row>
    <row r="9" spans="1:17" ht="22.5" x14ac:dyDescent="0.25">
      <c r="A9" s="59" t="s">
        <v>25</v>
      </c>
      <c r="B9" s="63"/>
      <c r="C9" s="60">
        <v>1</v>
      </c>
      <c r="D9" s="63"/>
      <c r="E9" s="63"/>
      <c r="F9" s="61"/>
      <c r="G9" s="63"/>
      <c r="H9" s="63"/>
      <c r="I9" s="60">
        <v>1</v>
      </c>
      <c r="J9" s="63"/>
      <c r="K9" s="63"/>
      <c r="L9" s="61"/>
      <c r="M9" s="63"/>
      <c r="N9" s="63"/>
      <c r="O9" s="63"/>
      <c r="P9" s="61"/>
      <c r="Q9" s="61"/>
    </row>
    <row r="10" spans="1:17" x14ac:dyDescent="0.25">
      <c r="A10" s="59" t="s">
        <v>26</v>
      </c>
      <c r="B10" s="60">
        <v>3</v>
      </c>
      <c r="C10" s="60">
        <v>1</v>
      </c>
      <c r="D10" s="63"/>
      <c r="E10" s="60">
        <v>3</v>
      </c>
      <c r="F10" s="61"/>
      <c r="G10" s="63"/>
      <c r="H10" s="60">
        <v>3</v>
      </c>
      <c r="I10" s="60">
        <v>1</v>
      </c>
      <c r="J10" s="63"/>
      <c r="K10" s="60">
        <v>3</v>
      </c>
      <c r="L10" s="61"/>
      <c r="M10" s="63"/>
      <c r="N10" s="62">
        <v>33.299999999999997</v>
      </c>
      <c r="O10" s="63"/>
      <c r="P10" s="60">
        <v>1</v>
      </c>
      <c r="Q10" s="62">
        <v>0.2</v>
      </c>
    </row>
    <row r="11" spans="1:17" x14ac:dyDescent="0.25">
      <c r="A11" s="54" t="s">
        <v>28</v>
      </c>
      <c r="B11" s="64">
        <v>24</v>
      </c>
      <c r="C11" s="64">
        <v>29</v>
      </c>
      <c r="D11" s="64">
        <v>13</v>
      </c>
      <c r="E11" s="64">
        <v>8</v>
      </c>
      <c r="F11" s="54"/>
      <c r="G11" s="64">
        <v>16</v>
      </c>
      <c r="H11" s="64">
        <v>24</v>
      </c>
      <c r="I11" s="64">
        <v>29</v>
      </c>
      <c r="J11" s="64">
        <v>13</v>
      </c>
      <c r="K11" s="64">
        <v>8</v>
      </c>
      <c r="L11" s="54"/>
      <c r="M11" s="64">
        <v>16</v>
      </c>
      <c r="N11" s="65">
        <v>120.8</v>
      </c>
      <c r="O11" s="65">
        <v>66.7</v>
      </c>
      <c r="P11" s="64">
        <v>1</v>
      </c>
      <c r="Q11" s="65">
        <v>0.6</v>
      </c>
    </row>
  </sheetData>
  <mergeCells count="4">
    <mergeCell ref="A1:A2"/>
    <mergeCell ref="B1:G1"/>
    <mergeCell ref="H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Установочные</vt:lpstr>
      <vt:lpstr>01.09</vt:lpstr>
      <vt:lpstr>02.09</vt:lpstr>
      <vt:lpstr>05.09</vt:lpstr>
      <vt:lpstr>06.09</vt:lpstr>
      <vt:lpstr>07.09</vt:lpstr>
      <vt:lpstr>08.09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2015-06-05T18:19:34Z</dcterms:created>
  <dcterms:modified xsi:type="dcterms:W3CDTF">2022-11-01T22:05:41Z</dcterms:modified>
</cp:coreProperties>
</file>