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3 квартал 2016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1"/>
          </rPr>
          <t xml:space="preserve">план устанавливается на основе имеющихся ресурсов на начало квартала</t>
        </r>
      </text>
    </comment>
  </commentList>
</comments>
</file>

<file path=xl/sharedStrings.xml><?xml version="1.0" encoding="utf-8"?>
<sst xmlns="http://schemas.openxmlformats.org/spreadsheetml/2006/main" count="191" uniqueCount="124">
  <si>
    <t>Руководитель отдела тестирования, квартальная премия (3 квартал 2016г.)</t>
  </si>
  <si>
    <t>Показатель</t>
  </si>
  <si>
    <t>Соблюдение плана по оплачиваемым часам</t>
  </si>
  <si>
    <t>доля показателя</t>
  </si>
  <si>
    <t>Плановое кол-во оплачиваемых часов</t>
  </si>
  <si>
    <t>Фактическое кол-во часов, выставленных к оплате</t>
  </si>
  <si>
    <t>Соблюдение плана по оплачиваемым часам (факт/план)</t>
  </si>
  <si>
    <t>значение показателя меньше 0,94</t>
  </si>
  <si>
    <t>значение показателя 0,94-0,96</t>
  </si>
  <si>
    <t>значение показателя 0,97 и более</t>
  </si>
  <si>
    <t>факт, %</t>
  </si>
  <si>
    <t>Качество продукции: Количество дефектов, открытых по проектам Компании.</t>
  </si>
  <si>
    <t>0% Низкое значение</t>
  </si>
  <si>
    <t>5% Норма</t>
  </si>
  <si>
    <t>10% Сверхнорма</t>
  </si>
  <si>
    <t>Проекты, по которым было тестирование в 3 квартале</t>
  </si>
  <si>
    <t>Дефект</t>
  </si>
  <si>
    <t>Серьезность</t>
  </si>
  <si>
    <t>Дата дефекта</t>
  </si>
  <si>
    <t>Причины</t>
  </si>
  <si>
    <t>Принятые меры</t>
  </si>
  <si>
    <t>по 2 месяцам и более значение показателя &gt;1</t>
  </si>
  <si>
    <t>по 1 месяцу значение показателя &gt;1</t>
  </si>
  <si>
    <t>по всем месяцам значение показателя &lt;1</t>
  </si>
  <si>
    <t>Cassantec</t>
  </si>
  <si>
    <t>http://planner.issart.com/issues/65039</t>
  </si>
  <si>
    <t>Minor</t>
  </si>
  <si>
    <t>Невнимательная работа тестировщика</t>
  </si>
  <si>
    <t>Проведена воспитательная работа, приняты меры</t>
  </si>
  <si>
    <t>http://planner.issart.com/issues/66502</t>
  </si>
  <si>
    <t>Месяц</t>
  </si>
  <si>
    <t>Значение</t>
  </si>
  <si>
    <t>Goran</t>
  </si>
  <si>
    <t>http://planner.issart.com/issues/65386</t>
  </si>
  <si>
    <t>Major</t>
  </si>
  <si>
    <t>Нечеткие требования, неполная тестовая документация</t>
  </si>
  <si>
    <t>Улучшить тестовое покрытие</t>
  </si>
  <si>
    <t>Июль</t>
  </si>
  <si>
    <t>http://planner.issart.com/issues/65566</t>
  </si>
  <si>
    <t>Август</t>
  </si>
  <si>
    <t>http://planner.issart.com/issues/65923</t>
  </si>
  <si>
    <t>Critical</t>
  </si>
  <si>
    <t>Сентябрь</t>
  </si>
  <si>
    <t>http://planner.issart.com/issues/66704</t>
  </si>
  <si>
    <t>ISSArt.com</t>
  </si>
  <si>
    <t>https://planner.issart.com/issues/64706</t>
  </si>
  <si>
    <t>T2ERP</t>
  </si>
  <si>
    <t>https://planner.issart.com/issues/64808</t>
  </si>
  <si>
    <t>неполная тестовая документация</t>
  </si>
  <si>
    <t>Тестовая документация обновлена</t>
  </si>
  <si>
    <t>https://planner.issart.com/issues/64842</t>
  </si>
  <si>
    <t>https://planner.issart.com/issues/64843</t>
  </si>
  <si>
    <t>https://planner.issart.com/issues/65026</t>
  </si>
  <si>
    <t>https://planner.issart.com/issues/65062</t>
  </si>
  <si>
    <t>https://planner.issart.com/issues/65376</t>
  </si>
  <si>
    <t>https://planner.issart.com/issues/66700</t>
  </si>
  <si>
    <t>https://planner.issart.com/issues/67068</t>
  </si>
  <si>
    <t>https://planner.issart.com/issues/67069</t>
  </si>
  <si>
    <t>Turbo Dispute</t>
  </si>
  <si>
    <t>Нет дефектов</t>
  </si>
  <si>
    <t>CrISStal Eye</t>
  </si>
  <si>
    <t>LT</t>
  </si>
  <si>
    <t>Vertigo</t>
  </si>
  <si>
    <t>Service portal</t>
  </si>
  <si>
    <t>RCPI</t>
  </si>
  <si>
    <t>GEM</t>
  </si>
  <si>
    <t>BeUpFront</t>
  </si>
  <si>
    <t>IOMPS</t>
  </si>
  <si>
    <t>Сайт продаж</t>
  </si>
  <si>
    <t>TCC</t>
  </si>
  <si>
    <t>Коэффициент соблюдения оценок по задачам.</t>
  </si>
  <si>
    <t>Проект</t>
  </si>
  <si>
    <t>Норма</t>
  </si>
  <si>
    <t>Факт</t>
  </si>
  <si>
    <t>k % Выполнения (&lt; 110% выполнен , &gt; 110% - не выполнен)</t>
  </si>
  <si>
    <t>K &gt; 1,3 хоть под одному проекту</t>
  </si>
  <si>
    <t>1,1 &lt; k &lt; 1,3 хоть по одному проекту</t>
  </si>
  <si>
    <t>K &lt; 1,1 по всем проектам</t>
  </si>
  <si>
    <t>Transactions to ERP</t>
  </si>
  <si>
    <t>Внутренние рекламации по ОТ от МП</t>
  </si>
  <si>
    <t>Внешняя рекламация от заказчика</t>
  </si>
  <si>
    <t>Нет</t>
  </si>
  <si>
    <t>более 1 рекламации</t>
  </si>
  <si>
    <t>1 рекламация</t>
  </si>
  <si>
    <t>0 рекламаций</t>
  </si>
  <si>
    <t>Тип рекламации</t>
  </si>
  <si>
    <t>Наличие рекламации</t>
  </si>
  <si>
    <t>От кого инфо о рекламации</t>
  </si>
  <si>
    <t>Описание рекламации</t>
  </si>
  <si>
    <t>все проекты компании</t>
  </si>
  <si>
    <t>Оценка не предоставлена в оговоренные сроки</t>
  </si>
  <si>
    <t>Отсутствие тестовой документации или тестовая документация не обновлена перед началом тестирования, если составление документации включено в оплату заказчиком проекта. А также отсутствие тестовой документации перед началом регрессионного, системного или приемо-сдаточного тестирования.</t>
  </si>
  <si>
    <t>Неактуальные статусы задач в ходе и по окончанию тестирования, которые не привели к задержке выставления счетов заказчику или к задержке релиза.</t>
  </si>
  <si>
    <t>Неактуальные статусы задач в ходе и по окончанию тестирования, которые привели к задержке выставления счетов заказчику или к задержке релиза.</t>
  </si>
  <si>
    <t>Баги, которые открывают разработчики после тестирования из-за некачественного тестирования</t>
  </si>
  <si>
    <t>Сдвиг сроков релиза из-за не выполненного вовремя тестирования. Считается рекламацией, если проект был передан на тестирование в назначенный срок.</t>
  </si>
  <si>
    <t>Не предоставлена статистика к ретроспективе.</t>
  </si>
  <si>
    <t>Замечания заказчика</t>
  </si>
  <si>
    <t>Внутренняя рекламация (условие)</t>
  </si>
  <si>
    <t>1. При наличии внутренней рекламации заполняются опросники разработчиком, МП и руководителем отдела аналитики.</t>
  </si>
  <si>
    <t>&gt;1 критического замечания по анкетам</t>
  </si>
  <si>
    <t>1 из анкет содержит 1 критическое замечание, которое возникло на проекте в процессе аналитики</t>
  </si>
  <si>
    <t>Нет замечаний, все анкеты положительные.</t>
  </si>
  <si>
    <t>2. По окончанию работы над документацией/конец проекта/фазы/работы аналитика на этом проекте, разработчик, МП и руководитель отдела заполняют опросники. При наличии критических замечаний, который были на проектах, приравнивается ко внутренней рекламации.</t>
  </si>
  <si>
    <t>Условие по показателю: показатель считается выполненым при отсутствии внешней и внутренней рекламации. При отсутствии внешних рекламаций, но наличии внутренней - показатель считается невыполненным и наоброт.</t>
  </si>
  <si>
    <t>Итоговый % премии</t>
  </si>
  <si>
    <t>Выполнение СМАРТ задач за 3 квартал 2016г. (20%)</t>
  </si>
  <si>
    <t>Итоговый % премии по СМАРТ задачам</t>
  </si>
  <si>
    <t>СМАРТ задачи</t>
  </si>
  <si>
    <t>Итоговый %</t>
  </si>
  <si>
    <t>ИТОГО % выполнения к учету</t>
  </si>
  <si>
    <t>Разработать И-05 – процесс контроля качества на проектах компании</t>
  </si>
  <si>
    <t>Определить функциональные обязанности наставников. Установить процесс наставничества.</t>
  </si>
  <si>
    <t>Разработать процесс предоставленния услуг по тестированию уязвимостей и безопасности</t>
  </si>
  <si>
    <t>Итоговый % премии (по показателя отдела+СМАРТ)</t>
  </si>
  <si>
    <t>Подготовить пакет документов, помогающих CRM и аналитикам обрабатывать проекты как можно быстрее</t>
  </si>
  <si>
    <t>Организация и проведение стажировки тестировщиков</t>
  </si>
  <si>
    <t>Организация двух team building мероприятий</t>
  </si>
  <si>
    <t>Расчет составлен:</t>
  </si>
  <si>
    <t>Руководитель отдела тестирования</t>
  </si>
  <si>
    <t>К. А. Фирсанов</t>
  </si>
  <si>
    <t>Согласовано:</t>
  </si>
  <si>
    <t>И.о. руководителя отдела управления персоналом</t>
  </si>
  <si>
    <t>А. Круть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</si>
</sst>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0"/>
    <numFmt numFmtId="167" formatCode="M/D/YYYY"/>
    <numFmt numFmtId="168" formatCode="D\-MMM\-YY"/>
    <numFmt numFmtId="169" formatCode="0.00"/>
    <numFmt numFmtId="170" formatCode="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800080"/>
      <name val="Calibri"/>
      <family val="2"/>
      <charset val="1"/>
    </font>
    <font>
      <sz val="11"/>
      <color rgb="FF80008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sz val="10"/>
      <name val="Times New Roman"/>
      <family val="1"/>
      <charset val="128"/>
    </font>
    <font>
      <b val="true"/>
      <sz val="14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2" borderId="2" xfId="21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4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0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3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6" fontId="0" fillId="4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6" fontId="0" fillId="5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4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4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7" fontId="0" fillId="4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4" borderId="6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4" borderId="7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2" fillId="4" borderId="6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3" fillId="3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1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9" fontId="10" fillId="4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9" fontId="0" fillId="0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7" fontId="10" fillId="4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1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16" fillId="4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8" fillId="2" borderId="5" xfId="22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8" fillId="2" borderId="5" xfId="22" applyFont="false" applyBorder="true" applyAlignment="true" applyProtection="true">
      <alignment horizontal="center" vertical="top" textRotation="0" wrapText="tru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4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8" fillId="2" borderId="5" xfId="22" applyFont="false" applyBorder="true" applyAlignment="true" applyProtection="true">
      <alignment horizontal="center" vertical="top" textRotation="0" wrapText="true" indent="0" shrinkToFit="true"/>
      <protection locked="true" hidden="false"/>
    </xf>
    <xf numFmtId="164" fontId="1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tru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_BuiltIn_Плохой 1" xfId="21" builtinId="54" customBuiltin="true"/>
    <cellStyle name="*unknown*" xfId="20" builtinId="8" customBuiltin="false"/>
    <cellStyle name="Excel Built-in Excel Built-in Excel Built-in Excel Built-in Excel Built-in Excel Built-in Excel Built-in Excel Built-in Excel_BuiltIn_Плохой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planner.issart.com/issues/65039" TargetMode="External"/><Relationship Id="rId3" Type="http://schemas.openxmlformats.org/officeDocument/2006/relationships/hyperlink" Target="http://planner.issart.com/issues/66502" TargetMode="External"/><Relationship Id="rId4" Type="http://schemas.openxmlformats.org/officeDocument/2006/relationships/hyperlink" Target="http://planner.issart.com/issues/65386" TargetMode="External"/><Relationship Id="rId5" Type="http://schemas.openxmlformats.org/officeDocument/2006/relationships/hyperlink" Target="http://planner.issart.com/issues/65566" TargetMode="External"/><Relationship Id="rId6" Type="http://schemas.openxmlformats.org/officeDocument/2006/relationships/hyperlink" Target="http://planner.issart.com/issues/65923" TargetMode="External"/><Relationship Id="rId7" Type="http://schemas.openxmlformats.org/officeDocument/2006/relationships/hyperlink" Target="http://planner.issart.com/issues/66704" TargetMode="External"/><Relationship Id="rId8" Type="http://schemas.openxmlformats.org/officeDocument/2006/relationships/hyperlink" Target="https://planner.issart.com/issues/64706" TargetMode="External"/><Relationship Id="rId9" Type="http://schemas.openxmlformats.org/officeDocument/2006/relationships/hyperlink" Target="https://planner.issart.com/issues/64808" TargetMode="External"/><Relationship Id="rId10" Type="http://schemas.openxmlformats.org/officeDocument/2006/relationships/hyperlink" Target="https://planner.issart.com/issues/64842" TargetMode="External"/><Relationship Id="rId11" Type="http://schemas.openxmlformats.org/officeDocument/2006/relationships/hyperlink" Target="https://planner.issart.com/issues/64843" TargetMode="External"/><Relationship Id="rId12" Type="http://schemas.openxmlformats.org/officeDocument/2006/relationships/hyperlink" Target="https://planner.issart.com/issues/65026" TargetMode="External"/><Relationship Id="rId13" Type="http://schemas.openxmlformats.org/officeDocument/2006/relationships/hyperlink" Target="https://planner.issart.com/issues/65062" TargetMode="External"/><Relationship Id="rId14" Type="http://schemas.openxmlformats.org/officeDocument/2006/relationships/hyperlink" Target="https://planner.issart.com/issues/65376" TargetMode="External"/><Relationship Id="rId15" Type="http://schemas.openxmlformats.org/officeDocument/2006/relationships/hyperlink" Target="https://planner.issart.com/issues/66700" TargetMode="External"/><Relationship Id="rId16" Type="http://schemas.openxmlformats.org/officeDocument/2006/relationships/hyperlink" Target="https://planner.issart.com/issues/67068" TargetMode="External"/><Relationship Id="rId1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8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K17" activeCellId="0" sqref="K17"/>
    </sheetView>
  </sheetViews>
  <sheetFormatPr defaultRowHeight="12.75"/>
  <cols>
    <col collapsed="false" hidden="false" max="1" min="1" style="1" width="21.8316326530612"/>
    <col collapsed="false" hidden="false" max="2" min="2" style="1" width="53.0867346938776"/>
    <col collapsed="false" hidden="false" max="3" min="3" style="1" width="13.4081632653061"/>
    <col collapsed="false" hidden="false" max="4" min="4" style="1" width="14.9234693877551"/>
    <col collapsed="false" hidden="false" max="5" min="5" style="1" width="23.265306122449"/>
    <col collapsed="false" hidden="false" max="6" min="6" style="1" width="16.5510204081633"/>
    <col collapsed="false" hidden="false" max="7" min="7" style="1" width="12.984693877551"/>
    <col collapsed="false" hidden="false" max="8" min="8" style="1" width="16.1275510204082"/>
    <col collapsed="false" hidden="false" max="9" min="9" style="1" width="17.1275510204082"/>
    <col collapsed="false" hidden="false" max="10" min="10" style="1" width="13.2755102040816"/>
    <col collapsed="false" hidden="false" max="11" min="11" style="1" width="13.5510204081633"/>
    <col collapsed="false" hidden="false" max="12" min="12" style="1" width="6.41836734693878"/>
    <col collapsed="false" hidden="false" max="13" min="13" style="1" width="6.8469387755102"/>
    <col collapsed="false" hidden="false" max="14" min="14" style="2" width="7.41326530612245"/>
    <col collapsed="false" hidden="false" max="257" min="15" style="1" width="9.13265306122449"/>
    <col collapsed="false" hidden="false" max="1025" min="258" style="0" width="9.13265306122449"/>
  </cols>
  <sheetData>
    <row r="1" customFormat="false" ht="26.2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4.65" hidden="false" customHeight="false" outlineLevel="0" collapsed="false">
      <c r="A2" s="4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35.25" hidden="false" customHeight="true" outlineLevel="0" collapsed="false">
      <c r="A3" s="5" t="s">
        <v>1</v>
      </c>
      <c r="B3" s="6" t="s">
        <v>2</v>
      </c>
      <c r="C3" s="6"/>
      <c r="D3" s="6"/>
      <c r="E3" s="6"/>
      <c r="F3" s="6"/>
      <c r="G3" s="6"/>
      <c r="H3" s="7" t="n">
        <v>0</v>
      </c>
      <c r="I3" s="7" t="n">
        <v>0.05</v>
      </c>
      <c r="J3" s="7" t="n">
        <v>0.1</v>
      </c>
      <c r="K3" s="8" t="s">
        <v>3</v>
      </c>
      <c r="L3" s="9" t="n">
        <v>0.2</v>
      </c>
      <c r="M3" s="9"/>
      <c r="N3" s="10" t="n">
        <f aca="false">L3*L4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39" hidden="false" customHeight="true" outlineLevel="0" collapsed="false">
      <c r="A4" s="11" t="s">
        <v>4</v>
      </c>
      <c r="B4" s="11"/>
      <c r="C4" s="12" t="s">
        <v>5</v>
      </c>
      <c r="D4" s="12"/>
      <c r="E4" s="12"/>
      <c r="F4" s="12" t="s">
        <v>6</v>
      </c>
      <c r="G4" s="12"/>
      <c r="H4" s="13" t="s">
        <v>7</v>
      </c>
      <c r="I4" s="14" t="s">
        <v>8</v>
      </c>
      <c r="J4" s="14" t="s">
        <v>9</v>
      </c>
      <c r="K4" s="15" t="s">
        <v>10</v>
      </c>
      <c r="L4" s="16"/>
      <c r="M4" s="16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.75" hidden="false" customHeight="true" outlineLevel="0" collapsed="false">
      <c r="A5" s="11"/>
      <c r="B5" s="11"/>
      <c r="C5" s="17"/>
      <c r="D5" s="17"/>
      <c r="E5" s="17"/>
      <c r="F5" s="18"/>
      <c r="G5" s="18"/>
      <c r="H5" s="19"/>
      <c r="I5" s="20"/>
      <c r="J5" s="20"/>
      <c r="K5" s="15"/>
      <c r="L5" s="21"/>
      <c r="M5" s="21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3.5" hidden="false" customHeight="true" outlineLevel="0" collapsed="false">
      <c r="A6" s="22"/>
      <c r="B6" s="19"/>
      <c r="C6" s="23"/>
      <c r="D6" s="23"/>
      <c r="E6" s="19"/>
      <c r="F6" s="19"/>
      <c r="G6" s="19"/>
      <c r="H6" s="19"/>
      <c r="I6" s="20"/>
      <c r="J6" s="20"/>
      <c r="K6" s="8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66" hidden="false" customHeight="true" outlineLevel="0" collapsed="false">
      <c r="A7" s="24" t="s">
        <v>1</v>
      </c>
      <c r="B7" s="6" t="s">
        <v>11</v>
      </c>
      <c r="C7" s="6"/>
      <c r="D7" s="6"/>
      <c r="E7" s="6"/>
      <c r="F7" s="6"/>
      <c r="G7" s="6"/>
      <c r="H7" s="25" t="s">
        <v>12</v>
      </c>
      <c r="I7" s="25" t="s">
        <v>13</v>
      </c>
      <c r="J7" s="25" t="s">
        <v>14</v>
      </c>
      <c r="K7" s="8" t="s">
        <v>3</v>
      </c>
      <c r="L7" s="9" t="n">
        <v>0.3</v>
      </c>
      <c r="M7" s="9"/>
      <c r="N7" s="10" t="n">
        <f aca="false">L7*L8</f>
        <v>0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93.75" hidden="false" customHeight="true" outlineLevel="0" collapsed="false">
      <c r="A8" s="11" t="s">
        <v>15</v>
      </c>
      <c r="B8" s="12" t="s">
        <v>16</v>
      </c>
      <c r="C8" s="26" t="s">
        <v>17</v>
      </c>
      <c r="D8" s="27" t="s">
        <v>18</v>
      </c>
      <c r="E8" s="12" t="s">
        <v>19</v>
      </c>
      <c r="F8" s="12" t="s">
        <v>20</v>
      </c>
      <c r="G8" s="12"/>
      <c r="H8" s="28" t="s">
        <v>21</v>
      </c>
      <c r="I8" s="29" t="s">
        <v>22</v>
      </c>
      <c r="J8" s="30" t="s">
        <v>23</v>
      </c>
      <c r="K8" s="15" t="s">
        <v>10</v>
      </c>
      <c r="L8" s="16"/>
      <c r="M8" s="16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25.75" hidden="false" customHeight="true" outlineLevel="0" collapsed="false">
      <c r="A9" s="31" t="s">
        <v>24</v>
      </c>
      <c r="B9" s="32" t="s">
        <v>25</v>
      </c>
      <c r="C9" s="33" t="s">
        <v>26</v>
      </c>
      <c r="D9" s="34" t="n">
        <v>42569</v>
      </c>
      <c r="E9" s="35" t="s">
        <v>27</v>
      </c>
      <c r="F9" s="36" t="s">
        <v>28</v>
      </c>
      <c r="G9" s="36"/>
      <c r="H9" s="37"/>
      <c r="I9" s="37"/>
      <c r="J9" s="37"/>
      <c r="K9" s="15"/>
      <c r="L9" s="21"/>
      <c r="M9" s="2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41.45" hidden="false" customHeight="true" outlineLevel="0" collapsed="false">
      <c r="A10" s="31"/>
      <c r="B10" s="32" t="s">
        <v>29</v>
      </c>
      <c r="C10" s="33" t="s">
        <v>26</v>
      </c>
      <c r="D10" s="34" t="n">
        <v>42620</v>
      </c>
      <c r="E10" s="35"/>
      <c r="F10" s="36"/>
      <c r="G10" s="36"/>
      <c r="H10" s="38" t="s">
        <v>30</v>
      </c>
      <c r="I10" s="39" t="s">
        <v>31</v>
      </c>
      <c r="J10" s="19"/>
      <c r="K10" s="0"/>
      <c r="L10" s="21"/>
      <c r="M10" s="21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28.5" hidden="false" customHeight="true" outlineLevel="0" collapsed="false">
      <c r="A11" s="31" t="s">
        <v>32</v>
      </c>
      <c r="B11" s="40" t="s">
        <v>33</v>
      </c>
      <c r="C11" s="33" t="s">
        <v>34</v>
      </c>
      <c r="D11" s="34" t="n">
        <v>42584</v>
      </c>
      <c r="E11" s="41" t="s">
        <v>35</v>
      </c>
      <c r="F11" s="35" t="s">
        <v>36</v>
      </c>
      <c r="G11" s="35"/>
      <c r="H11" s="38" t="s">
        <v>37</v>
      </c>
      <c r="I11" s="39" t="n">
        <v>1.25</v>
      </c>
      <c r="J11" s="19"/>
      <c r="K11" s="0"/>
      <c r="L11" s="21"/>
      <c r="M11" s="21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25.75" hidden="false" customHeight="true" outlineLevel="0" collapsed="false">
      <c r="A12" s="31"/>
      <c r="B12" s="40" t="s">
        <v>38</v>
      </c>
      <c r="C12" s="33" t="s">
        <v>34</v>
      </c>
      <c r="D12" s="34" t="n">
        <v>42591</v>
      </c>
      <c r="E12" s="41"/>
      <c r="F12" s="35"/>
      <c r="G12" s="35"/>
      <c r="H12" s="38" t="s">
        <v>39</v>
      </c>
      <c r="I12" s="39" t="n">
        <v>1.125</v>
      </c>
      <c r="J12" s="19"/>
      <c r="K12" s="0"/>
      <c r="L12" s="21"/>
      <c r="M12" s="2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27.6" hidden="false" customHeight="true" outlineLevel="0" collapsed="false">
      <c r="A13" s="31"/>
      <c r="B13" s="40" t="s">
        <v>40</v>
      </c>
      <c r="C13" s="33" t="s">
        <v>41</v>
      </c>
      <c r="D13" s="34" t="n">
        <v>42604</v>
      </c>
      <c r="E13" s="41"/>
      <c r="F13" s="41"/>
      <c r="G13" s="35"/>
      <c r="H13" s="38" t="s">
        <v>42</v>
      </c>
      <c r="I13" s="39" t="n">
        <v>1</v>
      </c>
      <c r="J13" s="19"/>
      <c r="K13" s="0"/>
      <c r="L13" s="21"/>
      <c r="M13" s="2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15" hidden="false" customHeight="true" outlineLevel="0" collapsed="false">
      <c r="A14" s="31"/>
      <c r="B14" s="40" t="s">
        <v>43</v>
      </c>
      <c r="C14" s="33" t="s">
        <v>41</v>
      </c>
      <c r="D14" s="34" t="n">
        <v>42627</v>
      </c>
      <c r="E14" s="41"/>
      <c r="F14" s="35"/>
      <c r="G14" s="35"/>
      <c r="H14" s="42"/>
      <c r="I14" s="42"/>
      <c r="J14" s="42"/>
      <c r="K14" s="42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30.4" hidden="false" customHeight="true" outlineLevel="0" collapsed="false">
      <c r="A15" s="43" t="s">
        <v>44</v>
      </c>
      <c r="B15" s="40" t="s">
        <v>45</v>
      </c>
      <c r="C15" s="33" t="s">
        <v>41</v>
      </c>
      <c r="D15" s="34" t="n">
        <v>42552</v>
      </c>
      <c r="E15" s="44" t="s">
        <v>27</v>
      </c>
      <c r="F15" s="44" t="s">
        <v>28</v>
      </c>
      <c r="G15" s="44"/>
      <c r="H15" s="42"/>
      <c r="I15" s="42"/>
      <c r="J15" s="42"/>
      <c r="K15" s="42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15" hidden="false" customHeight="true" outlineLevel="0" collapsed="false">
      <c r="A16" s="31" t="s">
        <v>46</v>
      </c>
      <c r="B16" s="40" t="s">
        <v>47</v>
      </c>
      <c r="C16" s="33" t="s">
        <v>26</v>
      </c>
      <c r="D16" s="34" t="n">
        <v>42557</v>
      </c>
      <c r="E16" s="35" t="s">
        <v>48</v>
      </c>
      <c r="F16" s="35" t="s">
        <v>49</v>
      </c>
      <c r="G16" s="35"/>
      <c r="H16" s="42"/>
      <c r="I16" s="42"/>
      <c r="J16" s="42"/>
      <c r="K16" s="42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15" hidden="false" customHeight="true" outlineLevel="0" collapsed="false">
      <c r="A17" s="31"/>
      <c r="B17" s="40" t="s">
        <v>50</v>
      </c>
      <c r="C17" s="33" t="s">
        <v>26</v>
      </c>
      <c r="D17" s="34" t="n">
        <v>42559</v>
      </c>
      <c r="E17" s="35"/>
      <c r="F17" s="35"/>
      <c r="G17" s="35"/>
      <c r="H17" s="42"/>
      <c r="I17" s="42"/>
      <c r="J17" s="42"/>
      <c r="K17" s="42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15" hidden="false" customHeight="true" outlineLevel="0" collapsed="false">
      <c r="A18" s="31"/>
      <c r="B18" s="40" t="s">
        <v>51</v>
      </c>
      <c r="C18" s="33" t="s">
        <v>26</v>
      </c>
      <c r="D18" s="34" t="n">
        <v>42559</v>
      </c>
      <c r="E18" s="35"/>
      <c r="F18" s="35"/>
      <c r="G18" s="35"/>
      <c r="H18" s="42"/>
      <c r="I18" s="42"/>
      <c r="J18" s="42"/>
      <c r="K18" s="42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15" hidden="false" customHeight="true" outlineLevel="0" collapsed="false">
      <c r="A19" s="31"/>
      <c r="B19" s="40" t="s">
        <v>52</v>
      </c>
      <c r="C19" s="33" t="s">
        <v>26</v>
      </c>
      <c r="D19" s="34" t="n">
        <v>42566</v>
      </c>
      <c r="E19" s="35"/>
      <c r="F19" s="35"/>
      <c r="G19" s="35"/>
      <c r="H19" s="42"/>
      <c r="I19" s="42"/>
      <c r="J19" s="42"/>
      <c r="K19" s="42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15" hidden="false" customHeight="true" outlineLevel="0" collapsed="false">
      <c r="A20" s="31"/>
      <c r="B20" s="40" t="s">
        <v>53</v>
      </c>
      <c r="C20" s="33" t="s">
        <v>26</v>
      </c>
      <c r="D20" s="34" t="n">
        <v>42569</v>
      </c>
      <c r="E20" s="35"/>
      <c r="F20" s="35"/>
      <c r="G20" s="35"/>
      <c r="H20" s="42"/>
      <c r="I20" s="42"/>
      <c r="J20" s="42"/>
      <c r="K20" s="42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15" hidden="false" customHeight="true" outlineLevel="0" collapsed="false">
      <c r="A21" s="31"/>
      <c r="B21" s="40" t="s">
        <v>54</v>
      </c>
      <c r="C21" s="33" t="s">
        <v>26</v>
      </c>
      <c r="D21" s="34" t="n">
        <v>42583</v>
      </c>
      <c r="E21" s="35"/>
      <c r="F21" s="35"/>
      <c r="G21" s="35"/>
      <c r="H21" s="42"/>
      <c r="I21" s="42"/>
      <c r="J21" s="42"/>
      <c r="K21" s="42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15" hidden="false" customHeight="true" outlineLevel="0" collapsed="false">
      <c r="A22" s="31"/>
      <c r="B22" s="40" t="s">
        <v>55</v>
      </c>
      <c r="C22" s="33" t="s">
        <v>26</v>
      </c>
      <c r="D22" s="34" t="n">
        <v>42627</v>
      </c>
      <c r="E22" s="35"/>
      <c r="F22" s="35"/>
      <c r="G22" s="35"/>
      <c r="H22" s="42"/>
      <c r="I22" s="42"/>
      <c r="J22" s="42"/>
      <c r="K22" s="42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15" hidden="false" customHeight="true" outlineLevel="0" collapsed="false">
      <c r="A23" s="31"/>
      <c r="B23" s="40" t="s">
        <v>56</v>
      </c>
      <c r="C23" s="33" t="s">
        <v>26</v>
      </c>
      <c r="D23" s="34" t="n">
        <v>42643</v>
      </c>
      <c r="E23" s="35"/>
      <c r="F23" s="35"/>
      <c r="G23" s="35"/>
      <c r="H23" s="42"/>
      <c r="I23" s="42"/>
      <c r="J23" s="42"/>
      <c r="K23" s="42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15" hidden="false" customHeight="true" outlineLevel="0" collapsed="false">
      <c r="A24" s="31"/>
      <c r="B24" s="40" t="s">
        <v>57</v>
      </c>
      <c r="C24" s="33" t="s">
        <v>26</v>
      </c>
      <c r="D24" s="34" t="n">
        <v>42643</v>
      </c>
      <c r="E24" s="35"/>
      <c r="F24" s="35"/>
      <c r="G24" s="35"/>
      <c r="H24" s="42"/>
      <c r="I24" s="42"/>
      <c r="J24" s="42"/>
      <c r="K24" s="42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15" hidden="false" customHeight="true" outlineLevel="0" collapsed="false">
      <c r="A25" s="43" t="s">
        <v>58</v>
      </c>
      <c r="B25" s="40" t="s">
        <v>59</v>
      </c>
      <c r="C25" s="33"/>
      <c r="D25" s="33"/>
      <c r="E25" s="45"/>
      <c r="F25" s="46"/>
      <c r="G25" s="46"/>
      <c r="H25" s="42"/>
      <c r="I25" s="42"/>
      <c r="J25" s="42"/>
      <c r="K25" s="42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15" hidden="false" customHeight="true" outlineLevel="0" collapsed="false">
      <c r="A26" s="11" t="s">
        <v>60</v>
      </c>
      <c r="B26" s="40" t="s">
        <v>59</v>
      </c>
      <c r="C26" s="33"/>
      <c r="D26" s="33"/>
      <c r="E26" s="45"/>
      <c r="F26" s="46"/>
      <c r="G26" s="46"/>
      <c r="H26" s="42"/>
      <c r="I26" s="42"/>
      <c r="J26" s="42"/>
      <c r="K26" s="42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15" hidden="false" customHeight="true" outlineLevel="0" collapsed="false">
      <c r="A27" s="43" t="s">
        <v>61</v>
      </c>
      <c r="B27" s="40" t="s">
        <v>59</v>
      </c>
      <c r="C27" s="33"/>
      <c r="D27" s="33"/>
      <c r="E27" s="45"/>
      <c r="F27" s="46"/>
      <c r="G27" s="46"/>
      <c r="H27" s="42"/>
      <c r="I27" s="42"/>
      <c r="J27" s="42"/>
      <c r="K27" s="42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15" hidden="false" customHeight="true" outlineLevel="0" collapsed="false">
      <c r="A28" s="43" t="s">
        <v>62</v>
      </c>
      <c r="B28" s="40" t="s">
        <v>59</v>
      </c>
      <c r="C28" s="33"/>
      <c r="D28" s="33"/>
      <c r="E28" s="45"/>
      <c r="F28" s="46"/>
      <c r="G28" s="46"/>
      <c r="H28" s="42"/>
      <c r="I28" s="42"/>
      <c r="J28" s="42"/>
      <c r="K28" s="42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5" hidden="false" customHeight="true" outlineLevel="0" collapsed="false">
      <c r="A29" s="43" t="s">
        <v>63</v>
      </c>
      <c r="B29" s="40" t="s">
        <v>59</v>
      </c>
      <c r="C29" s="33"/>
      <c r="D29" s="33"/>
      <c r="E29" s="45"/>
      <c r="F29" s="33"/>
      <c r="G29" s="33"/>
      <c r="H29" s="42"/>
      <c r="I29" s="42"/>
      <c r="J29" s="42"/>
      <c r="K29" s="42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5" hidden="false" customHeight="true" outlineLevel="0" collapsed="false">
      <c r="A30" s="11" t="s">
        <v>64</v>
      </c>
      <c r="B30" s="40" t="s">
        <v>59</v>
      </c>
      <c r="C30" s="33"/>
      <c r="D30" s="33"/>
      <c r="E30" s="45"/>
      <c r="F30" s="33"/>
      <c r="G30" s="33"/>
      <c r="H30" s="42"/>
      <c r="I30" s="42"/>
      <c r="J30" s="42"/>
      <c r="K30" s="42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5" hidden="false" customHeight="true" outlineLevel="0" collapsed="false">
      <c r="A31" s="35" t="s">
        <v>65</v>
      </c>
      <c r="B31" s="40" t="s">
        <v>59</v>
      </c>
      <c r="C31" s="33"/>
      <c r="D31" s="33"/>
      <c r="E31" s="45"/>
      <c r="F31" s="33"/>
      <c r="G31" s="33"/>
      <c r="H31" s="42"/>
      <c r="I31" s="42"/>
      <c r="J31" s="42"/>
      <c r="K31" s="42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5" hidden="false" customHeight="true" outlineLevel="0" collapsed="false">
      <c r="A32" s="35" t="s">
        <v>66</v>
      </c>
      <c r="B32" s="40" t="s">
        <v>59</v>
      </c>
      <c r="C32" s="33"/>
      <c r="D32" s="33"/>
      <c r="E32" s="45"/>
      <c r="F32" s="33"/>
      <c r="G32" s="33"/>
      <c r="H32" s="42"/>
      <c r="I32" s="42"/>
      <c r="J32" s="42"/>
      <c r="K32" s="42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5" hidden="false" customHeight="true" outlineLevel="0" collapsed="false">
      <c r="A33" s="35" t="s">
        <v>67</v>
      </c>
      <c r="B33" s="40" t="s">
        <v>59</v>
      </c>
      <c r="C33" s="33"/>
      <c r="D33" s="33"/>
      <c r="E33" s="45"/>
      <c r="F33" s="33"/>
      <c r="G33" s="33"/>
      <c r="H33" s="42"/>
      <c r="I33" s="42"/>
      <c r="J33" s="42"/>
      <c r="K33" s="42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5" hidden="false" customHeight="true" outlineLevel="0" collapsed="false">
      <c r="A34" s="35" t="s">
        <v>68</v>
      </c>
      <c r="B34" s="40" t="s">
        <v>59</v>
      </c>
      <c r="C34" s="33"/>
      <c r="D34" s="33"/>
      <c r="E34" s="45"/>
      <c r="F34" s="33"/>
      <c r="G34" s="33"/>
      <c r="H34" s="42"/>
      <c r="I34" s="42"/>
      <c r="J34" s="42"/>
      <c r="K34" s="42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5" hidden="false" customHeight="true" outlineLevel="0" collapsed="false">
      <c r="A35" s="35" t="s">
        <v>69</v>
      </c>
      <c r="B35" s="40" t="s">
        <v>59</v>
      </c>
      <c r="C35" s="33"/>
      <c r="D35" s="33"/>
      <c r="E35" s="45"/>
      <c r="F35" s="33"/>
      <c r="G35" s="33"/>
      <c r="H35" s="42"/>
      <c r="I35" s="42"/>
      <c r="J35" s="42"/>
      <c r="K35" s="42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5" hidden="false" customHeight="true" outlineLevel="0" collapsed="false">
      <c r="A36" s="0"/>
      <c r="B36" s="0"/>
      <c r="C36" s="0"/>
      <c r="D36" s="0"/>
      <c r="E36" s="0"/>
      <c r="F36" s="47"/>
      <c r="G36" s="47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84" hidden="false" customHeight="true" outlineLevel="0" collapsed="false">
      <c r="A37" s="24" t="s">
        <v>1</v>
      </c>
      <c r="B37" s="6" t="s">
        <v>70</v>
      </c>
      <c r="C37" s="6"/>
      <c r="D37" s="6"/>
      <c r="E37" s="6"/>
      <c r="F37" s="6"/>
      <c r="G37" s="6"/>
      <c r="H37" s="25" t="s">
        <v>12</v>
      </c>
      <c r="I37" s="25" t="s">
        <v>13</v>
      </c>
      <c r="J37" s="25" t="s">
        <v>14</v>
      </c>
      <c r="K37" s="8" t="s">
        <v>3</v>
      </c>
      <c r="L37" s="48" t="n">
        <v>0.2</v>
      </c>
      <c r="M37" s="48"/>
      <c r="N37" s="10" t="n">
        <f aca="false">L37*L38</f>
        <v>0</v>
      </c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53.45" hidden="false" customHeight="true" outlineLevel="0" collapsed="false">
      <c r="A38" s="49" t="s">
        <v>71</v>
      </c>
      <c r="B38" s="49" t="s">
        <v>72</v>
      </c>
      <c r="C38" s="50" t="s">
        <v>73</v>
      </c>
      <c r="D38" s="50"/>
      <c r="E38" s="50" t="s">
        <v>74</v>
      </c>
      <c r="F38" s="50"/>
      <c r="G38" s="50"/>
      <c r="H38" s="51" t="s">
        <v>75</v>
      </c>
      <c r="I38" s="29" t="s">
        <v>76</v>
      </c>
      <c r="J38" s="28" t="s">
        <v>77</v>
      </c>
      <c r="K38" s="52" t="s">
        <v>10</v>
      </c>
      <c r="L38" s="53"/>
      <c r="M38" s="53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12.75" hidden="false" customHeight="true" outlineLevel="0" collapsed="false">
      <c r="A39" s="54" t="s">
        <v>62</v>
      </c>
      <c r="B39" s="11" t="n">
        <v>2800</v>
      </c>
      <c r="C39" s="55" t="n">
        <v>2590.44</v>
      </c>
      <c r="D39" s="55"/>
      <c r="E39" s="56" t="n">
        <f aca="false">C39/B39</f>
        <v>0.925157142857143</v>
      </c>
      <c r="F39" s="57"/>
      <c r="G39" s="57"/>
      <c r="H39" s="58"/>
      <c r="I39" s="58"/>
      <c r="J39" s="58"/>
      <c r="K39" s="59"/>
      <c r="L39" s="59"/>
      <c r="M39" s="59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2.75" hidden="false" customHeight="true" outlineLevel="0" collapsed="false">
      <c r="A40" s="54" t="s">
        <v>24</v>
      </c>
      <c r="B40" s="11" t="n">
        <v>90.25</v>
      </c>
      <c r="C40" s="55" t="n">
        <v>80.15</v>
      </c>
      <c r="D40" s="55"/>
      <c r="E40" s="56" t="n">
        <f aca="false">C40/B40</f>
        <v>0.88808864265928</v>
      </c>
      <c r="F40" s="57"/>
      <c r="G40" s="57"/>
      <c r="H40" s="58"/>
      <c r="I40" s="58"/>
      <c r="J40" s="58"/>
      <c r="K40" s="59"/>
      <c r="L40" s="59"/>
      <c r="M40" s="59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2.75" hidden="false" customHeight="true" outlineLevel="0" collapsed="false">
      <c r="A41" s="54" t="s">
        <v>60</v>
      </c>
      <c r="B41" s="11" t="n">
        <v>300</v>
      </c>
      <c r="C41" s="60" t="n">
        <v>311.31</v>
      </c>
      <c r="D41" s="60"/>
      <c r="E41" s="56" t="n">
        <f aca="false">C41/B41</f>
        <v>1.0377</v>
      </c>
      <c r="F41" s="57"/>
      <c r="G41" s="57"/>
      <c r="H41" s="59"/>
      <c r="I41" s="59"/>
      <c r="J41" s="59"/>
      <c r="K41" s="59"/>
      <c r="L41" s="59"/>
      <c r="M41" s="59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2.75" hidden="false" customHeight="true" outlineLevel="0" collapsed="false">
      <c r="A42" s="54" t="s">
        <v>44</v>
      </c>
      <c r="B42" s="11" t="n">
        <v>15</v>
      </c>
      <c r="C42" s="55" t="n">
        <v>11.65</v>
      </c>
      <c r="D42" s="55"/>
      <c r="E42" s="56" t="n">
        <f aca="false">C42/B42</f>
        <v>0.776666666666667</v>
      </c>
      <c r="F42" s="57"/>
      <c r="G42" s="57"/>
      <c r="H42" s="59"/>
      <c r="I42" s="59"/>
      <c r="J42" s="59"/>
      <c r="K42" s="59"/>
      <c r="L42" s="59"/>
      <c r="M42" s="59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2.75" hidden="false" customHeight="true" outlineLevel="0" collapsed="false">
      <c r="A43" s="54" t="s">
        <v>58</v>
      </c>
      <c r="B43" s="11" t="n">
        <v>15</v>
      </c>
      <c r="C43" s="55" t="n">
        <v>14.17</v>
      </c>
      <c r="D43" s="55"/>
      <c r="E43" s="56" t="n">
        <f aca="false">C43/B43</f>
        <v>0.944666666666667</v>
      </c>
      <c r="F43" s="57"/>
      <c r="G43" s="57"/>
      <c r="H43" s="59"/>
      <c r="I43" s="59"/>
      <c r="J43" s="59"/>
      <c r="K43" s="59"/>
      <c r="L43" s="59"/>
      <c r="M43" s="59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.75" hidden="false" customHeight="true" outlineLevel="0" collapsed="false">
      <c r="A44" s="54" t="s">
        <v>32</v>
      </c>
      <c r="B44" s="11" t="n">
        <v>93</v>
      </c>
      <c r="C44" s="55" t="n">
        <v>95.24</v>
      </c>
      <c r="D44" s="55"/>
      <c r="E44" s="56" t="n">
        <f aca="false">C44/B44</f>
        <v>1.02408602150538</v>
      </c>
      <c r="F44" s="57"/>
      <c r="G44" s="57"/>
      <c r="H44" s="59"/>
      <c r="I44" s="59"/>
      <c r="J44" s="59"/>
      <c r="K44" s="59"/>
      <c r="L44" s="59"/>
      <c r="M44" s="59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2.75" hidden="false" customHeight="true" outlineLevel="0" collapsed="false">
      <c r="A45" s="54" t="s">
        <v>61</v>
      </c>
      <c r="B45" s="11" t="n">
        <v>450</v>
      </c>
      <c r="C45" s="55" t="n">
        <v>427.89</v>
      </c>
      <c r="D45" s="55"/>
      <c r="E45" s="56" t="n">
        <f aca="false">C45/B45</f>
        <v>0.950866666666667</v>
      </c>
      <c r="F45" s="57"/>
      <c r="G45" s="57"/>
      <c r="H45" s="59"/>
      <c r="I45" s="59"/>
      <c r="J45" s="59"/>
      <c r="K45" s="59"/>
      <c r="L45" s="59"/>
      <c r="M45" s="59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.75" hidden="false" customHeight="true" outlineLevel="0" collapsed="false">
      <c r="A46" s="54" t="s">
        <v>78</v>
      </c>
      <c r="B46" s="11" t="n">
        <v>49.5</v>
      </c>
      <c r="C46" s="55" t="n">
        <v>46.28</v>
      </c>
      <c r="D46" s="55"/>
      <c r="E46" s="56" t="n">
        <f aca="false">C46/B46</f>
        <v>0.934949494949495</v>
      </c>
      <c r="F46" s="57"/>
      <c r="G46" s="57"/>
      <c r="H46" s="59"/>
      <c r="I46" s="59"/>
      <c r="J46" s="59"/>
      <c r="K46" s="59"/>
      <c r="L46" s="59"/>
      <c r="M46" s="59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2.75" hidden="false" customHeight="true" outlineLevel="0" collapsed="false">
      <c r="A47" s="54" t="s">
        <v>63</v>
      </c>
      <c r="B47" s="11" t="n">
        <v>15.5</v>
      </c>
      <c r="C47" s="55" t="n">
        <v>14.5</v>
      </c>
      <c r="D47" s="55"/>
      <c r="E47" s="56" t="n">
        <f aca="false">C47/B47</f>
        <v>0.935483870967742</v>
      </c>
      <c r="F47" s="57"/>
      <c r="G47" s="57"/>
      <c r="H47" s="59"/>
      <c r="I47" s="59"/>
      <c r="J47" s="59"/>
      <c r="K47" s="59"/>
      <c r="L47" s="59"/>
      <c r="M47" s="59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customFormat="false" ht="12.75" hidden="false" customHeight="true" outlineLevel="0" collapsed="false">
      <c r="A48" s="54" t="s">
        <v>64</v>
      </c>
      <c r="B48" s="11" t="n">
        <v>62</v>
      </c>
      <c r="C48" s="61" t="n">
        <v>65.15</v>
      </c>
      <c r="D48" s="61"/>
      <c r="E48" s="56" t="n">
        <f aca="false">C48/B48</f>
        <v>1.0508064516129</v>
      </c>
      <c r="F48" s="57"/>
      <c r="G48" s="57"/>
      <c r="H48" s="59"/>
      <c r="I48" s="59"/>
      <c r="J48" s="59"/>
      <c r="K48" s="59"/>
      <c r="L48" s="59"/>
      <c r="M48" s="59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</row>
    <row r="49" customFormat="false" ht="12.75" hidden="false" customHeight="true" outlineLevel="0" collapsed="false">
      <c r="A49" s="62" t="s">
        <v>65</v>
      </c>
      <c r="B49" s="63" t="n">
        <v>70</v>
      </c>
      <c r="C49" s="64" t="n">
        <v>69.45</v>
      </c>
      <c r="D49" s="64"/>
      <c r="E49" s="56" t="n">
        <f aca="false">C49/B49</f>
        <v>0.992142857142857</v>
      </c>
      <c r="F49" s="65"/>
      <c r="G49" s="65"/>
      <c r="H49" s="66"/>
      <c r="I49" s="66"/>
      <c r="J49" s="67"/>
      <c r="K49" s="68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2.75" hidden="false" customHeight="true" outlineLevel="0" collapsed="false">
      <c r="A50" s="62" t="s">
        <v>66</v>
      </c>
      <c r="B50" s="63" t="n">
        <v>33</v>
      </c>
      <c r="C50" s="64" t="n">
        <v>33.1</v>
      </c>
      <c r="D50" s="64"/>
      <c r="E50" s="56" t="n">
        <f aca="false">C50/B50</f>
        <v>1.0030303030303</v>
      </c>
      <c r="F50" s="65"/>
      <c r="G50" s="65"/>
      <c r="H50" s="66"/>
      <c r="I50" s="66"/>
      <c r="J50" s="67"/>
      <c r="K50" s="68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2.75" hidden="false" customHeight="true" outlineLevel="0" collapsed="false">
      <c r="A51" s="62" t="s">
        <v>67</v>
      </c>
      <c r="B51" s="63" t="n">
        <v>34</v>
      </c>
      <c r="C51" s="64" t="n">
        <v>33.94</v>
      </c>
      <c r="D51" s="64"/>
      <c r="E51" s="56" t="n">
        <f aca="false">C51/B51</f>
        <v>0.998235294117647</v>
      </c>
      <c r="F51" s="65"/>
      <c r="G51" s="65"/>
      <c r="H51" s="66"/>
      <c r="I51" s="66"/>
      <c r="J51" s="67"/>
      <c r="K51" s="68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2.75" hidden="false" customHeight="true" outlineLevel="0" collapsed="false">
      <c r="A52" s="62" t="s">
        <v>68</v>
      </c>
      <c r="B52" s="63" t="n">
        <v>18.5</v>
      </c>
      <c r="C52" s="64" t="n">
        <v>18.25</v>
      </c>
      <c r="D52" s="64"/>
      <c r="E52" s="56" t="n">
        <f aca="false">C52/B52</f>
        <v>0.986486486486487</v>
      </c>
      <c r="F52" s="65"/>
      <c r="G52" s="65"/>
      <c r="H52" s="66"/>
      <c r="I52" s="66"/>
      <c r="J52" s="67"/>
      <c r="K52" s="68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2.75" hidden="false" customHeight="true" outlineLevel="0" collapsed="false">
      <c r="A53" s="62" t="s">
        <v>69</v>
      </c>
      <c r="B53" s="63" t="n">
        <v>55</v>
      </c>
      <c r="C53" s="64" t="n">
        <v>52.54</v>
      </c>
      <c r="D53" s="64"/>
      <c r="E53" s="56" t="n">
        <f aca="false">C53/B53</f>
        <v>0.955272727272727</v>
      </c>
      <c r="F53" s="65"/>
      <c r="G53" s="65"/>
      <c r="H53" s="66"/>
      <c r="I53" s="66"/>
      <c r="J53" s="67"/>
      <c r="K53" s="68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13.5" hidden="false" customHeight="false" outlineLevel="0" collapsed="false">
      <c r="A54" s="69"/>
      <c r="B54" s="69"/>
      <c r="C54" s="69"/>
      <c r="D54" s="69"/>
      <c r="E54" s="69"/>
      <c r="F54" s="69"/>
      <c r="G54" s="69"/>
      <c r="H54" s="70"/>
      <c r="I54" s="70"/>
      <c r="J54" s="70"/>
      <c r="K54" s="70"/>
      <c r="L54" s="70"/>
      <c r="M54" s="70"/>
      <c r="N54" s="7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52.5" hidden="false" customHeight="true" outlineLevel="0" collapsed="false">
      <c r="A55" s="24" t="s">
        <v>1</v>
      </c>
      <c r="B55" s="6" t="s">
        <v>79</v>
      </c>
      <c r="C55" s="6"/>
      <c r="D55" s="6"/>
      <c r="E55" s="6"/>
      <c r="F55" s="6"/>
      <c r="G55" s="6"/>
      <c r="H55" s="7" t="n">
        <v>0</v>
      </c>
      <c r="I55" s="7" t="n">
        <v>0.05</v>
      </c>
      <c r="J55" s="7" t="n">
        <v>0.1</v>
      </c>
      <c r="K55" s="8" t="s">
        <v>3</v>
      </c>
      <c r="L55" s="48" t="n">
        <v>0.3</v>
      </c>
      <c r="M55" s="48"/>
      <c r="N55" s="10" t="n">
        <f aca="false">L55*L56</f>
        <v>0</v>
      </c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26.25" hidden="false" customHeight="true" outlineLevel="0" collapsed="false">
      <c r="A56" s="71" t="s">
        <v>80</v>
      </c>
      <c r="B56" s="71" t="s">
        <v>81</v>
      </c>
      <c r="C56" s="71"/>
      <c r="D56" s="71"/>
      <c r="E56" s="71"/>
      <c r="F56" s="71"/>
      <c r="G56" s="71"/>
      <c r="H56" s="72" t="s">
        <v>82</v>
      </c>
      <c r="I56" s="73" t="s">
        <v>83</v>
      </c>
      <c r="J56" s="74" t="s">
        <v>84</v>
      </c>
      <c r="K56" s="52" t="s">
        <v>10</v>
      </c>
      <c r="L56" s="53"/>
      <c r="M56" s="53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25.5" hidden="false" customHeight="true" outlineLevel="0" collapsed="false">
      <c r="A57" s="75" t="s">
        <v>71</v>
      </c>
      <c r="B57" s="75" t="s">
        <v>85</v>
      </c>
      <c r="C57" s="50" t="s">
        <v>86</v>
      </c>
      <c r="D57" s="50"/>
      <c r="E57" s="71" t="s">
        <v>87</v>
      </c>
      <c r="F57" s="71" t="s">
        <v>88</v>
      </c>
      <c r="G57" s="71"/>
      <c r="H57" s="76"/>
      <c r="I57" s="76"/>
      <c r="J57" s="76"/>
      <c r="K57" s="15"/>
      <c r="L57" s="77"/>
      <c r="M57" s="77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customFormat="false" ht="15" hidden="false" customHeight="true" outlineLevel="0" collapsed="false">
      <c r="A58" s="71" t="s">
        <v>89</v>
      </c>
      <c r="B58" s="78" t="s">
        <v>90</v>
      </c>
      <c r="C58" s="71" t="s">
        <v>81</v>
      </c>
      <c r="D58" s="71"/>
      <c r="E58" s="71"/>
      <c r="F58" s="71"/>
      <c r="G58" s="71"/>
      <c r="H58" s="79"/>
      <c r="I58" s="79"/>
      <c r="J58" s="79"/>
      <c r="K58" s="15"/>
      <c r="L58" s="77"/>
      <c r="M58" s="77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</row>
    <row r="59" customFormat="false" ht="94.5" hidden="false" customHeight="true" outlineLevel="0" collapsed="false">
      <c r="A59" s="71" t="s">
        <v>89</v>
      </c>
      <c r="B59" s="78" t="s">
        <v>91</v>
      </c>
      <c r="C59" s="71" t="s">
        <v>81</v>
      </c>
      <c r="D59" s="71"/>
      <c r="E59" s="71"/>
      <c r="F59" s="80"/>
      <c r="G59" s="80"/>
      <c r="H59" s="79"/>
      <c r="I59" s="79"/>
      <c r="J59" s="79"/>
      <c r="K59" s="15"/>
      <c r="L59" s="77"/>
      <c r="M59" s="77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</row>
    <row r="60" customFormat="false" ht="45.75" hidden="false" customHeight="true" outlineLevel="0" collapsed="false">
      <c r="A60" s="71" t="s">
        <v>89</v>
      </c>
      <c r="B60" s="78" t="s">
        <v>92</v>
      </c>
      <c r="C60" s="71" t="s">
        <v>81</v>
      </c>
      <c r="D60" s="71"/>
      <c r="E60" s="71"/>
      <c r="F60" s="71"/>
      <c r="G60" s="71"/>
      <c r="H60" s="79"/>
      <c r="I60" s="79"/>
      <c r="J60" s="79"/>
      <c r="K60" s="15"/>
      <c r="L60" s="77"/>
      <c r="M60" s="77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49.5" hidden="false" customHeight="true" outlineLevel="0" collapsed="false">
      <c r="A61" s="71" t="s">
        <v>89</v>
      </c>
      <c r="B61" s="78" t="s">
        <v>93</v>
      </c>
      <c r="C61" s="81" t="s">
        <v>81</v>
      </c>
      <c r="D61" s="81"/>
      <c r="E61" s="71"/>
      <c r="F61" s="71"/>
      <c r="G61" s="71"/>
      <c r="H61" s="79"/>
      <c r="I61" s="79"/>
      <c r="J61" s="79"/>
      <c r="K61" s="15"/>
      <c r="L61" s="77"/>
      <c r="M61" s="77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29.25" hidden="false" customHeight="true" outlineLevel="0" collapsed="false">
      <c r="A62" s="71" t="s">
        <v>89</v>
      </c>
      <c r="B62" s="78" t="s">
        <v>94</v>
      </c>
      <c r="C62" s="71" t="s">
        <v>81</v>
      </c>
      <c r="D62" s="71"/>
      <c r="E62" s="71"/>
      <c r="F62" s="82"/>
      <c r="G62" s="82"/>
      <c r="H62" s="79"/>
      <c r="I62" s="79"/>
      <c r="J62" s="79"/>
      <c r="K62" s="15"/>
      <c r="L62" s="77"/>
      <c r="M62" s="77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47.25" hidden="false" customHeight="true" outlineLevel="0" collapsed="false">
      <c r="A63" s="71" t="s">
        <v>89</v>
      </c>
      <c r="B63" s="78" t="s">
        <v>95</v>
      </c>
      <c r="C63" s="71" t="s">
        <v>81</v>
      </c>
      <c r="D63" s="71"/>
      <c r="E63" s="71"/>
      <c r="F63" s="71"/>
      <c r="G63" s="71"/>
      <c r="H63" s="79"/>
      <c r="I63" s="79"/>
      <c r="J63" s="79"/>
      <c r="K63" s="15"/>
      <c r="L63" s="77"/>
      <c r="M63" s="77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5" hidden="false" customHeight="true" outlineLevel="0" collapsed="false">
      <c r="A64" s="71" t="s">
        <v>89</v>
      </c>
      <c r="B64" s="78" t="s">
        <v>96</v>
      </c>
      <c r="C64" s="71" t="s">
        <v>81</v>
      </c>
      <c r="D64" s="71"/>
      <c r="E64" s="71"/>
      <c r="F64" s="71"/>
      <c r="G64" s="71"/>
      <c r="H64" s="79"/>
      <c r="I64" s="79"/>
      <c r="J64" s="79"/>
      <c r="K64" s="15"/>
      <c r="L64" s="77"/>
      <c r="M64" s="77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9.5" hidden="false" customHeight="true" outlineLevel="0" collapsed="false">
      <c r="A65" s="71" t="s">
        <v>89</v>
      </c>
      <c r="B65" s="78" t="s">
        <v>97</v>
      </c>
      <c r="C65" s="71" t="s">
        <v>81</v>
      </c>
      <c r="D65" s="71"/>
      <c r="E65" s="71"/>
      <c r="F65" s="83"/>
      <c r="G65" s="83"/>
      <c r="H65" s="79"/>
      <c r="I65" s="79"/>
      <c r="J65" s="79"/>
      <c r="K65" s="15"/>
      <c r="L65" s="77"/>
      <c r="M65" s="77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114.75" hidden="true" customHeight="true" outlineLevel="0" collapsed="false">
      <c r="A66" s="71" t="s">
        <v>98</v>
      </c>
      <c r="B66" s="84" t="s">
        <v>99</v>
      </c>
      <c r="C66" s="84"/>
      <c r="D66" s="84"/>
      <c r="E66" s="84"/>
      <c r="F66" s="84"/>
      <c r="G66" s="84"/>
      <c r="H66" s="35" t="s">
        <v>100</v>
      </c>
      <c r="I66" s="35" t="s">
        <v>101</v>
      </c>
      <c r="J66" s="85" t="s">
        <v>102</v>
      </c>
      <c r="K66" s="15"/>
      <c r="L66" s="21"/>
      <c r="M66" s="21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39.75" hidden="true" customHeight="true" outlineLevel="0" collapsed="false">
      <c r="A67" s="0"/>
      <c r="B67" s="86" t="s">
        <v>103</v>
      </c>
      <c r="C67" s="86"/>
      <c r="D67" s="86"/>
      <c r="E67" s="86"/>
      <c r="F67" s="86"/>
      <c r="G67" s="86"/>
      <c r="H67" s="87" t="s">
        <v>104</v>
      </c>
      <c r="I67" s="87"/>
      <c r="J67" s="87"/>
      <c r="K67" s="88"/>
      <c r="L67" s="88"/>
      <c r="M67" s="88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87" hidden="false" customHeight="true" outlineLevel="0" collapsed="false">
      <c r="A68" s="0"/>
      <c r="B68" s="0"/>
      <c r="C68" s="0"/>
      <c r="D68" s="0"/>
      <c r="E68" s="0"/>
      <c r="F68" s="0"/>
      <c r="G68" s="0"/>
      <c r="H68" s="87"/>
      <c r="I68" s="87"/>
      <c r="J68" s="87"/>
      <c r="K68" s="88"/>
      <c r="L68" s="88"/>
      <c r="M68" s="88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customFormat="false" ht="15.75" hidden="false" customHeight="false" outlineLevel="0" collapsed="false">
      <c r="A69" s="89"/>
      <c r="B69" s="59"/>
      <c r="C69" s="59"/>
      <c r="D69" s="90"/>
      <c r="E69" s="91"/>
      <c r="F69" s="91"/>
      <c r="G69" s="91"/>
      <c r="H69" s="91"/>
      <c r="I69" s="91"/>
      <c r="J69" s="91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</row>
    <row r="70" customFormat="false" ht="14.25" hidden="false" customHeight="true" outlineLevel="0" collapsed="false">
      <c r="A70" s="90"/>
      <c r="B70" s="92"/>
      <c r="C70" s="92"/>
      <c r="D70" s="90"/>
      <c r="E70" s="93"/>
      <c r="F70" s="93"/>
      <c r="G70" s="93"/>
      <c r="H70" s="93"/>
      <c r="I70" s="93"/>
      <c r="J70" s="10" t="s">
        <v>105</v>
      </c>
      <c r="K70" s="10"/>
      <c r="L70" s="10"/>
      <c r="M70" s="10" t="n">
        <f aca="false">N3+N7+N37+N55</f>
        <v>0</v>
      </c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</row>
    <row r="71" s="1" customFormat="true" ht="14.25" hidden="false" customHeight="true" outlineLevel="0" collapsed="false">
      <c r="A71" s="90"/>
      <c r="B71" s="92"/>
      <c r="C71" s="92"/>
      <c r="D71" s="90"/>
      <c r="E71" s="93"/>
      <c r="F71" s="93"/>
      <c r="G71" s="93"/>
      <c r="H71" s="93"/>
      <c r="I71" s="93"/>
      <c r="J71" s="94"/>
      <c r="K71" s="94"/>
      <c r="L71" s="94"/>
      <c r="M71" s="94"/>
      <c r="N71" s="2"/>
    </row>
    <row r="72" customFormat="false" ht="14.25" hidden="false" customHeight="true" outlineLevel="0" collapsed="false">
      <c r="A72" s="95" t="s">
        <v>106</v>
      </c>
      <c r="B72" s="95"/>
      <c r="C72" s="95"/>
      <c r="D72" s="95"/>
      <c r="E72" s="95"/>
      <c r="F72" s="0"/>
      <c r="G72" s="0"/>
      <c r="H72" s="0"/>
      <c r="I72" s="0"/>
      <c r="J72" s="96" t="s">
        <v>107</v>
      </c>
      <c r="K72" s="96"/>
      <c r="L72" s="96"/>
      <c r="M72" s="97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</row>
    <row r="73" s="3" customFormat="true" ht="26.25" hidden="false" customHeight="true" outlineLevel="0" collapsed="false">
      <c r="A73" s="98" t="s">
        <v>108</v>
      </c>
      <c r="B73" s="98"/>
      <c r="C73" s="98"/>
      <c r="D73" s="98" t="s">
        <v>109</v>
      </c>
      <c r="E73" s="99" t="s">
        <v>110</v>
      </c>
      <c r="F73" s="0"/>
      <c r="G73" s="0"/>
      <c r="H73" s="0"/>
      <c r="I73" s="0"/>
      <c r="J73" s="0"/>
      <c r="K73" s="0"/>
      <c r="L73" s="0"/>
      <c r="M73" s="100"/>
    </row>
    <row r="74" s="105" customFormat="true" ht="18" hidden="false" customHeight="true" outlineLevel="0" collapsed="false">
      <c r="A74" s="101" t="s">
        <v>111</v>
      </c>
      <c r="B74" s="101"/>
      <c r="C74" s="101"/>
      <c r="D74" s="102" t="n">
        <v>0</v>
      </c>
      <c r="E74" s="103" t="n">
        <f aca="false">SUM(D74:D79)</f>
        <v>50</v>
      </c>
      <c r="F74" s="0"/>
      <c r="G74" s="0"/>
      <c r="H74" s="0"/>
      <c r="I74" s="0"/>
      <c r="J74" s="0"/>
      <c r="K74" s="0"/>
      <c r="L74" s="0"/>
      <c r="M74" s="0"/>
      <c r="N74" s="104"/>
    </row>
    <row r="75" customFormat="false" ht="28.55" hidden="false" customHeight="true" outlineLevel="0" collapsed="false">
      <c r="A75" s="101" t="s">
        <v>112</v>
      </c>
      <c r="B75" s="101"/>
      <c r="C75" s="101"/>
      <c r="D75" s="106" t="n">
        <v>0</v>
      </c>
      <c r="E75" s="107"/>
      <c r="F75" s="0"/>
      <c r="G75" s="0"/>
      <c r="H75" s="0"/>
      <c r="I75" s="0"/>
      <c r="J75" s="0"/>
      <c r="K75" s="0"/>
      <c r="L75" s="0"/>
      <c r="M75" s="0"/>
      <c r="N75" s="10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29.25" hidden="false" customHeight="true" outlineLevel="0" collapsed="false">
      <c r="A76" s="101" t="s">
        <v>113</v>
      </c>
      <c r="B76" s="101"/>
      <c r="C76" s="101"/>
      <c r="D76" s="106" t="n">
        <v>5</v>
      </c>
      <c r="E76" s="107"/>
      <c r="F76" s="0"/>
      <c r="G76" s="0"/>
      <c r="H76" s="0"/>
      <c r="I76" s="0"/>
      <c r="J76" s="96" t="s">
        <v>114</v>
      </c>
      <c r="K76" s="96"/>
      <c r="L76" s="96"/>
      <c r="M76" s="108" t="n">
        <f aca="false">M70+M72</f>
        <v>0</v>
      </c>
      <c r="N76" s="10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customFormat="false" ht="29.25" hidden="false" customHeight="true" outlineLevel="0" collapsed="false">
      <c r="A77" s="109" t="s">
        <v>115</v>
      </c>
      <c r="B77" s="109"/>
      <c r="C77" s="109"/>
      <c r="D77" s="106" t="n">
        <v>15</v>
      </c>
      <c r="E77" s="107"/>
      <c r="F77" s="0"/>
      <c r="G77" s="0"/>
      <c r="H77" s="0"/>
      <c r="I77" s="0"/>
      <c r="J77" s="97"/>
      <c r="K77" s="97"/>
      <c r="L77" s="97"/>
      <c r="M77" s="108"/>
      <c r="N77" s="10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</row>
    <row r="78" s="105" customFormat="true" ht="18" hidden="false" customHeight="true" outlineLevel="0" collapsed="false">
      <c r="A78" s="101" t="s">
        <v>116</v>
      </c>
      <c r="B78" s="101"/>
      <c r="C78" s="101"/>
      <c r="D78" s="106" t="n">
        <v>25</v>
      </c>
      <c r="E78" s="107"/>
      <c r="F78" s="0"/>
      <c r="G78" s="0"/>
      <c r="H78" s="0"/>
      <c r="I78" s="0"/>
      <c r="J78" s="0"/>
      <c r="K78" s="0"/>
      <c r="L78" s="0"/>
      <c r="M78" s="0"/>
      <c r="N78" s="104"/>
    </row>
    <row r="79" customFormat="false" ht="26.7" hidden="false" customHeight="true" outlineLevel="0" collapsed="false">
      <c r="A79" s="109" t="s">
        <v>117</v>
      </c>
      <c r="B79" s="109"/>
      <c r="C79" s="109"/>
      <c r="D79" s="106" t="n">
        <v>5</v>
      </c>
      <c r="E79" s="107"/>
      <c r="F79" s="0"/>
      <c r="G79" s="0"/>
      <c r="H79" s="0"/>
      <c r="I79" s="0"/>
      <c r="J79" s="0"/>
      <c r="K79" s="0"/>
      <c r="L79" s="0"/>
      <c r="M79" s="0"/>
    </row>
    <row r="80" customFormat="false" ht="23.95" hidden="false" customHeight="true" outlineLevel="0" collapsed="false">
      <c r="A80" s="0"/>
      <c r="B80" s="0"/>
      <c r="C80" s="0"/>
      <c r="D80" s="0"/>
      <c r="E80" s="0"/>
      <c r="F80" s="0"/>
      <c r="G80" s="0"/>
      <c r="H80" s="110"/>
      <c r="I80" s="0"/>
    </row>
    <row r="81" customFormat="false" ht="26.25" hidden="false" customHeight="false" outlineLevel="0" collapsed="false">
      <c r="A81" s="3" t="s">
        <v>118</v>
      </c>
      <c r="B81" s="0"/>
      <c r="C81" s="0"/>
      <c r="D81" s="0"/>
      <c r="E81" s="0"/>
      <c r="F81" s="0"/>
      <c r="G81" s="0"/>
      <c r="H81" s="110"/>
      <c r="I81" s="0"/>
    </row>
    <row r="82" customFormat="false" ht="18" hidden="false" customHeight="false" outlineLevel="0" collapsed="false">
      <c r="A82" s="105" t="s">
        <v>119</v>
      </c>
      <c r="B82" s="0"/>
      <c r="C82" s="0"/>
      <c r="D82" s="0"/>
      <c r="E82" s="0"/>
      <c r="F82" s="0"/>
      <c r="G82" s="105" t="s">
        <v>120</v>
      </c>
      <c r="H82" s="110"/>
      <c r="I82" s="111"/>
    </row>
    <row r="83" customFormat="false" ht="18" hidden="false" customHeight="false" outlineLevel="0" collapsed="false">
      <c r="A83" s="105"/>
      <c r="B83" s="0"/>
      <c r="C83" s="0"/>
      <c r="D83" s="0"/>
      <c r="E83" s="0"/>
      <c r="F83" s="0"/>
      <c r="G83" s="0"/>
      <c r="H83" s="110"/>
      <c r="I83" s="0"/>
    </row>
    <row r="84" customFormat="false" ht="24.45" hidden="false" customHeight="false" outlineLevel="0" collapsed="false">
      <c r="A84" s="3" t="s">
        <v>121</v>
      </c>
      <c r="B84" s="0"/>
      <c r="C84" s="0"/>
      <c r="D84" s="0"/>
      <c r="E84" s="0"/>
      <c r="F84" s="0"/>
      <c r="G84" s="0"/>
      <c r="H84" s="110"/>
      <c r="I84" s="0"/>
    </row>
    <row r="85" customFormat="false" ht="17.35" hidden="false" customHeight="false" outlineLevel="0" collapsed="false">
      <c r="A85" s="105" t="s">
        <v>122</v>
      </c>
      <c r="B85" s="105"/>
      <c r="C85" s="105"/>
      <c r="D85" s="105"/>
      <c r="E85" s="105"/>
      <c r="F85" s="105"/>
      <c r="G85" s="105" t="s">
        <v>123</v>
      </c>
      <c r="H85" s="105"/>
      <c r="I85" s="111"/>
    </row>
    <row r="86" customFormat="false" ht="12.8" hidden="false" customHeight="false" outlineLevel="0" collapsed="false"/>
  </sheetData>
  <mergeCells count="94">
    <mergeCell ref="B3:G3"/>
    <mergeCell ref="L3:M3"/>
    <mergeCell ref="A4:B4"/>
    <mergeCell ref="C4:E4"/>
    <mergeCell ref="F4:G4"/>
    <mergeCell ref="K4:K5"/>
    <mergeCell ref="L4:M4"/>
    <mergeCell ref="A5:B5"/>
    <mergeCell ref="C5:E5"/>
    <mergeCell ref="F5:G5"/>
    <mergeCell ref="C6:D6"/>
    <mergeCell ref="B7:G7"/>
    <mergeCell ref="L7:M7"/>
    <mergeCell ref="F8:G8"/>
    <mergeCell ref="K8:K9"/>
    <mergeCell ref="L8:M8"/>
    <mergeCell ref="A9:A10"/>
    <mergeCell ref="E9:E10"/>
    <mergeCell ref="F9:G10"/>
    <mergeCell ref="A11:A14"/>
    <mergeCell ref="E11:E14"/>
    <mergeCell ref="F11:G14"/>
    <mergeCell ref="F15:G15"/>
    <mergeCell ref="A16:A24"/>
    <mergeCell ref="E16:E24"/>
    <mergeCell ref="F16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B37:G37"/>
    <mergeCell ref="L37:M37"/>
    <mergeCell ref="C38:D38"/>
    <mergeCell ref="L38:M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B55:G55"/>
    <mergeCell ref="L55:M55"/>
    <mergeCell ref="B56:G56"/>
    <mergeCell ref="L56:M56"/>
    <mergeCell ref="C57:D57"/>
    <mergeCell ref="F57:G57"/>
    <mergeCell ref="H57:J57"/>
    <mergeCell ref="C58:D58"/>
    <mergeCell ref="F58:G58"/>
    <mergeCell ref="C59:D59"/>
    <mergeCell ref="F59:G59"/>
    <mergeCell ref="C60:D60"/>
    <mergeCell ref="F60:G60"/>
    <mergeCell ref="C61:D61"/>
    <mergeCell ref="F61:G61"/>
    <mergeCell ref="C62:D62"/>
    <mergeCell ref="F62:G62"/>
    <mergeCell ref="C63:D63"/>
    <mergeCell ref="F63:G63"/>
    <mergeCell ref="C64:D64"/>
    <mergeCell ref="F64:G64"/>
    <mergeCell ref="C65:D65"/>
    <mergeCell ref="F65:G65"/>
    <mergeCell ref="B66:G66"/>
    <mergeCell ref="B67:G67"/>
    <mergeCell ref="H67:J68"/>
    <mergeCell ref="J70:L70"/>
    <mergeCell ref="A72:E72"/>
    <mergeCell ref="J72:L72"/>
    <mergeCell ref="A73:C73"/>
    <mergeCell ref="A74:C74"/>
    <mergeCell ref="A75:C75"/>
    <mergeCell ref="A76:C76"/>
    <mergeCell ref="J76:L76"/>
    <mergeCell ref="A77:C77"/>
    <mergeCell ref="A78:C78"/>
    <mergeCell ref="A79:C79"/>
  </mergeCells>
  <hyperlinks>
    <hyperlink ref="B9" r:id="rId2" display="http://planner.issart.com/issues/65039"/>
    <hyperlink ref="B10" r:id="rId3" display="http://planner.issart.com/issues/66502"/>
    <hyperlink ref="B11" r:id="rId4" display="http://planner.issart.com/issues/65386"/>
    <hyperlink ref="B12" r:id="rId5" display="http://planner.issart.com/issues/65566"/>
    <hyperlink ref="B13" r:id="rId6" display="http://planner.issart.com/issues/65923"/>
    <hyperlink ref="B14" r:id="rId7" display="http://planner.issart.com/issues/66704"/>
    <hyperlink ref="B15" r:id="rId8" display="https://planner.issart.com/issues/64706"/>
    <hyperlink ref="B16" r:id="rId9" display="https://planner.issart.com/issues/64808"/>
    <hyperlink ref="B17" r:id="rId10" display="https://planner.issart.com/issues/64842"/>
    <hyperlink ref="B18" r:id="rId11" display="https://planner.issart.com/issues/64843"/>
    <hyperlink ref="B19" r:id="rId12" display="https://planner.issart.com/issues/65026"/>
    <hyperlink ref="B20" r:id="rId13" display="https://planner.issart.com/issues/65062"/>
    <hyperlink ref="B21" r:id="rId14" display="https://planner.issart.com/issues/65376"/>
    <hyperlink ref="B22" r:id="rId15" display="https://planner.issart.com/issues/66700"/>
    <hyperlink ref="B23" r:id="rId16" display="https://planner.issart.com/issues/67068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Printed>2016-02-15T14:14:05Z</cp:lastPrinted>
  <dcterms:modified xsi:type="dcterms:W3CDTF">2016-04-28T16:03:51Z</dcterms:modified>
  <cp:revision>3</cp:revision>
</cp:coreProperties>
</file>