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Системы оплаты труда\штатное расписание\"/>
    </mc:Choice>
  </mc:AlternateContent>
  <bookViews>
    <workbookView xWindow="0" yWindow="0" windowWidth="28800" windowHeight="11610"/>
  </bookViews>
  <sheets>
    <sheet name="2016 тестировщики" sheetId="1" r:id="rId1"/>
  </sheets>
  <definedNames>
    <definedName name="_1Excel_BuiltIn_Print_Area_2_1" localSheetId="0">'2016 тестировщики'!#REF!</definedName>
    <definedName name="_2Excel_BuiltIn_Print_Area_2_1">#REF!</definedName>
    <definedName name="_3Excel_BuiltIn_Print_Area_2_1_1_1">#REF!</definedName>
    <definedName name="Excel_BuiltIn_Print_Area_1">#REF!</definedName>
    <definedName name="Excel_BuiltIn_Print_Area_1_1" localSheetId="0">'2016 тестировщики'!#REF!</definedName>
    <definedName name="Excel_BuiltIn_Print_Area_1_1">#REF!</definedName>
    <definedName name="Excel_BuiltIn_Print_Area_1_1_1" localSheetId="0">'2016 тестировщики'!#REF!</definedName>
    <definedName name="Excel_BuiltIn_Print_Area_1_1_1">#REF!</definedName>
    <definedName name="Excel_BuiltIn_Print_Area_2" localSheetId="0">('2016 тестировщики'!#REF!,'2016 тестировщики'!#REF!)</definedName>
    <definedName name="Excel_BuiltIn_Print_Area_2">(#REF!,#REF!)</definedName>
    <definedName name="Excel_BuiltIn_Print_Area_2_1" localSheetId="0">'2016 тестировщики'!#REF!</definedName>
    <definedName name="Excel_BuiltIn_Print_Area_2_1">#REF!</definedName>
    <definedName name="Excel_BuiltIn_Print_Area_2_1_1">#REF!</definedName>
    <definedName name="Excel_BuiltIn_Print_Area_3">#REF!</definedName>
    <definedName name="Excel_BuiltIn_Print_Area_3_1">#REF!</definedName>
    <definedName name="Excel_BuiltIn_Print_Area_4">#REF!</definedName>
    <definedName name="Excel_BuiltIn_Print_Area_4_1">#REF!</definedName>
    <definedName name="Excel_BuiltIn_Print_Area_5">#REF!</definedName>
    <definedName name="Excel_BuiltIn_Print_Area_5_1">#REF!</definedName>
    <definedName name="Excel_BuiltIn_Print_Area_5_1_1">#REF!</definedName>
    <definedName name="блин">(#REF!,#REF!)</definedName>
    <definedName name="_xlnm.Print_Area" localSheetId="0">'2016 тестировщики'!$A$1:$M$29</definedName>
    <definedName name="штатное">#REF!</definedName>
  </definedNames>
  <calcPr calcId="162913"/>
</workbook>
</file>

<file path=xl/calcChain.xml><?xml version="1.0" encoding="utf-8"?>
<calcChain xmlns="http://schemas.openxmlformats.org/spreadsheetml/2006/main">
  <c r="I19" i="1" l="1"/>
  <c r="J19" i="1" s="1"/>
  <c r="K19" i="1" l="1"/>
  <c r="I20" i="1"/>
  <c r="J20" i="1" s="1"/>
  <c r="K20" i="1" s="1"/>
  <c r="I21" i="1"/>
  <c r="J21" i="1" s="1"/>
  <c r="K21" i="1" s="1"/>
  <c r="I22" i="1"/>
  <c r="J22" i="1" s="1"/>
  <c r="D23" i="1"/>
  <c r="L10" i="1" s="1"/>
  <c r="K22" i="1" l="1"/>
  <c r="K23" i="1" s="1"/>
</calcChain>
</file>

<file path=xl/sharedStrings.xml><?xml version="1.0" encoding="utf-8"?>
<sst xmlns="http://schemas.openxmlformats.org/spreadsheetml/2006/main" count="42" uniqueCount="42">
  <si>
    <t>Код</t>
  </si>
  <si>
    <t>Форма по ОКУД</t>
  </si>
  <si>
    <t>0301017</t>
  </si>
  <si>
    <t>ООО "ИСС Арт"</t>
  </si>
  <si>
    <t xml:space="preserve">           по ОКПО</t>
  </si>
  <si>
    <t>(наименование организации)</t>
  </si>
  <si>
    <t>Номер документа</t>
  </si>
  <si>
    <t>Дата составления</t>
  </si>
  <si>
    <t>УТВЕРЖДЕНО</t>
  </si>
  <si>
    <t>ШТАТНОЕ РАСПИСАНИЕ</t>
  </si>
  <si>
    <t>Штат в количестве</t>
  </si>
  <si>
    <t>единиц</t>
  </si>
  <si>
    <t>Структурное подразделение</t>
  </si>
  <si>
    <t>Должность (специальность, профессия), разряд, класс (категория) квалификации</t>
  </si>
  <si>
    <t>Количество штатных единиц</t>
  </si>
  <si>
    <t>Диапазон окладов, руб.</t>
  </si>
  <si>
    <t>Надбавки, руб.</t>
  </si>
  <si>
    <t>Всего в месяц, руб. ((гр.6+гр.9+гр.10)х гр.4)</t>
  </si>
  <si>
    <t>Примечание</t>
  </si>
  <si>
    <t>наименование</t>
  </si>
  <si>
    <t>код</t>
  </si>
  <si>
    <t>Минимальный</t>
  </si>
  <si>
    <t>Средний</t>
  </si>
  <si>
    <t>Максимальный</t>
  </si>
  <si>
    <t>Перспективный</t>
  </si>
  <si>
    <t>за английский язык 10%</t>
  </si>
  <si>
    <t>районный  коэффициент</t>
  </si>
  <si>
    <t>продолжительность рабочего дня</t>
  </si>
  <si>
    <t>Итого:</t>
  </si>
  <si>
    <t xml:space="preserve">Руководитель отдела управления персоналом  __________________________________ </t>
  </si>
  <si>
    <t xml:space="preserve">       Главный бухгалтер                                   __________________________________ </t>
  </si>
  <si>
    <t>22.01.2016г.</t>
  </si>
  <si>
    <r>
      <t xml:space="preserve">Приказом организации от " __ " ___________ </t>
    </r>
    <r>
      <rPr>
        <u/>
        <sz val="10"/>
        <color indexed="8"/>
        <rFont val="Arial Cyr"/>
        <family val="2"/>
      </rPr>
      <t xml:space="preserve"> 2016г.</t>
    </r>
    <r>
      <rPr>
        <sz val="10"/>
        <color indexed="8"/>
        <rFont val="Arial Cyr"/>
        <family val="2"/>
      </rPr>
      <t xml:space="preserve">  № ___</t>
    </r>
  </si>
  <si>
    <t>Отдел тестирования</t>
  </si>
  <si>
    <t>05</t>
  </si>
  <si>
    <t>на период        с "01" февраля 2016г.</t>
  </si>
  <si>
    <t>Руководитель отдела тестирования</t>
  </si>
  <si>
    <t>Старший инженер-тестировщик</t>
  </si>
  <si>
    <t>Инженер-тестировщик</t>
  </si>
  <si>
    <t>Младший тестировщик</t>
  </si>
  <si>
    <t>для работников отдела тестирования</t>
  </si>
  <si>
    <t>02-2016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</si>
</sst>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"/>
    <numFmt numFmtId="165" formatCode="\ #,##0&quot;    &quot;;\-#,##0&quot;    &quot;;&quot; -    &quot;;@\ "/>
    <numFmt numFmtId="166" formatCode="\ #,##0.00&quot;    &quot;;\-#,##0.00&quot;    &quot;;&quot; -&quot;#&quot;    &quot;;@\ "/>
    <numFmt numFmtId="167" formatCode="\ #,##0.00&quot;    &quot;;\-#,##0.00&quot;    &quot;;&quot; -    &quot;;@\ "/>
  </numFmts>
  <fonts count="10" x14ac:knownFonts="1">
    <font>
      <sz val="11"/>
      <color indexed="8"/>
      <name val="Calibri"/>
      <family val="2"/>
    </font>
    <font>
      <b/>
      <u/>
      <sz val="12"/>
      <name val="Arial Cyr"/>
      <family val="2"/>
    </font>
    <font>
      <sz val="8"/>
      <name val="Arial Cyr"/>
      <family val="2"/>
    </font>
    <font>
      <sz val="9"/>
      <name val="Arial Cyr"/>
      <family val="2"/>
    </font>
    <font>
      <sz val="12"/>
      <color indexed="8"/>
      <name val="Calibri"/>
      <family val="2"/>
    </font>
    <font>
      <b/>
      <sz val="12"/>
      <name val="Arial Cyr"/>
      <family val="2"/>
    </font>
    <font>
      <u/>
      <sz val="10"/>
      <color indexed="8"/>
      <name val="Arial Cyr"/>
      <family val="2"/>
    </font>
    <font>
      <sz val="10"/>
      <color indexed="8"/>
      <name val="Arial Cyr"/>
      <family val="2"/>
    </font>
    <font>
      <b/>
      <sz val="12"/>
      <color indexed="8"/>
      <name val="Calibri"/>
      <family val="2"/>
    </font>
    <font>
      <b/>
      <sz val="10"/>
      <name val="Arial Cyr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 wrapText="1"/>
    </xf>
    <xf numFmtId="49" fontId="0" fillId="0" borderId="1" xfId="0" applyNumberFormat="1" applyBorder="1"/>
    <xf numFmtId="164" fontId="0" fillId="0" borderId="1" xfId="0" applyNumberFormat="1" applyBorder="1"/>
    <xf numFmtId="0" fontId="4" fillId="0" borderId="0" xfId="0" applyFont="1"/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49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left" vertical="center" wrapText="1"/>
    </xf>
    <xf numFmtId="165" fontId="0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0" fillId="0" borderId="12" xfId="0" applyBorder="1"/>
    <xf numFmtId="165" fontId="0" fillId="0" borderId="1" xfId="0" applyNumberFormat="1" applyBorder="1" applyAlignment="1">
      <alignment horizontal="left" vertical="center"/>
    </xf>
    <xf numFmtId="0" fontId="0" fillId="0" borderId="13" xfId="0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6" fontId="0" fillId="0" borderId="1" xfId="0" applyNumberFormat="1" applyBorder="1"/>
    <xf numFmtId="167" fontId="0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/>
    </xf>
    <xf numFmtId="167" fontId="0" fillId="0" borderId="0" xfId="0" applyNumberFormat="1" applyBorder="1" applyAlignment="1"/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abSelected="1" view="pageBreakPreview" zoomScale="80" zoomScaleNormal="80" zoomScaleSheetLayoutView="80" workbookViewId="0">
      <selection activeCell="J16" sqref="J16:J17"/>
    </sheetView>
  </sheetViews>
  <sheetFormatPr defaultRowHeight="15" x14ac:dyDescent="0.25"/>
  <cols>
    <col min="1" max="1" width="17" customWidth="1"/>
    <col min="2" max="2" width="9.42578125" customWidth="1"/>
    <col min="3" max="3" width="38.42578125" customWidth="1"/>
    <col min="4" max="6" width="11" customWidth="1"/>
    <col min="7" max="7" width="12.7109375" customWidth="1"/>
    <col min="8" max="8" width="13.28515625" customWidth="1"/>
    <col min="9" max="9" width="11.7109375" customWidth="1"/>
    <col min="10" max="10" width="11.28515625" customWidth="1"/>
    <col min="11" max="11" width="21.28515625" customWidth="1"/>
    <col min="12" max="12" width="17.85546875" customWidth="1"/>
    <col min="13" max="13" width="10.5703125" customWidth="1"/>
    <col min="14" max="14" width="11.28515625" customWidth="1"/>
  </cols>
  <sheetData>
    <row r="2" spans="1:14" x14ac:dyDescent="0.25">
      <c r="M2" s="1" t="s">
        <v>0</v>
      </c>
    </row>
    <row r="3" spans="1:14" x14ac:dyDescent="0.25">
      <c r="K3" s="34" t="s">
        <v>1</v>
      </c>
      <c r="L3" s="34"/>
      <c r="M3" s="2" t="s">
        <v>2</v>
      </c>
    </row>
    <row r="4" spans="1:14" ht="15.75" x14ac:dyDescent="0.25">
      <c r="A4" s="3" t="s">
        <v>3</v>
      </c>
      <c r="B4" s="4"/>
      <c r="K4" s="34" t="s">
        <v>4</v>
      </c>
      <c r="L4" s="34"/>
      <c r="M4" s="5"/>
    </row>
    <row r="5" spans="1:14" x14ac:dyDescent="0.25">
      <c r="A5" s="6" t="s">
        <v>5</v>
      </c>
    </row>
    <row r="6" spans="1:14" x14ac:dyDescent="0.25">
      <c r="A6" s="6"/>
      <c r="K6" s="7"/>
    </row>
    <row r="7" spans="1:14" ht="27" customHeight="1" x14ac:dyDescent="0.25">
      <c r="A7" s="6"/>
      <c r="G7" s="8" t="s">
        <v>6</v>
      </c>
      <c r="H7" s="8" t="s">
        <v>7</v>
      </c>
    </row>
    <row r="8" spans="1:14" ht="15.75" x14ac:dyDescent="0.25">
      <c r="A8" s="6"/>
      <c r="G8" s="9" t="s">
        <v>41</v>
      </c>
      <c r="H8" s="10" t="s">
        <v>31</v>
      </c>
      <c r="J8" s="11" t="s">
        <v>8</v>
      </c>
    </row>
    <row r="9" spans="1:14" ht="15.75" x14ac:dyDescent="0.25">
      <c r="A9" s="35" t="s">
        <v>9</v>
      </c>
      <c r="B9" s="35"/>
      <c r="C9" s="35"/>
      <c r="D9" s="35"/>
      <c r="E9" s="35"/>
      <c r="F9" s="35"/>
      <c r="G9" s="35"/>
      <c r="H9" s="35"/>
      <c r="I9" s="35"/>
      <c r="J9" s="11" t="s">
        <v>32</v>
      </c>
    </row>
    <row r="10" spans="1:14" ht="15.75" x14ac:dyDescent="0.25">
      <c r="A10" s="36" t="s">
        <v>40</v>
      </c>
      <c r="B10" s="36"/>
      <c r="C10" s="36"/>
      <c r="D10" s="36"/>
      <c r="E10" s="36"/>
      <c r="F10" s="36"/>
      <c r="G10" s="36"/>
      <c r="H10" s="36"/>
      <c r="I10" s="36"/>
      <c r="J10" s="11" t="s">
        <v>10</v>
      </c>
      <c r="L10" s="7">
        <f>D23</f>
        <v>12</v>
      </c>
      <c r="M10" t="s">
        <v>11</v>
      </c>
    </row>
    <row r="11" spans="1:14" ht="15.75" x14ac:dyDescent="0.25">
      <c r="A11" s="37" t="s">
        <v>35</v>
      </c>
      <c r="B11" s="37"/>
      <c r="C11" s="37"/>
      <c r="D11" s="37"/>
      <c r="E11" s="37"/>
      <c r="F11" s="37"/>
      <c r="G11" s="37"/>
      <c r="H11" s="37"/>
      <c r="I11" s="37"/>
      <c r="N11" s="7"/>
    </row>
    <row r="12" spans="1:14" x14ac:dyDescent="0.25">
      <c r="N12" s="7"/>
    </row>
    <row r="15" spans="1:14" ht="15.75" customHeight="1" x14ac:dyDescent="0.25">
      <c r="A15" s="46" t="s">
        <v>12</v>
      </c>
      <c r="B15" s="47"/>
      <c r="C15" s="42" t="s">
        <v>13</v>
      </c>
      <c r="D15" s="42" t="s">
        <v>14</v>
      </c>
      <c r="E15" s="46" t="s">
        <v>15</v>
      </c>
      <c r="F15" s="48"/>
      <c r="G15" s="48"/>
      <c r="H15" s="47"/>
      <c r="I15" s="46" t="s">
        <v>16</v>
      </c>
      <c r="J15" s="47"/>
      <c r="K15" s="42" t="s">
        <v>17</v>
      </c>
      <c r="L15" s="12" t="s">
        <v>18</v>
      </c>
    </row>
    <row r="16" spans="1:14" ht="15.6" customHeight="1" x14ac:dyDescent="0.25">
      <c r="A16" s="45" t="s">
        <v>19</v>
      </c>
      <c r="B16" s="45" t="s">
        <v>20</v>
      </c>
      <c r="C16" s="43"/>
      <c r="D16" s="43"/>
      <c r="E16" s="13" t="s">
        <v>21</v>
      </c>
      <c r="F16" s="13" t="s">
        <v>22</v>
      </c>
      <c r="G16" s="13" t="s">
        <v>23</v>
      </c>
      <c r="H16" s="13" t="s">
        <v>24</v>
      </c>
      <c r="I16" s="45" t="s">
        <v>25</v>
      </c>
      <c r="J16" s="45" t="s">
        <v>26</v>
      </c>
      <c r="K16" s="43"/>
      <c r="L16" s="43" t="s">
        <v>27</v>
      </c>
    </row>
    <row r="17" spans="1:16" ht="36.75" customHeight="1" x14ac:dyDescent="0.25">
      <c r="A17" s="45"/>
      <c r="B17" s="45"/>
      <c r="C17" s="44"/>
      <c r="D17" s="44"/>
      <c r="E17" s="13">
        <v>1</v>
      </c>
      <c r="F17" s="13">
        <v>2</v>
      </c>
      <c r="G17" s="13">
        <v>3</v>
      </c>
      <c r="H17" s="13">
        <v>4</v>
      </c>
      <c r="I17" s="45"/>
      <c r="J17" s="45"/>
      <c r="K17" s="44"/>
      <c r="L17" s="44"/>
    </row>
    <row r="18" spans="1:16" x14ac:dyDescent="0.25">
      <c r="A18" s="14">
        <v>1</v>
      </c>
      <c r="B18" s="14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</row>
    <row r="19" spans="1:16" ht="31.5" customHeight="1" x14ac:dyDescent="0.25">
      <c r="A19" s="38" t="s">
        <v>33</v>
      </c>
      <c r="B19" s="15" t="s">
        <v>34</v>
      </c>
      <c r="C19" s="16" t="s">
        <v>36</v>
      </c>
      <c r="D19" s="17">
        <v>1</v>
      </c>
      <c r="E19" s="17">
        <v>40000</v>
      </c>
      <c r="F19" s="17">
        <v>48000</v>
      </c>
      <c r="G19" s="17">
        <v>55000</v>
      </c>
      <c r="H19" s="17">
        <v>62000</v>
      </c>
      <c r="I19" s="18">
        <f>F19*0.1</f>
        <v>4800</v>
      </c>
      <c r="J19" s="17">
        <f>(F19+I19)*0.15</f>
        <v>7920</v>
      </c>
      <c r="K19" s="19">
        <f>(F19+I19+J19)*D19</f>
        <v>60720</v>
      </c>
      <c r="L19" s="1">
        <v>8</v>
      </c>
    </row>
    <row r="20" spans="1:16" x14ac:dyDescent="0.25">
      <c r="A20" s="39"/>
      <c r="B20" s="20"/>
      <c r="C20" s="21" t="s">
        <v>37</v>
      </c>
      <c r="D20" s="17">
        <v>3</v>
      </c>
      <c r="E20" s="17">
        <v>36000</v>
      </c>
      <c r="F20" s="17">
        <v>42000</v>
      </c>
      <c r="G20" s="17">
        <v>48000</v>
      </c>
      <c r="H20" s="17">
        <v>56000</v>
      </c>
      <c r="I20" s="18">
        <f>F20*0.1</f>
        <v>4200</v>
      </c>
      <c r="J20" s="17">
        <f>(F20+I20)*0.15</f>
        <v>6930</v>
      </c>
      <c r="K20" s="19">
        <f>(F20+I20+J20)*D20</f>
        <v>159390</v>
      </c>
      <c r="L20" s="1">
        <v>8</v>
      </c>
    </row>
    <row r="21" spans="1:16" x14ac:dyDescent="0.25">
      <c r="A21" s="39"/>
      <c r="B21" s="20"/>
      <c r="C21" s="21" t="s">
        <v>38</v>
      </c>
      <c r="D21" s="17">
        <v>5</v>
      </c>
      <c r="E21" s="17">
        <v>24000</v>
      </c>
      <c r="F21" s="17">
        <v>29000</v>
      </c>
      <c r="G21" s="17">
        <v>34000</v>
      </c>
      <c r="H21" s="17">
        <v>40000</v>
      </c>
      <c r="I21" s="18">
        <f>F21*0.1</f>
        <v>2900</v>
      </c>
      <c r="J21" s="17">
        <f>(F21+I21)*0.15</f>
        <v>4785</v>
      </c>
      <c r="K21" s="19">
        <f>(F21+I21+J21)*D21</f>
        <v>183425</v>
      </c>
      <c r="L21" s="1">
        <v>8</v>
      </c>
    </row>
    <row r="22" spans="1:16" ht="20.25" customHeight="1" x14ac:dyDescent="0.25">
      <c r="A22" s="40"/>
      <c r="B22" s="22"/>
      <c r="C22" s="21" t="s">
        <v>39</v>
      </c>
      <c r="D22" s="17">
        <v>3</v>
      </c>
      <c r="E22" s="17">
        <v>16000</v>
      </c>
      <c r="F22" s="17">
        <v>19500</v>
      </c>
      <c r="G22" s="17">
        <v>24000</v>
      </c>
      <c r="H22" s="17">
        <v>29000</v>
      </c>
      <c r="I22" s="18">
        <f>F22*0.1</f>
        <v>1950</v>
      </c>
      <c r="J22" s="17">
        <f>(F22+I22)*0.15</f>
        <v>3217.5</v>
      </c>
      <c r="K22" s="19">
        <f>(F22+I22+J22)*D22</f>
        <v>74002.5</v>
      </c>
      <c r="L22" s="1">
        <v>8</v>
      </c>
    </row>
    <row r="23" spans="1:16" x14ac:dyDescent="0.25">
      <c r="A23" s="4"/>
      <c r="C23" s="23" t="s">
        <v>28</v>
      </c>
      <c r="D23" s="17">
        <f>SUM(D19:D22)</f>
        <v>12</v>
      </c>
      <c r="E23" s="24"/>
      <c r="F23" s="24"/>
      <c r="G23" s="24"/>
      <c r="H23" s="24"/>
      <c r="I23" s="25"/>
      <c r="J23" s="26"/>
      <c r="K23" s="27">
        <f>SUM(K19:K22)</f>
        <v>477537.5</v>
      </c>
      <c r="L23" s="28"/>
      <c r="M23" s="29"/>
      <c r="N23" s="4"/>
    </row>
    <row r="24" spans="1:16" x14ac:dyDescent="0.25">
      <c r="M24" s="30"/>
      <c r="N24" s="31"/>
    </row>
    <row r="25" spans="1:16" x14ac:dyDescent="0.25">
      <c r="M25" s="30"/>
      <c r="N25" s="31"/>
    </row>
    <row r="26" spans="1:16" ht="15.75" x14ac:dyDescent="0.25">
      <c r="A26" s="41" t="s">
        <v>29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32"/>
      <c r="O26" s="32"/>
      <c r="P26" s="32"/>
    </row>
    <row r="27" spans="1:16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6" ht="15.75" x14ac:dyDescent="0.25">
      <c r="A28" s="41" t="s">
        <v>30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32"/>
      <c r="O28" s="32"/>
      <c r="P28" s="32"/>
    </row>
    <row r="29" spans="1:16" ht="15.75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</sheetData>
  <sheetProtection selectLockedCells="1" selectUnlockedCells="1"/>
  <mergeCells count="19">
    <mergeCell ref="A19:A22"/>
    <mergeCell ref="A26:M26"/>
    <mergeCell ref="A28:M28"/>
    <mergeCell ref="K15:K17"/>
    <mergeCell ref="A16:A17"/>
    <mergeCell ref="B16:B17"/>
    <mergeCell ref="I16:I17"/>
    <mergeCell ref="J16:J17"/>
    <mergeCell ref="L16:L17"/>
    <mergeCell ref="A15:B15"/>
    <mergeCell ref="C15:C17"/>
    <mergeCell ref="D15:D17"/>
    <mergeCell ref="E15:H15"/>
    <mergeCell ref="I15:J15"/>
    <mergeCell ref="K3:L3"/>
    <mergeCell ref="K4:L4"/>
    <mergeCell ref="A9:I9"/>
    <mergeCell ref="A10:I10"/>
    <mergeCell ref="A11:I11"/>
  </mergeCells>
  <printOptions horizontalCentered="1"/>
  <pageMargins left="0" right="0" top="0.78740157480314965" bottom="0" header="0.78740157480314965" footer="0"/>
  <pageSetup paperSize="9" scale="73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2016 тестировщики</vt:lpstr>
      <vt:lpstr>'2016 тестировщики'!Область_печати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Kramarova</dc:creator>
  <cp:lastModifiedBy>Yulia Zaiceva</cp:lastModifiedBy>
  <cp:lastPrinted>2016-01-29T10:55:51Z</cp:lastPrinted>
  <dcterms:created xsi:type="dcterms:W3CDTF">2015-05-18T12:48:04Z</dcterms:created>
  <dcterms:modified xsi:type="dcterms:W3CDTF">2016-09-21T09:18:59Z</dcterms:modified>
</cp:coreProperties>
</file>