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0730" windowHeight="11760" tabRatio="666" activeTab="5"/>
  </bookViews>
  <sheets>
    <sheet name="Автозаполнение" sheetId="1" r:id="rId1"/>
    <sheet name="Таблица 1" sheetId="2" r:id="rId2"/>
    <sheet name="Абс. ссылки" sheetId="3" r:id="rId3"/>
    <sheet name="Сортировка" sheetId="4" r:id="rId4"/>
    <sheet name="Таблица 2" sheetId="5" r:id="rId5"/>
    <sheet name="Функция" sheetId="6" r:id="rId6"/>
  </sheets>
  <definedNames>
    <definedName name="_xlnm._FilterDatabase" localSheetId="4" hidden="1">'Таблица 2'!$J$7:$J$11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D11" i="5"/>
  <c r="B4" i="6" l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3" i="6"/>
  <c r="E8" i="5"/>
  <c r="F8" i="5"/>
  <c r="C8" i="5"/>
  <c r="D8" i="5"/>
  <c r="D9" i="5" l="1"/>
  <c r="E9" i="5"/>
  <c r="F9" i="5"/>
  <c r="G17" i="3"/>
  <c r="G4" i="5"/>
  <c r="G5" i="5"/>
  <c r="G6" i="5"/>
  <c r="G8" i="5" s="1"/>
  <c r="G9" i="5" s="1"/>
  <c r="G7" i="5"/>
  <c r="G3" i="5"/>
  <c r="C9" i="5"/>
  <c r="F16" i="4"/>
  <c r="F17" i="4" s="1"/>
  <c r="C16" i="4"/>
  <c r="C17" i="4" s="1"/>
  <c r="D16" i="4"/>
  <c r="D17" i="4" s="1"/>
  <c r="E16" i="4"/>
  <c r="E17" i="4" s="1"/>
  <c r="G14" i="4"/>
  <c r="G9" i="4"/>
  <c r="G7" i="4"/>
  <c r="G15" i="4"/>
  <c r="G11" i="4"/>
  <c r="G4" i="4"/>
  <c r="G10" i="4"/>
  <c r="G13" i="4"/>
  <c r="G12" i="4"/>
  <c r="G5" i="4"/>
  <c r="G6" i="4"/>
  <c r="G8" i="4"/>
  <c r="D17" i="3"/>
  <c r="D16" i="3"/>
  <c r="E16" i="3"/>
  <c r="F16" i="3"/>
  <c r="C16" i="3"/>
  <c r="E17" i="3" s="1"/>
  <c r="G5" i="3"/>
  <c r="G6" i="3"/>
  <c r="G7" i="3"/>
  <c r="G8" i="3"/>
  <c r="G9" i="3"/>
  <c r="G10" i="3"/>
  <c r="G11" i="3"/>
  <c r="G12" i="3"/>
  <c r="G13" i="3"/>
  <c r="G14" i="3"/>
  <c r="G15" i="3"/>
  <c r="G16" i="3"/>
  <c r="D13" i="5" l="1"/>
  <c r="D14" i="5"/>
  <c r="F17" i="3"/>
  <c r="C17" i="3"/>
  <c r="G16" i="4"/>
  <c r="G17" i="4" s="1"/>
  <c r="G4" i="3"/>
  <c r="D16" i="2" l="1"/>
  <c r="D17" i="2" s="1"/>
  <c r="F16" i="2"/>
  <c r="F17" i="2" s="1"/>
  <c r="E16" i="2"/>
  <c r="E17" i="2" s="1"/>
  <c r="G15" i="2"/>
  <c r="G12" i="2"/>
  <c r="G11" i="2"/>
  <c r="G8" i="2"/>
  <c r="G7" i="2"/>
  <c r="C16" i="2"/>
  <c r="C17" i="2" s="1"/>
  <c r="G14" i="2"/>
  <c r="G10" i="2"/>
  <c r="G6" i="2"/>
  <c r="G13" i="2"/>
  <c r="G9" i="2"/>
  <c r="G5" i="2"/>
  <c r="G4" i="2"/>
  <c r="G16" i="2" l="1"/>
  <c r="G17" i="2" s="1"/>
</calcChain>
</file>

<file path=xl/sharedStrings.xml><?xml version="1.0" encoding="utf-8"?>
<sst xmlns="http://schemas.openxmlformats.org/spreadsheetml/2006/main" count="112" uniqueCount="55">
  <si>
    <t>октябрь</t>
  </si>
  <si>
    <t>группа 1</t>
  </si>
  <si>
    <t>1-ая пара</t>
  </si>
  <si>
    <t>1-й семестр</t>
  </si>
  <si>
    <t>1 неделя</t>
  </si>
  <si>
    <t>ноябрь</t>
  </si>
  <si>
    <t>группа 2</t>
  </si>
  <si>
    <t>2-й семестр</t>
  </si>
  <si>
    <t>2 неделя</t>
  </si>
  <si>
    <t>сентябрь</t>
  </si>
  <si>
    <t>группа 3</t>
  </si>
  <si>
    <t>3-й семестр</t>
  </si>
  <si>
    <t>3 неделя</t>
  </si>
  <si>
    <t>декабрь</t>
  </si>
  <si>
    <t>группа 4</t>
  </si>
  <si>
    <t>4-й семестр</t>
  </si>
  <si>
    <t>4 неделя</t>
  </si>
  <si>
    <t>Итого</t>
  </si>
  <si>
    <t>Средняя оценка</t>
  </si>
  <si>
    <t>№</t>
  </si>
  <si>
    <t>Фамилия</t>
  </si>
  <si>
    <t>Название предмета</t>
  </si>
  <si>
    <t>Сумма</t>
  </si>
  <si>
    <t>Малинин</t>
  </si>
  <si>
    <t>Клубникин</t>
  </si>
  <si>
    <t>Черникин</t>
  </si>
  <si>
    <t>Земляникин</t>
  </si>
  <si>
    <t>Голубикин</t>
  </si>
  <si>
    <t>Черешнев</t>
  </si>
  <si>
    <t>Вишнёв</t>
  </si>
  <si>
    <t>Крыжовников</t>
  </si>
  <si>
    <t>Облепихин</t>
  </si>
  <si>
    <t>Клюквин</t>
  </si>
  <si>
    <t>Смородинов</t>
  </si>
  <si>
    <t>Брусникин</t>
  </si>
  <si>
    <t>Ведомость</t>
  </si>
  <si>
    <t>Математика</t>
  </si>
  <si>
    <t>История</t>
  </si>
  <si>
    <t>Физика</t>
  </si>
  <si>
    <t>Программирование</t>
  </si>
  <si>
    <t>Название дисциплины</t>
  </si>
  <si>
    <t>Карпов</t>
  </si>
  <si>
    <t>Иванов</t>
  </si>
  <si>
    <t>Кузнецов</t>
  </si>
  <si>
    <t>Сидоров</t>
  </si>
  <si>
    <t>Рыбин</t>
  </si>
  <si>
    <t>Средн. оценка</t>
  </si>
  <si>
    <t>Студент с мин. баллом</t>
  </si>
  <si>
    <t>Студент с макс. баллом</t>
  </si>
  <si>
    <t>y</t>
  </si>
  <si>
    <t>x</t>
  </si>
  <si>
    <t>a</t>
  </si>
  <si>
    <t>b</t>
  </si>
  <si>
    <t>Дисциплина, сданная худше других</t>
  </si>
  <si>
    <t>Дисциплина, сданная лучше других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</si>
</sst>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0" fillId="0" borderId="0" xfId="0" applyNumberFormat="1" applyAlignment="1">
      <alignment horizontal="right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0.2088079615048119"/>
          <c:w val="0.89313648293963244"/>
          <c:h val="0.6752121609798775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'Таблица 2'!$B$3:$B$7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'Таблица 2'!$G$3:$G$7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10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A5-479F-A0F9-A6CFC93A5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554560"/>
        <c:axId val="88792384"/>
      </c:lineChart>
      <c:catAx>
        <c:axId val="111554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792384"/>
        <c:crosses val="autoZero"/>
        <c:auto val="1"/>
        <c:lblAlgn val="ctr"/>
        <c:lblOffset val="100"/>
        <c:noMultiLvlLbl val="0"/>
      </c:catAx>
      <c:valAx>
        <c:axId val="8879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4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'Таблица 2'!$C$2</c:f>
              <c:strCache>
                <c:ptCount val="1"/>
                <c:pt idx="0">
                  <c:v>Математика</c:v>
                </c:pt>
              </c:strCache>
            </c:strRef>
          </c:tx>
          <c:invertIfNegative val="0"/>
          <c:cat>
            <c:strRef>
              <c:f>'Таблица 2'!$B$3:$B$7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'Таблица 2'!$C$3:$C$7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68-4C0A-A686-1745D55B73B4}"/>
            </c:ext>
          </c:extLst>
        </c:ser>
        <c:ser>
          <c:idx val="1"/>
          <c:order val="1"/>
          <c:tx>
            <c:strRef>
              <c:f>'Таблица 2'!$D$2</c:f>
              <c:strCache>
                <c:ptCount val="1"/>
                <c:pt idx="0">
                  <c:v>История</c:v>
                </c:pt>
              </c:strCache>
            </c:strRef>
          </c:tx>
          <c:invertIfNegative val="0"/>
          <c:cat>
            <c:strRef>
              <c:f>'Таблица 2'!$B$3:$B$7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'Таблица 2'!$D$3:$D$7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68-4C0A-A686-1745D55B73B4}"/>
            </c:ext>
          </c:extLst>
        </c:ser>
        <c:ser>
          <c:idx val="2"/>
          <c:order val="2"/>
          <c:tx>
            <c:strRef>
              <c:f>'Таблица 2'!$E$2</c:f>
              <c:strCache>
                <c:ptCount val="1"/>
                <c:pt idx="0">
                  <c:v>Физика</c:v>
                </c:pt>
              </c:strCache>
            </c:strRef>
          </c:tx>
          <c:invertIfNegative val="0"/>
          <c:cat>
            <c:strRef>
              <c:f>'Таблица 2'!$B$3:$B$7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'Таблица 2'!$E$3:$E$7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68-4C0A-A686-1745D55B73B4}"/>
            </c:ext>
          </c:extLst>
        </c:ser>
        <c:ser>
          <c:idx val="3"/>
          <c:order val="3"/>
          <c:tx>
            <c:strRef>
              <c:f>'Таблица 2'!$F$2</c:f>
              <c:strCache>
                <c:ptCount val="1"/>
                <c:pt idx="0">
                  <c:v>Программирование</c:v>
                </c:pt>
              </c:strCache>
            </c:strRef>
          </c:tx>
          <c:invertIfNegative val="0"/>
          <c:cat>
            <c:strRef>
              <c:f>'Таблица 2'!$B$3:$B$7</c:f>
              <c:strCache>
                <c:ptCount val="5"/>
                <c:pt idx="0">
                  <c:v>Карпов</c:v>
                </c:pt>
                <c:pt idx="1">
                  <c:v>Иванов</c:v>
                </c:pt>
                <c:pt idx="2">
                  <c:v>Кузнецов</c:v>
                </c:pt>
                <c:pt idx="3">
                  <c:v>Сидоров</c:v>
                </c:pt>
                <c:pt idx="4">
                  <c:v>Рыбин</c:v>
                </c:pt>
              </c:strCache>
            </c:strRef>
          </c:cat>
          <c:val>
            <c:numRef>
              <c:f>'Таблица 2'!$F$3:$F$7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68-4C0A-A686-1745D55B7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56096"/>
        <c:axId val="111477888"/>
      </c:barChart>
      <c:catAx>
        <c:axId val="11155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1477888"/>
        <c:crosses val="autoZero"/>
        <c:auto val="1"/>
        <c:lblAlgn val="ctr"/>
        <c:lblOffset val="100"/>
        <c:noMultiLvlLbl val="0"/>
      </c:catAx>
      <c:valAx>
        <c:axId val="11147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155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Средние</a:t>
            </a:r>
            <a:r>
              <a:rPr lang="ru-RU" baseline="0"/>
              <a:t> баллы по дисциплинам</a:t>
            </a:r>
            <a:endParaRPr lang="ru-RU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'Таблица 2'!$C$2:$F$2</c:f>
              <c:strCache>
                <c:ptCount val="4"/>
                <c:pt idx="0">
                  <c:v>Математика</c:v>
                </c:pt>
                <c:pt idx="1">
                  <c:v>История</c:v>
                </c:pt>
                <c:pt idx="2">
                  <c:v>Физика</c:v>
                </c:pt>
                <c:pt idx="3">
                  <c:v>Программирование</c:v>
                </c:pt>
              </c:strCache>
            </c:strRef>
          </c:cat>
          <c:val>
            <c:numRef>
              <c:f>'Таблица 2'!$C$9:$F$9</c:f>
              <c:numCache>
                <c:formatCode>General</c:formatCode>
                <c:ptCount val="4"/>
                <c:pt idx="0">
                  <c:v>3.8</c:v>
                </c:pt>
                <c:pt idx="1">
                  <c:v>3.2</c:v>
                </c:pt>
                <c:pt idx="2">
                  <c:v>3.4</c:v>
                </c:pt>
                <c:pt idx="3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08-4696-B063-79DF5996A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1557120"/>
        <c:axId val="111480192"/>
      </c:barChart>
      <c:catAx>
        <c:axId val="1115571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11480192"/>
        <c:crosses val="autoZero"/>
        <c:auto val="1"/>
        <c:lblAlgn val="ctr"/>
        <c:lblOffset val="100"/>
        <c:noMultiLvlLbl val="0"/>
      </c:catAx>
      <c:valAx>
        <c:axId val="11148019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1557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800" b="0" i="0">
                <a:effectLst/>
              </a:rPr>
              <a:t>Вариант 6</a:t>
            </a:r>
            <a:r>
              <a:rPr lang="ru-RU" sz="1800" b="0" i="0" baseline="0">
                <a:effectLst/>
              </a:rPr>
              <a:t>: </a:t>
            </a:r>
            <a:r>
              <a:rPr lang="en-US" sz="1800" b="0" i="0">
                <a:effectLst/>
              </a:rPr>
              <a:t>𝑦=𝑥^3+𝑎𝑥^2+𝑏</a:t>
            </a:r>
            <a:endParaRPr lang="ru-RU">
              <a:effectLst/>
            </a:endParaRPr>
          </a:p>
        </c:rich>
      </c:tx>
      <c:layout>
        <c:manualLayout>
          <c:xMode val="edge"/>
          <c:yMode val="edge"/>
          <c:x val="0.31053276756247056"/>
          <c:y val="4.387567713643454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206796526830864E-2"/>
          <c:y val="0.20664236179050732"/>
          <c:w val="0.90839924607547928"/>
          <c:h val="0.69904193209844556"/>
        </c:manualLayout>
      </c:layout>
      <c:lineChart>
        <c:grouping val="standard"/>
        <c:varyColors val="0"/>
        <c:ser>
          <c:idx val="0"/>
          <c:order val="0"/>
          <c:tx>
            <c:strRef>
              <c:f>Функция!$B$2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cat>
            <c:numRef>
              <c:f>Функция!$A$3:$A$63</c:f>
              <c:numCache>
                <c:formatCode>General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cat>
          <c:val>
            <c:numRef>
              <c:f>Функция!$B$3:$B$63</c:f>
              <c:numCache>
                <c:formatCode>General</c:formatCode>
                <c:ptCount val="61"/>
                <c:pt idx="0">
                  <c:v>-12.39</c:v>
                </c:pt>
                <c:pt idx="1">
                  <c:v>-10.664</c:v>
                </c:pt>
                <c:pt idx="2">
                  <c:v>-9.0819999999999972</c:v>
                </c:pt>
                <c:pt idx="3">
                  <c:v>-7.6380000000000008</c:v>
                </c:pt>
                <c:pt idx="4">
                  <c:v>-6.3260000000000032</c:v>
                </c:pt>
                <c:pt idx="5">
                  <c:v>-5.14</c:v>
                </c:pt>
                <c:pt idx="6">
                  <c:v>-4.073999999999999</c:v>
                </c:pt>
                <c:pt idx="7">
                  <c:v>-3.1219999999999972</c:v>
                </c:pt>
                <c:pt idx="8">
                  <c:v>-2.2780000000000014</c:v>
                </c:pt>
                <c:pt idx="9">
                  <c:v>-1.5360000000000007</c:v>
                </c:pt>
                <c:pt idx="10">
                  <c:v>-0.8899999999999999</c:v>
                </c:pt>
                <c:pt idx="11">
                  <c:v>-0.33399999999999896</c:v>
                </c:pt>
                <c:pt idx="12">
                  <c:v>0.13799999999999968</c:v>
                </c:pt>
                <c:pt idx="13">
                  <c:v>0.53199999999999981</c:v>
                </c:pt>
                <c:pt idx="14">
                  <c:v>0.85399999999999987</c:v>
                </c:pt>
                <c:pt idx="15">
                  <c:v>1.1100000000000001</c:v>
                </c:pt>
                <c:pt idx="16">
                  <c:v>1.3060000000000003</c:v>
                </c:pt>
                <c:pt idx="17">
                  <c:v>1.4479999999999997</c:v>
                </c:pt>
                <c:pt idx="18">
                  <c:v>1.5420000000000003</c:v>
                </c:pt>
                <c:pt idx="19">
                  <c:v>1.5940000000000001</c:v>
                </c:pt>
                <c:pt idx="20">
                  <c:v>1.61</c:v>
                </c:pt>
                <c:pt idx="21">
                  <c:v>1.5960000000000001</c:v>
                </c:pt>
                <c:pt idx="22">
                  <c:v>1.5580000000000003</c:v>
                </c:pt>
                <c:pt idx="23">
                  <c:v>1.502</c:v>
                </c:pt>
                <c:pt idx="24">
                  <c:v>1.4340000000000002</c:v>
                </c:pt>
                <c:pt idx="25">
                  <c:v>1.36</c:v>
                </c:pt>
                <c:pt idx="26">
                  <c:v>1.286</c:v>
                </c:pt>
                <c:pt idx="27">
                  <c:v>1.2180000000000002</c:v>
                </c:pt>
                <c:pt idx="28">
                  <c:v>1.1620000000000001</c:v>
                </c:pt>
                <c:pt idx="29">
                  <c:v>1.1240000000000001</c:v>
                </c:pt>
                <c:pt idx="30">
                  <c:v>1.1100000000000001</c:v>
                </c:pt>
                <c:pt idx="31">
                  <c:v>1.1260000000000001</c:v>
                </c:pt>
                <c:pt idx="32">
                  <c:v>1.1780000000000002</c:v>
                </c:pt>
                <c:pt idx="33">
                  <c:v>1.272</c:v>
                </c:pt>
                <c:pt idx="34">
                  <c:v>1.4140000000000001</c:v>
                </c:pt>
                <c:pt idx="35">
                  <c:v>1.61</c:v>
                </c:pt>
                <c:pt idx="36">
                  <c:v>1.8660000000000001</c:v>
                </c:pt>
                <c:pt idx="37">
                  <c:v>2.1879999999999997</c:v>
                </c:pt>
                <c:pt idx="38">
                  <c:v>2.5820000000000007</c:v>
                </c:pt>
                <c:pt idx="39">
                  <c:v>3.0540000000000003</c:v>
                </c:pt>
                <c:pt idx="40">
                  <c:v>3.6100000000000003</c:v>
                </c:pt>
                <c:pt idx="41">
                  <c:v>4.2560000000000011</c:v>
                </c:pt>
                <c:pt idx="42">
                  <c:v>4.9980000000000002</c:v>
                </c:pt>
                <c:pt idx="43">
                  <c:v>5.8420000000000014</c:v>
                </c:pt>
                <c:pt idx="44">
                  <c:v>6.7939999999999996</c:v>
                </c:pt>
                <c:pt idx="45">
                  <c:v>7.86</c:v>
                </c:pt>
                <c:pt idx="46">
                  <c:v>9.0460000000000012</c:v>
                </c:pt>
                <c:pt idx="47">
                  <c:v>10.357999999999997</c:v>
                </c:pt>
                <c:pt idx="48">
                  <c:v>11.802</c:v>
                </c:pt>
                <c:pt idx="49">
                  <c:v>13.383999999999999</c:v>
                </c:pt>
                <c:pt idx="50">
                  <c:v>15.11</c:v>
                </c:pt>
                <c:pt idx="51">
                  <c:v>16.986000000000001</c:v>
                </c:pt>
                <c:pt idx="52">
                  <c:v>19.018000000000004</c:v>
                </c:pt>
                <c:pt idx="53">
                  <c:v>21.211999999999996</c:v>
                </c:pt>
                <c:pt idx="54">
                  <c:v>23.573999999999998</c:v>
                </c:pt>
                <c:pt idx="55">
                  <c:v>26.110000000000269</c:v>
                </c:pt>
                <c:pt idx="56">
                  <c:v>28.826000000000004</c:v>
                </c:pt>
                <c:pt idx="57">
                  <c:v>31.728000000000005</c:v>
                </c:pt>
                <c:pt idx="58">
                  <c:v>34.822000000000315</c:v>
                </c:pt>
                <c:pt idx="59">
                  <c:v>38.114000000000345</c:v>
                </c:pt>
                <c:pt idx="60">
                  <c:v>41.610000000000362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D20-497D-8A0F-3CF5BC69CE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308416"/>
        <c:axId val="111483072"/>
      </c:lineChart>
      <c:catAx>
        <c:axId val="11730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559119276252836"/>
              <c:y val="0.667639067948730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1483072"/>
        <c:crosses val="autoZero"/>
        <c:auto val="1"/>
        <c:lblAlgn val="ctr"/>
        <c:lblOffset val="100"/>
        <c:noMultiLvlLbl val="1"/>
      </c:catAx>
      <c:valAx>
        <c:axId val="1114830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Y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4.1329733595130758E-2"/>
              <c:y val="0.1112153031007278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17308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142876</xdr:colOff>
      <xdr:row>14</xdr:row>
      <xdr:rowOff>138112</xdr:rowOff>
    </xdr:from>
    <xdr:to>
      <xdr:col>3</xdr:col>
      <xdr:colOff>1152526</xdr:colOff>
      <xdr:row>26</xdr:row>
      <xdr:rowOff>76200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14</xdr:row>
      <xdr:rowOff>138112</xdr:rowOff>
    </xdr:from>
    <xdr:to>
      <xdr:col>9</xdr:col>
      <xdr:colOff>171450</xdr:colOff>
      <xdr:row>26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342899</xdr:colOff>
      <xdr:row>14</xdr:row>
      <xdr:rowOff>171449</xdr:rowOff>
    </xdr:from>
    <xdr:to>
      <xdr:col>16</xdr:col>
      <xdr:colOff>581024</xdr:colOff>
      <xdr:row>26</xdr:row>
      <xdr:rowOff>33336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0.23334</cdr:x>
      <cdr:y>0.05382</cdr:y>
    </cdr:from>
    <cdr:to>
      <cdr:x>0.79167</cdr:x>
      <cdr:y>0.1684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4597" y="119700"/>
          <a:ext cx="2547382" cy="2548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ru-RU" sz="1100"/>
            <a:t>График 1 - Суммарные баллы студентов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</xdr:colOff>
      <xdr:row>0</xdr:row>
      <xdr:rowOff>0</xdr:rowOff>
    </xdr:from>
    <xdr:ext cx="1276350" cy="2571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609601" y="0"/>
              <a:ext cx="127635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/>
                      </a:rPr>
                      <m:t>𝑦</m:t>
                    </m:r>
                    <m:r>
                      <a:rPr lang="en-US" sz="1100" b="0" i="1">
                        <a:latin typeface="Cambria Math"/>
                      </a:rPr>
                      <m:t>=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a:rPr lang="en-US" sz="1100" b="0" i="1">
                        <a:latin typeface="Cambria Math"/>
                      </a:rPr>
                      <m:t>𝑎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/>
                          </a:rPr>
                          <m:t>𝑥</m:t>
                        </m:r>
                      </m:e>
                      <m:sup>
                        <m:r>
                          <a:rPr lang="en-US" sz="1100" b="0" i="1">
                            <a:latin typeface="Cambria Math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/>
                      </a:rPr>
                      <m:t>+</m:t>
                    </m:r>
                    <m:r>
                      <a:rPr lang="en-US" sz="1100" b="0" i="1">
                        <a:latin typeface="Cambria Math"/>
                      </a:rPr>
                      <m:t>𝑏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609601" y="0"/>
              <a:ext cx="1276350" cy="2571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100" b="0" i="0">
                  <a:latin typeface="Cambria Math"/>
                </a:rPr>
                <a:t>𝑦=𝑥^3+𝑎𝑥^2+𝑏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4</xdr:col>
      <xdr:colOff>361949</xdr:colOff>
      <xdr:row>0</xdr:row>
      <xdr:rowOff>242887</xdr:rowOff>
    </xdr:from>
    <xdr:to>
      <xdr:col>16</xdr:col>
      <xdr:colOff>114300</xdr:colOff>
      <xdr:row>14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opLeftCell="A4" workbookViewId="0">
      <selection activeCell="M8" sqref="M8"/>
    </sheetView>
  </sheetViews>
  <sheetFormatPr defaultRowHeight="15" x14ac:dyDescent="0.25"/>
  <cols>
    <col min="1" max="1" width="10.140625" bestFit="1" customWidth="1"/>
    <col min="5" max="5" width="12" customWidth="1"/>
    <col min="6" max="6" width="11.5703125" customWidth="1"/>
    <col min="7" max="7" width="13.42578125" customWidth="1"/>
    <col min="8" max="8" width="11.140625" customWidth="1"/>
  </cols>
  <sheetData>
    <row r="1" spans="1:8" x14ac:dyDescent="0.25">
      <c r="A1" s="1">
        <v>44467</v>
      </c>
      <c r="B1" s="2">
        <v>28</v>
      </c>
      <c r="C1" s="2" t="s">
        <v>9</v>
      </c>
      <c r="D1" s="2">
        <v>2021</v>
      </c>
      <c r="E1" s="2" t="s">
        <v>1</v>
      </c>
      <c r="F1" s="8" t="s">
        <v>2</v>
      </c>
      <c r="G1" s="2" t="s">
        <v>3</v>
      </c>
      <c r="H1" s="2" t="s">
        <v>4</v>
      </c>
    </row>
    <row r="2" spans="1:8" x14ac:dyDescent="0.25">
      <c r="A2" s="1">
        <v>44468</v>
      </c>
      <c r="B2" s="2">
        <v>29</v>
      </c>
      <c r="C2" s="2" t="s">
        <v>0</v>
      </c>
      <c r="D2" s="2">
        <v>2022</v>
      </c>
      <c r="E2" s="2" t="s">
        <v>6</v>
      </c>
      <c r="F2" s="8" t="s">
        <v>2</v>
      </c>
      <c r="G2" s="2" t="s">
        <v>7</v>
      </c>
      <c r="H2" s="2" t="s">
        <v>8</v>
      </c>
    </row>
    <row r="3" spans="1:8" x14ac:dyDescent="0.25">
      <c r="A3" s="1">
        <v>44469</v>
      </c>
      <c r="B3" s="2">
        <v>30</v>
      </c>
      <c r="C3" s="2" t="s">
        <v>5</v>
      </c>
      <c r="D3" s="2">
        <v>2023</v>
      </c>
      <c r="E3" s="2" t="s">
        <v>10</v>
      </c>
      <c r="F3" s="2" t="s">
        <v>2</v>
      </c>
      <c r="G3" s="2" t="s">
        <v>11</v>
      </c>
      <c r="H3" s="2" t="s">
        <v>12</v>
      </c>
    </row>
    <row r="4" spans="1:8" x14ac:dyDescent="0.25">
      <c r="A4" s="1">
        <v>44470</v>
      </c>
      <c r="B4" s="2">
        <v>31</v>
      </c>
      <c r="C4" s="2" t="s">
        <v>13</v>
      </c>
      <c r="D4" s="2">
        <v>2024</v>
      </c>
      <c r="E4" s="2" t="s">
        <v>14</v>
      </c>
      <c r="F4" s="2" t="s">
        <v>2</v>
      </c>
      <c r="G4" s="2" t="s">
        <v>15</v>
      </c>
      <c r="H4" s="2" t="s">
        <v>16</v>
      </c>
    </row>
    <row r="5" spans="1:8" x14ac:dyDescent="0.25">
      <c r="F5" s="2"/>
    </row>
    <row r="6" spans="1:8" x14ac:dyDescent="0.25">
      <c r="F6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17" sqref="G17"/>
    </sheetView>
  </sheetViews>
  <sheetFormatPr defaultRowHeight="15" x14ac:dyDescent="0.25"/>
  <cols>
    <col min="2" max="2" width="15" customWidth="1"/>
    <col min="3" max="3" width="18" customWidth="1"/>
    <col min="4" max="4" width="20.140625" customWidth="1"/>
    <col min="5" max="5" width="20.85546875" customWidth="1"/>
    <col min="6" max="6" width="19.7109375" customWidth="1"/>
  </cols>
  <sheetData>
    <row r="1" spans="1:7" x14ac:dyDescent="0.25">
      <c r="A1" s="10" t="s">
        <v>35</v>
      </c>
      <c r="B1" s="10"/>
      <c r="C1" s="10"/>
      <c r="D1" s="10"/>
      <c r="E1" s="10"/>
      <c r="F1" s="10"/>
      <c r="G1" s="10"/>
    </row>
    <row r="2" spans="1:7" x14ac:dyDescent="0.25">
      <c r="A2" s="10" t="s">
        <v>19</v>
      </c>
      <c r="B2" s="10" t="s">
        <v>20</v>
      </c>
      <c r="C2" s="10" t="s">
        <v>21</v>
      </c>
      <c r="D2" s="10"/>
      <c r="E2" s="10"/>
      <c r="F2" s="10"/>
      <c r="G2" s="10" t="s">
        <v>22</v>
      </c>
    </row>
    <row r="3" spans="1:7" x14ac:dyDescent="0.25">
      <c r="A3" s="10"/>
      <c r="B3" s="10"/>
      <c r="C3" s="3" t="s">
        <v>36</v>
      </c>
      <c r="D3" s="3" t="s">
        <v>37</v>
      </c>
      <c r="E3" s="3" t="s">
        <v>38</v>
      </c>
      <c r="F3" s="3" t="s">
        <v>39</v>
      </c>
      <c r="G3" s="10"/>
    </row>
    <row r="4" spans="1:7" x14ac:dyDescent="0.25">
      <c r="A4" s="3">
        <v>1</v>
      </c>
      <c r="B4" s="3" t="s">
        <v>23</v>
      </c>
      <c r="C4" s="4">
        <v>4</v>
      </c>
      <c r="D4" s="4">
        <v>4</v>
      </c>
      <c r="E4" s="4">
        <v>4</v>
      </c>
      <c r="F4" s="4">
        <v>4</v>
      </c>
      <c r="G4" s="4">
        <f>SUM(C4:F4)</f>
        <v>16</v>
      </c>
    </row>
    <row r="5" spans="1:7" x14ac:dyDescent="0.25">
      <c r="A5" s="3">
        <v>2</v>
      </c>
      <c r="B5" s="3" t="s">
        <v>24</v>
      </c>
      <c r="C5" s="4">
        <v>5</v>
      </c>
      <c r="D5" s="4">
        <v>4</v>
      </c>
      <c r="E5" s="4">
        <v>4</v>
      </c>
      <c r="F5" s="4">
        <v>4</v>
      </c>
      <c r="G5" s="4">
        <f t="shared" ref="G5:G15" si="0">SUM(C5:F5)</f>
        <v>17</v>
      </c>
    </row>
    <row r="6" spans="1:7" x14ac:dyDescent="0.25">
      <c r="A6" s="3">
        <v>3</v>
      </c>
      <c r="B6" s="3" t="s">
        <v>25</v>
      </c>
      <c r="C6" s="4">
        <v>5</v>
      </c>
      <c r="D6" s="4">
        <v>4</v>
      </c>
      <c r="E6" s="4">
        <v>4</v>
      </c>
      <c r="F6" s="4">
        <v>5</v>
      </c>
      <c r="G6" s="4">
        <f t="shared" si="0"/>
        <v>18</v>
      </c>
    </row>
    <row r="7" spans="1:7" x14ac:dyDescent="0.25">
      <c r="A7" s="3">
        <v>4</v>
      </c>
      <c r="B7" s="3" t="s">
        <v>26</v>
      </c>
      <c r="C7" s="4">
        <v>4</v>
      </c>
      <c r="D7" s="4">
        <v>3</v>
      </c>
      <c r="E7" s="4">
        <v>3</v>
      </c>
      <c r="F7" s="4">
        <v>4</v>
      </c>
      <c r="G7" s="4">
        <f t="shared" si="0"/>
        <v>14</v>
      </c>
    </row>
    <row r="8" spans="1:7" x14ac:dyDescent="0.25">
      <c r="A8" s="3">
        <v>5</v>
      </c>
      <c r="B8" s="3" t="s">
        <v>27</v>
      </c>
      <c r="C8" s="4">
        <v>3</v>
      </c>
      <c r="D8" s="4">
        <v>4</v>
      </c>
      <c r="E8" s="4">
        <v>3</v>
      </c>
      <c r="F8" s="4">
        <v>4</v>
      </c>
      <c r="G8" s="4">
        <f t="shared" si="0"/>
        <v>14</v>
      </c>
    </row>
    <row r="9" spans="1:7" x14ac:dyDescent="0.25">
      <c r="A9" s="3">
        <v>6</v>
      </c>
      <c r="B9" s="3" t="s">
        <v>28</v>
      </c>
      <c r="C9" s="4">
        <v>4</v>
      </c>
      <c r="D9" s="4">
        <v>4</v>
      </c>
      <c r="E9" s="4">
        <v>3</v>
      </c>
      <c r="F9" s="4">
        <v>4</v>
      </c>
      <c r="G9" s="4">
        <f t="shared" si="0"/>
        <v>15</v>
      </c>
    </row>
    <row r="10" spans="1:7" x14ac:dyDescent="0.25">
      <c r="A10" s="3">
        <v>7</v>
      </c>
      <c r="B10" s="3" t="s">
        <v>29</v>
      </c>
      <c r="C10" s="4">
        <v>5</v>
      </c>
      <c r="D10" s="4">
        <v>5</v>
      </c>
      <c r="E10" s="4">
        <v>4</v>
      </c>
      <c r="F10" s="4">
        <v>5</v>
      </c>
      <c r="G10" s="4">
        <f t="shared" si="0"/>
        <v>19</v>
      </c>
    </row>
    <row r="11" spans="1:7" x14ac:dyDescent="0.25">
      <c r="A11" s="3">
        <v>8</v>
      </c>
      <c r="B11" s="3" t="s">
        <v>33</v>
      </c>
      <c r="C11" s="4">
        <v>4</v>
      </c>
      <c r="D11" s="4">
        <v>4</v>
      </c>
      <c r="E11" s="4">
        <v>3</v>
      </c>
      <c r="F11" s="4">
        <v>4</v>
      </c>
      <c r="G11" s="4">
        <f t="shared" si="0"/>
        <v>15</v>
      </c>
    </row>
    <row r="12" spans="1:7" x14ac:dyDescent="0.25">
      <c r="A12" s="3">
        <v>9</v>
      </c>
      <c r="B12" s="3" t="s">
        <v>30</v>
      </c>
      <c r="C12" s="4">
        <v>3</v>
      </c>
      <c r="D12" s="4">
        <v>3</v>
      </c>
      <c r="E12" s="4">
        <v>2</v>
      </c>
      <c r="F12" s="4">
        <v>3</v>
      </c>
      <c r="G12" s="4">
        <f t="shared" si="0"/>
        <v>11</v>
      </c>
    </row>
    <row r="13" spans="1:7" x14ac:dyDescent="0.25">
      <c r="A13" s="3">
        <v>10</v>
      </c>
      <c r="B13" s="3" t="s">
        <v>32</v>
      </c>
      <c r="C13" s="4">
        <v>4</v>
      </c>
      <c r="D13" s="4">
        <v>4</v>
      </c>
      <c r="E13" s="4">
        <v>5</v>
      </c>
      <c r="F13" s="4">
        <v>4</v>
      </c>
      <c r="G13" s="4">
        <f t="shared" si="0"/>
        <v>17</v>
      </c>
    </row>
    <row r="14" spans="1:7" x14ac:dyDescent="0.25">
      <c r="A14" s="3">
        <v>11</v>
      </c>
      <c r="B14" s="3" t="s">
        <v>34</v>
      </c>
      <c r="C14" s="4">
        <v>4</v>
      </c>
      <c r="D14" s="4">
        <v>4</v>
      </c>
      <c r="E14" s="4">
        <v>4</v>
      </c>
      <c r="F14" s="4">
        <v>4</v>
      </c>
      <c r="G14" s="4">
        <f t="shared" si="0"/>
        <v>16</v>
      </c>
    </row>
    <row r="15" spans="1:7" x14ac:dyDescent="0.25">
      <c r="A15" s="3">
        <v>12</v>
      </c>
      <c r="B15" s="3" t="s">
        <v>31</v>
      </c>
      <c r="C15" s="4">
        <v>3</v>
      </c>
      <c r="D15" s="4">
        <v>4</v>
      </c>
      <c r="E15" s="4">
        <v>2</v>
      </c>
      <c r="F15" s="4">
        <v>4</v>
      </c>
      <c r="G15" s="4">
        <f t="shared" si="0"/>
        <v>13</v>
      </c>
    </row>
    <row r="16" spans="1:7" x14ac:dyDescent="0.25">
      <c r="A16" s="10" t="s">
        <v>17</v>
      </c>
      <c r="B16" s="10"/>
      <c r="C16" s="4">
        <f>SUM(C4:C15)</f>
        <v>48</v>
      </c>
      <c r="D16" s="4">
        <f t="shared" ref="D16:G16" si="1">SUM(D4:D15)</f>
        <v>47</v>
      </c>
      <c r="E16" s="4">
        <f t="shared" si="1"/>
        <v>41</v>
      </c>
      <c r="F16" s="4">
        <f t="shared" si="1"/>
        <v>49</v>
      </c>
      <c r="G16" s="4">
        <f t="shared" si="1"/>
        <v>185</v>
      </c>
    </row>
    <row r="17" spans="1:7" x14ac:dyDescent="0.25">
      <c r="A17" s="10" t="s">
        <v>18</v>
      </c>
      <c r="B17" s="10"/>
      <c r="C17" s="5">
        <f t="shared" ref="C17:G17" si="2">C16/12</f>
        <v>4</v>
      </c>
      <c r="D17" s="5">
        <f t="shared" si="2"/>
        <v>3.9166666666666665</v>
      </c>
      <c r="E17" s="5">
        <f t="shared" si="2"/>
        <v>3.4166666666666665</v>
      </c>
      <c r="F17" s="5">
        <f t="shared" si="2"/>
        <v>4.083333333333333</v>
      </c>
      <c r="G17" s="5">
        <f t="shared" si="2"/>
        <v>15.416666666666666</v>
      </c>
    </row>
  </sheetData>
  <mergeCells count="7">
    <mergeCell ref="A1:G1"/>
    <mergeCell ref="A2:A3"/>
    <mergeCell ref="B2:B3"/>
    <mergeCell ref="A17:B17"/>
    <mergeCell ref="A16:B16"/>
    <mergeCell ref="C2:F2"/>
    <mergeCell ref="G2:G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9" sqref="E19"/>
    </sheetView>
  </sheetViews>
  <sheetFormatPr defaultRowHeight="15" x14ac:dyDescent="0.25"/>
  <cols>
    <col min="2" max="3" width="18.28515625" customWidth="1"/>
    <col min="4" max="4" width="18.42578125" customWidth="1"/>
    <col min="5" max="5" width="18.28515625" customWidth="1"/>
    <col min="6" max="6" width="19" customWidth="1"/>
  </cols>
  <sheetData>
    <row r="1" spans="1:7" x14ac:dyDescent="0.25">
      <c r="A1" s="10" t="s">
        <v>35</v>
      </c>
      <c r="B1" s="10"/>
      <c r="C1" s="10"/>
      <c r="D1" s="10"/>
      <c r="E1" s="10"/>
      <c r="F1" s="10"/>
      <c r="G1" s="10"/>
    </row>
    <row r="2" spans="1:7" x14ac:dyDescent="0.25">
      <c r="A2" s="10" t="s">
        <v>19</v>
      </c>
      <c r="B2" s="10" t="s">
        <v>20</v>
      </c>
      <c r="C2" s="10" t="s">
        <v>21</v>
      </c>
      <c r="D2" s="10"/>
      <c r="E2" s="10"/>
      <c r="F2" s="10"/>
      <c r="G2" s="10" t="s">
        <v>22</v>
      </c>
    </row>
    <row r="3" spans="1:7" x14ac:dyDescent="0.25">
      <c r="A3" s="10"/>
      <c r="B3" s="10"/>
      <c r="C3" s="3" t="s">
        <v>36</v>
      </c>
      <c r="D3" s="3" t="s">
        <v>37</v>
      </c>
      <c r="E3" s="3" t="s">
        <v>38</v>
      </c>
      <c r="F3" s="3" t="s">
        <v>39</v>
      </c>
      <c r="G3" s="10"/>
    </row>
    <row r="4" spans="1:7" x14ac:dyDescent="0.25">
      <c r="A4" s="3">
        <v>1</v>
      </c>
      <c r="B4" s="3" t="s">
        <v>23</v>
      </c>
      <c r="C4" s="4">
        <v>4</v>
      </c>
      <c r="D4" s="4">
        <v>4</v>
      </c>
      <c r="E4" s="4">
        <v>4</v>
      </c>
      <c r="F4" s="4">
        <v>4</v>
      </c>
      <c r="G4" s="4">
        <f>SUM($C$4:$F$4)</f>
        <v>16</v>
      </c>
    </row>
    <row r="5" spans="1:7" x14ac:dyDescent="0.25">
      <c r="A5" s="3">
        <v>2</v>
      </c>
      <c r="B5" s="3" t="s">
        <v>24</v>
      </c>
      <c r="C5" s="4">
        <v>5</v>
      </c>
      <c r="D5" s="4">
        <v>4</v>
      </c>
      <c r="E5" s="4">
        <v>4</v>
      </c>
      <c r="F5" s="4">
        <v>4</v>
      </c>
      <c r="G5" s="4">
        <f t="shared" ref="G5:G16" si="0">SUM($C$4:$F$4)</f>
        <v>16</v>
      </c>
    </row>
    <row r="6" spans="1:7" x14ac:dyDescent="0.25">
      <c r="A6" s="3">
        <v>3</v>
      </c>
      <c r="B6" s="3" t="s">
        <v>25</v>
      </c>
      <c r="C6" s="4">
        <v>5</v>
      </c>
      <c r="D6" s="4">
        <v>4</v>
      </c>
      <c r="E6" s="4">
        <v>4</v>
      </c>
      <c r="F6" s="4">
        <v>5</v>
      </c>
      <c r="G6" s="4">
        <f t="shared" si="0"/>
        <v>16</v>
      </c>
    </row>
    <row r="7" spans="1:7" x14ac:dyDescent="0.25">
      <c r="A7" s="3">
        <v>4</v>
      </c>
      <c r="B7" s="3" t="s">
        <v>26</v>
      </c>
      <c r="C7" s="4">
        <v>4</v>
      </c>
      <c r="D7" s="4">
        <v>3</v>
      </c>
      <c r="E7" s="4">
        <v>3</v>
      </c>
      <c r="F7" s="4">
        <v>4</v>
      </c>
      <c r="G7" s="4">
        <f t="shared" si="0"/>
        <v>16</v>
      </c>
    </row>
    <row r="8" spans="1:7" x14ac:dyDescent="0.25">
      <c r="A8" s="3">
        <v>5</v>
      </c>
      <c r="B8" s="3" t="s">
        <v>27</v>
      </c>
      <c r="C8" s="4">
        <v>3</v>
      </c>
      <c r="D8" s="4">
        <v>4</v>
      </c>
      <c r="E8" s="4">
        <v>3</v>
      </c>
      <c r="F8" s="4">
        <v>4</v>
      </c>
      <c r="G8" s="4">
        <f t="shared" si="0"/>
        <v>16</v>
      </c>
    </row>
    <row r="9" spans="1:7" x14ac:dyDescent="0.25">
      <c r="A9" s="3">
        <v>6</v>
      </c>
      <c r="B9" s="3" t="s">
        <v>28</v>
      </c>
      <c r="C9" s="4">
        <v>4</v>
      </c>
      <c r="D9" s="4">
        <v>4</v>
      </c>
      <c r="E9" s="4">
        <v>3</v>
      </c>
      <c r="F9" s="4">
        <v>4</v>
      </c>
      <c r="G9" s="4">
        <f t="shared" si="0"/>
        <v>16</v>
      </c>
    </row>
    <row r="10" spans="1:7" x14ac:dyDescent="0.25">
      <c r="A10" s="3">
        <v>7</v>
      </c>
      <c r="B10" s="3" t="s">
        <v>29</v>
      </c>
      <c r="C10" s="4">
        <v>5</v>
      </c>
      <c r="D10" s="4">
        <v>5</v>
      </c>
      <c r="E10" s="4">
        <v>4</v>
      </c>
      <c r="F10" s="4">
        <v>5</v>
      </c>
      <c r="G10" s="4">
        <f t="shared" si="0"/>
        <v>16</v>
      </c>
    </row>
    <row r="11" spans="1:7" x14ac:dyDescent="0.25">
      <c r="A11" s="3">
        <v>8</v>
      </c>
      <c r="B11" s="3" t="s">
        <v>33</v>
      </c>
      <c r="C11" s="4">
        <v>4</v>
      </c>
      <c r="D11" s="4">
        <v>4</v>
      </c>
      <c r="E11" s="4">
        <v>3</v>
      </c>
      <c r="F11" s="4">
        <v>4</v>
      </c>
      <c r="G11" s="4">
        <f t="shared" si="0"/>
        <v>16</v>
      </c>
    </row>
    <row r="12" spans="1:7" x14ac:dyDescent="0.25">
      <c r="A12" s="3">
        <v>9</v>
      </c>
      <c r="B12" s="3" t="s">
        <v>30</v>
      </c>
      <c r="C12" s="4">
        <v>3</v>
      </c>
      <c r="D12" s="4">
        <v>3</v>
      </c>
      <c r="E12" s="4">
        <v>2</v>
      </c>
      <c r="F12" s="4">
        <v>3</v>
      </c>
      <c r="G12" s="4">
        <f t="shared" si="0"/>
        <v>16</v>
      </c>
    </row>
    <row r="13" spans="1:7" x14ac:dyDescent="0.25">
      <c r="A13" s="3">
        <v>10</v>
      </c>
      <c r="B13" s="3" t="s">
        <v>32</v>
      </c>
      <c r="C13" s="4">
        <v>4</v>
      </c>
      <c r="D13" s="4">
        <v>4</v>
      </c>
      <c r="E13" s="4">
        <v>5</v>
      </c>
      <c r="F13" s="4">
        <v>4</v>
      </c>
      <c r="G13" s="4">
        <f t="shared" si="0"/>
        <v>16</v>
      </c>
    </row>
    <row r="14" spans="1:7" x14ac:dyDescent="0.25">
      <c r="A14" s="3">
        <v>11</v>
      </c>
      <c r="B14" s="3" t="s">
        <v>34</v>
      </c>
      <c r="C14" s="4">
        <v>4</v>
      </c>
      <c r="D14" s="4">
        <v>4</v>
      </c>
      <c r="E14" s="4">
        <v>4</v>
      </c>
      <c r="F14" s="4">
        <v>4</v>
      </c>
      <c r="G14" s="4">
        <f t="shared" si="0"/>
        <v>16</v>
      </c>
    </row>
    <row r="15" spans="1:7" x14ac:dyDescent="0.25">
      <c r="A15" s="3">
        <v>12</v>
      </c>
      <c r="B15" s="3" t="s">
        <v>31</v>
      </c>
      <c r="C15" s="4">
        <v>3</v>
      </c>
      <c r="D15" s="4">
        <v>4</v>
      </c>
      <c r="E15" s="4">
        <v>2</v>
      </c>
      <c r="F15" s="4">
        <v>4</v>
      </c>
      <c r="G15" s="4">
        <f t="shared" si="0"/>
        <v>16</v>
      </c>
    </row>
    <row r="16" spans="1:7" x14ac:dyDescent="0.25">
      <c r="A16" s="10" t="s">
        <v>17</v>
      </c>
      <c r="B16" s="10"/>
      <c r="C16" s="4">
        <f>SUM($C$4:$C$15)</f>
        <v>48</v>
      </c>
      <c r="D16" s="4">
        <f t="shared" ref="D16:F16" si="1">SUM($C$4:$C$15)</f>
        <v>48</v>
      </c>
      <c r="E16" s="4">
        <f t="shared" si="1"/>
        <v>48</v>
      </c>
      <c r="F16" s="4">
        <f t="shared" si="1"/>
        <v>48</v>
      </c>
      <c r="G16" s="4">
        <f t="shared" si="0"/>
        <v>16</v>
      </c>
    </row>
    <row r="17" spans="1:7" x14ac:dyDescent="0.25">
      <c r="A17" s="10" t="s">
        <v>18</v>
      </c>
      <c r="B17" s="10"/>
      <c r="C17" s="5">
        <f>$C$16/12</f>
        <v>4</v>
      </c>
      <c r="D17" s="5">
        <f t="shared" ref="D17:G17" si="2">$C$16/12</f>
        <v>4</v>
      </c>
      <c r="E17" s="5">
        <f t="shared" si="2"/>
        <v>4</v>
      </c>
      <c r="F17" s="5">
        <f t="shared" si="2"/>
        <v>4</v>
      </c>
      <c r="G17" s="5">
        <f t="shared" si="2"/>
        <v>4</v>
      </c>
    </row>
  </sheetData>
  <mergeCells count="7">
    <mergeCell ref="A17:B17"/>
    <mergeCell ref="A1:G1"/>
    <mergeCell ref="A2:A3"/>
    <mergeCell ref="B2:B3"/>
    <mergeCell ref="C2:F2"/>
    <mergeCell ref="G2:G3"/>
    <mergeCell ref="A16:B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I14" sqref="I14"/>
    </sheetView>
  </sheetViews>
  <sheetFormatPr defaultRowHeight="15" x14ac:dyDescent="0.25"/>
  <cols>
    <col min="2" max="2" width="18.28515625" customWidth="1"/>
    <col min="3" max="3" width="18.140625" customWidth="1"/>
    <col min="4" max="4" width="18.42578125" customWidth="1"/>
    <col min="5" max="5" width="18.140625" customWidth="1"/>
    <col min="6" max="6" width="19.42578125" customWidth="1"/>
  </cols>
  <sheetData>
    <row r="1" spans="1:7" x14ac:dyDescent="0.25">
      <c r="A1" s="10" t="s">
        <v>35</v>
      </c>
      <c r="B1" s="10"/>
      <c r="C1" s="10"/>
      <c r="D1" s="10"/>
      <c r="E1" s="10"/>
      <c r="F1" s="10"/>
      <c r="G1" s="10"/>
    </row>
    <row r="2" spans="1:7" x14ac:dyDescent="0.25">
      <c r="A2" s="10" t="s">
        <v>19</v>
      </c>
      <c r="B2" s="10" t="s">
        <v>20</v>
      </c>
      <c r="C2" s="10" t="s">
        <v>21</v>
      </c>
      <c r="D2" s="10"/>
      <c r="E2" s="10"/>
      <c r="F2" s="10"/>
      <c r="G2" s="10" t="s">
        <v>22</v>
      </c>
    </row>
    <row r="3" spans="1:7" x14ac:dyDescent="0.25">
      <c r="A3" s="10"/>
      <c r="B3" s="10"/>
      <c r="C3" s="3" t="s">
        <v>38</v>
      </c>
      <c r="D3" s="3" t="s">
        <v>37</v>
      </c>
      <c r="E3" s="3" t="s">
        <v>36</v>
      </c>
      <c r="F3" s="3" t="s">
        <v>39</v>
      </c>
      <c r="G3" s="10"/>
    </row>
    <row r="4" spans="1:7" x14ac:dyDescent="0.25">
      <c r="A4" s="3">
        <v>7</v>
      </c>
      <c r="B4" s="3" t="s">
        <v>29</v>
      </c>
      <c r="C4" s="4">
        <v>4</v>
      </c>
      <c r="D4" s="4">
        <v>5</v>
      </c>
      <c r="E4" s="4">
        <v>5</v>
      </c>
      <c r="F4" s="4">
        <v>5</v>
      </c>
      <c r="G4" s="4">
        <f t="shared" ref="G4:G15" si="0">SUM(C4:F4)</f>
        <v>19</v>
      </c>
    </row>
    <row r="5" spans="1:7" x14ac:dyDescent="0.25">
      <c r="A5" s="3">
        <v>3</v>
      </c>
      <c r="B5" s="3" t="s">
        <v>25</v>
      </c>
      <c r="C5" s="4">
        <v>4</v>
      </c>
      <c r="D5" s="4">
        <v>4</v>
      </c>
      <c r="E5" s="4">
        <v>5</v>
      </c>
      <c r="F5" s="4">
        <v>5</v>
      </c>
      <c r="G5" s="4">
        <f t="shared" si="0"/>
        <v>18</v>
      </c>
    </row>
    <row r="6" spans="1:7" x14ac:dyDescent="0.25">
      <c r="A6" s="3">
        <v>2</v>
      </c>
      <c r="B6" s="3" t="s">
        <v>24</v>
      </c>
      <c r="C6" s="4">
        <v>4</v>
      </c>
      <c r="D6" s="4">
        <v>4</v>
      </c>
      <c r="E6" s="4">
        <v>5</v>
      </c>
      <c r="F6" s="4">
        <v>4</v>
      </c>
      <c r="G6" s="4">
        <f t="shared" si="0"/>
        <v>17</v>
      </c>
    </row>
    <row r="7" spans="1:7" x14ac:dyDescent="0.25">
      <c r="A7" s="3">
        <v>10</v>
      </c>
      <c r="B7" s="3" t="s">
        <v>32</v>
      </c>
      <c r="C7" s="4">
        <v>5</v>
      </c>
      <c r="D7" s="4">
        <v>4</v>
      </c>
      <c r="E7" s="4">
        <v>4</v>
      </c>
      <c r="F7" s="4">
        <v>4</v>
      </c>
      <c r="G7" s="4">
        <f t="shared" si="0"/>
        <v>17</v>
      </c>
    </row>
    <row r="8" spans="1:7" x14ac:dyDescent="0.25">
      <c r="A8" s="3">
        <v>1</v>
      </c>
      <c r="B8" s="3" t="s">
        <v>23</v>
      </c>
      <c r="C8" s="4">
        <v>4</v>
      </c>
      <c r="D8" s="4">
        <v>4</v>
      </c>
      <c r="E8" s="4">
        <v>4</v>
      </c>
      <c r="F8" s="4">
        <v>4</v>
      </c>
      <c r="G8" s="4">
        <f t="shared" si="0"/>
        <v>16</v>
      </c>
    </row>
    <row r="9" spans="1:7" x14ac:dyDescent="0.25">
      <c r="A9" s="3">
        <v>11</v>
      </c>
      <c r="B9" s="3" t="s">
        <v>34</v>
      </c>
      <c r="C9" s="4">
        <v>4</v>
      </c>
      <c r="D9" s="4">
        <v>4</v>
      </c>
      <c r="E9" s="4">
        <v>4</v>
      </c>
      <c r="F9" s="4">
        <v>4</v>
      </c>
      <c r="G9" s="4">
        <f t="shared" si="0"/>
        <v>16</v>
      </c>
    </row>
    <row r="10" spans="1:7" x14ac:dyDescent="0.25">
      <c r="A10" s="3">
        <v>6</v>
      </c>
      <c r="B10" s="3" t="s">
        <v>28</v>
      </c>
      <c r="C10" s="4">
        <v>3</v>
      </c>
      <c r="D10" s="4">
        <v>4</v>
      </c>
      <c r="E10" s="4">
        <v>4</v>
      </c>
      <c r="F10" s="4">
        <v>4</v>
      </c>
      <c r="G10" s="4">
        <f t="shared" si="0"/>
        <v>15</v>
      </c>
    </row>
    <row r="11" spans="1:7" x14ac:dyDescent="0.25">
      <c r="A11" s="3">
        <v>8</v>
      </c>
      <c r="B11" s="3" t="s">
        <v>33</v>
      </c>
      <c r="C11" s="4">
        <v>3</v>
      </c>
      <c r="D11" s="4">
        <v>4</v>
      </c>
      <c r="E11" s="4">
        <v>4</v>
      </c>
      <c r="F11" s="4">
        <v>4</v>
      </c>
      <c r="G11" s="4">
        <f t="shared" si="0"/>
        <v>15</v>
      </c>
    </row>
    <row r="12" spans="1:7" x14ac:dyDescent="0.25">
      <c r="A12" s="3">
        <v>4</v>
      </c>
      <c r="B12" s="3" t="s">
        <v>26</v>
      </c>
      <c r="C12" s="4">
        <v>3</v>
      </c>
      <c r="D12" s="4">
        <v>3</v>
      </c>
      <c r="E12" s="4">
        <v>4</v>
      </c>
      <c r="F12" s="4">
        <v>4</v>
      </c>
      <c r="G12" s="4">
        <f t="shared" si="0"/>
        <v>14</v>
      </c>
    </row>
    <row r="13" spans="1:7" x14ac:dyDescent="0.25">
      <c r="A13" s="3">
        <v>5</v>
      </c>
      <c r="B13" s="3" t="s">
        <v>27</v>
      </c>
      <c r="C13" s="4">
        <v>3</v>
      </c>
      <c r="D13" s="4">
        <v>4</v>
      </c>
      <c r="E13" s="4">
        <v>3</v>
      </c>
      <c r="F13" s="4">
        <v>4</v>
      </c>
      <c r="G13" s="4">
        <f t="shared" si="0"/>
        <v>14</v>
      </c>
    </row>
    <row r="14" spans="1:7" x14ac:dyDescent="0.25">
      <c r="A14" s="3">
        <v>12</v>
      </c>
      <c r="B14" s="3" t="s">
        <v>31</v>
      </c>
      <c r="C14" s="4">
        <v>2</v>
      </c>
      <c r="D14" s="4">
        <v>4</v>
      </c>
      <c r="E14" s="4">
        <v>3</v>
      </c>
      <c r="F14" s="4">
        <v>4</v>
      </c>
      <c r="G14" s="4">
        <f t="shared" si="0"/>
        <v>13</v>
      </c>
    </row>
    <row r="15" spans="1:7" x14ac:dyDescent="0.25">
      <c r="A15" s="3">
        <v>9</v>
      </c>
      <c r="B15" s="3" t="s">
        <v>30</v>
      </c>
      <c r="C15" s="4">
        <v>2</v>
      </c>
      <c r="D15" s="4">
        <v>3</v>
      </c>
      <c r="E15" s="4">
        <v>3</v>
      </c>
      <c r="F15" s="4">
        <v>3</v>
      </c>
      <c r="G15" s="4">
        <f t="shared" si="0"/>
        <v>11</v>
      </c>
    </row>
    <row r="16" spans="1:7" x14ac:dyDescent="0.25">
      <c r="A16" s="10" t="s">
        <v>17</v>
      </c>
      <c r="B16" s="10"/>
      <c r="C16" s="4">
        <f>SUM(C4:C15)</f>
        <v>41</v>
      </c>
      <c r="D16" s="4">
        <f>SUM(D4:D15)</f>
        <v>47</v>
      </c>
      <c r="E16" s="4">
        <f>SUM(E4:E15)</f>
        <v>48</v>
      </c>
      <c r="F16" s="4">
        <f>SUM(F4:F15)</f>
        <v>49</v>
      </c>
      <c r="G16" s="4">
        <f t="shared" ref="G16" si="1">SUM(G4:G15)</f>
        <v>185</v>
      </c>
    </row>
    <row r="17" spans="1:7" x14ac:dyDescent="0.25">
      <c r="A17" s="10" t="s">
        <v>18</v>
      </c>
      <c r="B17" s="10"/>
      <c r="C17" s="5">
        <f>C16/12</f>
        <v>3.4166666666666665</v>
      </c>
      <c r="D17" s="5">
        <f>D16/12</f>
        <v>3.9166666666666665</v>
      </c>
      <c r="E17" s="5">
        <f>E16/12</f>
        <v>4</v>
      </c>
      <c r="F17" s="5">
        <f>F16/12</f>
        <v>4.083333333333333</v>
      </c>
      <c r="G17" s="5">
        <f>G16/12</f>
        <v>15.416666666666666</v>
      </c>
    </row>
  </sheetData>
  <sortState columnSort="1" ref="C3:F17">
    <sortCondition ref="C17:F17"/>
  </sortState>
  <mergeCells count="7">
    <mergeCell ref="A17:B17"/>
    <mergeCell ref="A1:G1"/>
    <mergeCell ref="A2:A3"/>
    <mergeCell ref="B2:B3"/>
    <mergeCell ref="C2:F2"/>
    <mergeCell ref="G2:G3"/>
    <mergeCell ref="A16:B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E32" sqref="E32"/>
    </sheetView>
  </sheetViews>
  <sheetFormatPr defaultRowHeight="15" x14ac:dyDescent="0.25"/>
  <cols>
    <col min="2" max="2" width="13.28515625" customWidth="1"/>
    <col min="3" max="3" width="18.140625" customWidth="1"/>
    <col min="4" max="5" width="18.28515625" customWidth="1"/>
    <col min="6" max="6" width="18.140625" customWidth="1"/>
  </cols>
  <sheetData>
    <row r="1" spans="1:7" x14ac:dyDescent="0.25">
      <c r="A1" s="13" t="s">
        <v>19</v>
      </c>
      <c r="B1" s="11" t="s">
        <v>20</v>
      </c>
      <c r="C1" s="13" t="s">
        <v>40</v>
      </c>
      <c r="D1" s="13"/>
      <c r="E1" s="13"/>
      <c r="F1" s="13"/>
      <c r="G1" s="13" t="s">
        <v>22</v>
      </c>
    </row>
    <row r="2" spans="1:7" ht="15" customHeight="1" x14ac:dyDescent="0.25">
      <c r="A2" s="13"/>
      <c r="B2" s="12"/>
      <c r="C2" s="6" t="s">
        <v>36</v>
      </c>
      <c r="D2" s="6" t="s">
        <v>37</v>
      </c>
      <c r="E2" s="6" t="s">
        <v>38</v>
      </c>
      <c r="F2" s="6" t="s">
        <v>39</v>
      </c>
      <c r="G2" s="13"/>
    </row>
    <row r="3" spans="1:7" x14ac:dyDescent="0.25">
      <c r="A3" s="7">
        <v>1</v>
      </c>
      <c r="B3" s="7" t="s">
        <v>41</v>
      </c>
      <c r="C3" s="6">
        <v>5</v>
      </c>
      <c r="D3" s="6">
        <v>4</v>
      </c>
      <c r="E3" s="6">
        <v>4</v>
      </c>
      <c r="F3" s="6">
        <v>4</v>
      </c>
      <c r="G3" s="6">
        <f>SUM(C3:F3)</f>
        <v>17</v>
      </c>
    </row>
    <row r="4" spans="1:7" x14ac:dyDescent="0.25">
      <c r="A4" s="7">
        <v>2</v>
      </c>
      <c r="B4" s="7" t="s">
        <v>42</v>
      </c>
      <c r="C4" s="6">
        <v>4</v>
      </c>
      <c r="D4" s="6">
        <v>3</v>
      </c>
      <c r="E4" s="6">
        <v>4</v>
      </c>
      <c r="F4" s="6">
        <v>5</v>
      </c>
      <c r="G4" s="6">
        <f t="shared" ref="G4:G7" si="0">SUM(C4:F4)</f>
        <v>16</v>
      </c>
    </row>
    <row r="5" spans="1:7" ht="15.75" customHeight="1" x14ac:dyDescent="0.25">
      <c r="A5" s="7">
        <v>3</v>
      </c>
      <c r="B5" s="7" t="s">
        <v>43</v>
      </c>
      <c r="C5" s="6">
        <v>3</v>
      </c>
      <c r="D5" s="6">
        <v>3</v>
      </c>
      <c r="E5" s="6">
        <v>2</v>
      </c>
      <c r="F5" s="6">
        <v>2</v>
      </c>
      <c r="G5" s="6">
        <f t="shared" si="0"/>
        <v>10</v>
      </c>
    </row>
    <row r="6" spans="1:7" x14ac:dyDescent="0.25">
      <c r="A6" s="7">
        <v>4</v>
      </c>
      <c r="B6" s="7" t="s">
        <v>44</v>
      </c>
      <c r="C6" s="6">
        <v>3</v>
      </c>
      <c r="D6" s="6">
        <v>3</v>
      </c>
      <c r="E6" s="6">
        <v>3</v>
      </c>
      <c r="F6" s="6">
        <v>3</v>
      </c>
      <c r="G6" s="6">
        <f t="shared" si="0"/>
        <v>12</v>
      </c>
    </row>
    <row r="7" spans="1:7" x14ac:dyDescent="0.25">
      <c r="A7" s="7">
        <v>5</v>
      </c>
      <c r="B7" s="7" t="s">
        <v>45</v>
      </c>
      <c r="C7" s="6">
        <v>4</v>
      </c>
      <c r="D7" s="6">
        <v>3</v>
      </c>
      <c r="E7" s="6">
        <v>4</v>
      </c>
      <c r="F7" s="6">
        <v>4</v>
      </c>
      <c r="G7" s="6">
        <f t="shared" si="0"/>
        <v>15</v>
      </c>
    </row>
    <row r="8" spans="1:7" x14ac:dyDescent="0.25">
      <c r="A8" s="14" t="s">
        <v>17</v>
      </c>
      <c r="B8" s="14"/>
      <c r="C8" s="6">
        <f>SUM(C3:C7)</f>
        <v>19</v>
      </c>
      <c r="D8" s="6">
        <f>SUM(D3:D7)</f>
        <v>16</v>
      </c>
      <c r="E8" s="6">
        <f t="shared" ref="E8:F8" si="1">SUM(E3:E7)</f>
        <v>17</v>
      </c>
      <c r="F8" s="6">
        <f t="shared" si="1"/>
        <v>18</v>
      </c>
      <c r="G8" s="6">
        <f t="shared" ref="G8" si="2">SUM(G3:G6)</f>
        <v>55</v>
      </c>
    </row>
    <row r="9" spans="1:7" x14ac:dyDescent="0.25">
      <c r="A9" s="14" t="s">
        <v>46</v>
      </c>
      <c r="B9" s="14"/>
      <c r="C9" s="6">
        <f>C8/5</f>
        <v>3.8</v>
      </c>
      <c r="D9" s="6">
        <f t="shared" ref="D9:G9" si="3">D8/5</f>
        <v>3.2</v>
      </c>
      <c r="E9" s="6">
        <f t="shared" si="3"/>
        <v>3.4</v>
      </c>
      <c r="F9" s="6">
        <f t="shared" si="3"/>
        <v>3.6</v>
      </c>
      <c r="G9" s="6">
        <f t="shared" si="3"/>
        <v>11</v>
      </c>
    </row>
    <row r="11" spans="1:7" x14ac:dyDescent="0.25">
      <c r="A11" s="10" t="s">
        <v>48</v>
      </c>
      <c r="B11" s="10"/>
      <c r="C11" s="10"/>
      <c r="D11" s="9" t="str">
        <f>IF(G3=MAX(G3:G7),B3,IF(G4=MAX(G3:G7),B4,IF(G5=MAX(G3:G7),B5,IF(G6=MAX(G3:G7),B6,IF(G7=MAX(G3:G7),B7)))))</f>
        <v>Карпов</v>
      </c>
    </row>
    <row r="12" spans="1:7" x14ac:dyDescent="0.25">
      <c r="A12" s="10" t="s">
        <v>47</v>
      </c>
      <c r="B12" s="10"/>
      <c r="C12" s="10"/>
      <c r="D12" s="9" t="str">
        <f>IF(G3=MIN(G3:G7),B3,IF(G4=MIN(G3:G7),B4,IF(G5=MIN(G3:G7),B5,IF(G6=MIN(G3:G7),B6,IF(G7=MIN(G3:G7),B7)))))</f>
        <v>Кузнецов</v>
      </c>
    </row>
    <row r="13" spans="1:7" x14ac:dyDescent="0.25">
      <c r="A13" s="10" t="s">
        <v>54</v>
      </c>
      <c r="B13" s="10"/>
      <c r="C13" s="10"/>
      <c r="D13" s="9" t="str">
        <f>IF(C9=MAX(C9:F9),C2,IF(D9=MAX(C9:F9),D2,IF(E9=MAX(C9:F9),E2,IF(F9=MAX(C9:F9),F2))))</f>
        <v>Математика</v>
      </c>
    </row>
    <row r="14" spans="1:7" x14ac:dyDescent="0.25">
      <c r="A14" s="10" t="s">
        <v>53</v>
      </c>
      <c r="B14" s="10"/>
      <c r="C14" s="10"/>
      <c r="D14" s="9" t="str">
        <f>IF(C9=MIN(C9:F9),C2,IF(D9=MIN(C9:F9),D2,IF(E9=MIN(C9:F9),E2,IF(F9=MIN(C9:F9),F2))))</f>
        <v>История</v>
      </c>
    </row>
  </sheetData>
  <mergeCells count="10">
    <mergeCell ref="G1:G2"/>
    <mergeCell ref="A8:B8"/>
    <mergeCell ref="A9:B9"/>
    <mergeCell ref="A11:C11"/>
    <mergeCell ref="A12:C12"/>
    <mergeCell ref="A13:C13"/>
    <mergeCell ref="A14:C14"/>
    <mergeCell ref="B1:B2"/>
    <mergeCell ref="A1:A2"/>
    <mergeCell ref="C1:F1"/>
  </mergeCells>
  <pageMargins left="0.7" right="0.7" top="0.75" bottom="0.75" header="0.3" footer="0.3"/>
  <pageSetup paperSize="9" orientation="portrait" horizontalDpi="4294967292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abSelected="1" workbookViewId="0">
      <selection activeCell="K18" sqref="K18"/>
    </sheetView>
  </sheetViews>
  <sheetFormatPr defaultRowHeight="15" x14ac:dyDescent="0.25"/>
  <sheetData>
    <row r="1" spans="1:4" ht="20.25" customHeight="1" x14ac:dyDescent="0.25">
      <c r="A1" s="10"/>
      <c r="B1" s="10"/>
      <c r="C1" s="10"/>
      <c r="D1" s="10"/>
    </row>
    <row r="2" spans="1:4" x14ac:dyDescent="0.25">
      <c r="A2" s="3" t="s">
        <v>50</v>
      </c>
      <c r="B2" s="3" t="s">
        <v>49</v>
      </c>
      <c r="C2" s="3" t="s">
        <v>51</v>
      </c>
      <c r="D2" s="3" t="s">
        <v>52</v>
      </c>
    </row>
    <row r="3" spans="1:4" x14ac:dyDescent="0.25">
      <c r="A3" s="3">
        <v>-3</v>
      </c>
      <c r="B3" s="3">
        <f>POWER(A3,3)+$C$3*POWER(A3,2)+$D$3</f>
        <v>-12.39</v>
      </c>
      <c r="C3" s="3">
        <v>1.5</v>
      </c>
      <c r="D3" s="3">
        <v>1.1100000000000001</v>
      </c>
    </row>
    <row r="4" spans="1:4" x14ac:dyDescent="0.25">
      <c r="A4" s="3">
        <v>-2.9</v>
      </c>
      <c r="B4" s="3">
        <f t="shared" ref="B4:B63" si="0">POWER(A4,3)+$C$3*POWER(A4,2)+$D$3</f>
        <v>-10.664</v>
      </c>
      <c r="C4" s="3"/>
      <c r="D4" s="3"/>
    </row>
    <row r="5" spans="1:4" x14ac:dyDescent="0.25">
      <c r="A5" s="3">
        <v>-2.8</v>
      </c>
      <c r="B5" s="3">
        <f t="shared" si="0"/>
        <v>-9.0819999999999972</v>
      </c>
      <c r="C5" s="3"/>
      <c r="D5" s="3"/>
    </row>
    <row r="6" spans="1:4" x14ac:dyDescent="0.25">
      <c r="A6" s="3">
        <v>-2.7</v>
      </c>
      <c r="B6" s="3">
        <f t="shared" si="0"/>
        <v>-7.6380000000000008</v>
      </c>
      <c r="C6" s="3"/>
      <c r="D6" s="3"/>
    </row>
    <row r="7" spans="1:4" x14ac:dyDescent="0.25">
      <c r="A7" s="3">
        <v>-2.6</v>
      </c>
      <c r="B7" s="3">
        <f t="shared" si="0"/>
        <v>-6.3260000000000032</v>
      </c>
      <c r="C7" s="3"/>
      <c r="D7" s="3"/>
    </row>
    <row r="8" spans="1:4" x14ac:dyDescent="0.25">
      <c r="A8" s="3">
        <v>-2.5</v>
      </c>
      <c r="B8" s="3">
        <f t="shared" si="0"/>
        <v>-5.14</v>
      </c>
      <c r="C8" s="3"/>
      <c r="D8" s="3"/>
    </row>
    <row r="9" spans="1:4" x14ac:dyDescent="0.25">
      <c r="A9" s="3">
        <v>-2.4</v>
      </c>
      <c r="B9" s="3">
        <f t="shared" si="0"/>
        <v>-4.073999999999999</v>
      </c>
      <c r="C9" s="3"/>
      <c r="D9" s="3"/>
    </row>
    <row r="10" spans="1:4" x14ac:dyDescent="0.25">
      <c r="A10" s="3">
        <v>-2.2999999999999998</v>
      </c>
      <c r="B10" s="3">
        <f t="shared" si="0"/>
        <v>-3.1219999999999972</v>
      </c>
      <c r="C10" s="3"/>
      <c r="D10" s="3"/>
    </row>
    <row r="11" spans="1:4" x14ac:dyDescent="0.25">
      <c r="A11" s="3">
        <v>-2.2000000000000002</v>
      </c>
      <c r="B11" s="3">
        <f t="shared" si="0"/>
        <v>-2.2780000000000014</v>
      </c>
      <c r="C11" s="3"/>
      <c r="D11" s="3"/>
    </row>
    <row r="12" spans="1:4" x14ac:dyDescent="0.25">
      <c r="A12" s="3">
        <v>-2.1</v>
      </c>
      <c r="B12" s="3">
        <f t="shared" si="0"/>
        <v>-1.5360000000000007</v>
      </c>
      <c r="C12" s="3"/>
      <c r="D12" s="3"/>
    </row>
    <row r="13" spans="1:4" x14ac:dyDescent="0.25">
      <c r="A13" s="3">
        <v>-2</v>
      </c>
      <c r="B13" s="3">
        <f t="shared" si="0"/>
        <v>-0.8899999999999999</v>
      </c>
      <c r="C13" s="3"/>
      <c r="D13" s="3"/>
    </row>
    <row r="14" spans="1:4" x14ac:dyDescent="0.25">
      <c r="A14" s="3">
        <v>-1.9</v>
      </c>
      <c r="B14" s="3">
        <f t="shared" si="0"/>
        <v>-0.33399999999999896</v>
      </c>
      <c r="C14" s="3"/>
      <c r="D14" s="3"/>
    </row>
    <row r="15" spans="1:4" x14ac:dyDescent="0.25">
      <c r="A15" s="3">
        <v>-1.8</v>
      </c>
      <c r="B15" s="3">
        <f t="shared" si="0"/>
        <v>0.13799999999999968</v>
      </c>
      <c r="C15" s="3"/>
      <c r="D15" s="3"/>
    </row>
    <row r="16" spans="1:4" x14ac:dyDescent="0.25">
      <c r="A16" s="3">
        <v>-1.7</v>
      </c>
      <c r="B16" s="3">
        <f t="shared" si="0"/>
        <v>0.53199999999999981</v>
      </c>
      <c r="C16" s="3"/>
      <c r="D16" s="3"/>
    </row>
    <row r="17" spans="1:4" x14ac:dyDescent="0.25">
      <c r="A17" s="3">
        <v>-1.6</v>
      </c>
      <c r="B17" s="3">
        <f t="shared" si="0"/>
        <v>0.85399999999999987</v>
      </c>
      <c r="C17" s="3"/>
      <c r="D17" s="3"/>
    </row>
    <row r="18" spans="1:4" x14ac:dyDescent="0.25">
      <c r="A18" s="3">
        <v>-1.5</v>
      </c>
      <c r="B18" s="3">
        <f t="shared" si="0"/>
        <v>1.1100000000000001</v>
      </c>
      <c r="C18" s="3"/>
      <c r="D18" s="3"/>
    </row>
    <row r="19" spans="1:4" x14ac:dyDescent="0.25">
      <c r="A19" s="3">
        <v>-1.4</v>
      </c>
      <c r="B19" s="3">
        <f t="shared" si="0"/>
        <v>1.3060000000000003</v>
      </c>
      <c r="C19" s="3"/>
      <c r="D19" s="3"/>
    </row>
    <row r="20" spans="1:4" x14ac:dyDescent="0.25">
      <c r="A20" s="3">
        <v>-1.3</v>
      </c>
      <c r="B20" s="3">
        <f t="shared" si="0"/>
        <v>1.4479999999999997</v>
      </c>
      <c r="C20" s="3"/>
      <c r="D20" s="3"/>
    </row>
    <row r="21" spans="1:4" x14ac:dyDescent="0.25">
      <c r="A21" s="3">
        <v>-1.2</v>
      </c>
      <c r="B21" s="3">
        <f t="shared" si="0"/>
        <v>1.5420000000000003</v>
      </c>
      <c r="C21" s="3"/>
      <c r="D21" s="3"/>
    </row>
    <row r="22" spans="1:4" x14ac:dyDescent="0.25">
      <c r="A22" s="3">
        <v>-1.1000000000000001</v>
      </c>
      <c r="B22" s="3">
        <f t="shared" si="0"/>
        <v>1.5940000000000001</v>
      </c>
      <c r="C22" s="3"/>
      <c r="D22" s="3"/>
    </row>
    <row r="23" spans="1:4" x14ac:dyDescent="0.25">
      <c r="A23" s="3">
        <v>-1</v>
      </c>
      <c r="B23" s="3">
        <f t="shared" si="0"/>
        <v>1.61</v>
      </c>
      <c r="C23" s="3"/>
      <c r="D23" s="3"/>
    </row>
    <row r="24" spans="1:4" x14ac:dyDescent="0.25">
      <c r="A24" s="3">
        <v>-0.9</v>
      </c>
      <c r="B24" s="3">
        <f t="shared" si="0"/>
        <v>1.5960000000000001</v>
      </c>
      <c r="C24" s="3"/>
      <c r="D24" s="3"/>
    </row>
    <row r="25" spans="1:4" x14ac:dyDescent="0.25">
      <c r="A25" s="3">
        <v>-0.8</v>
      </c>
      <c r="B25" s="3">
        <f t="shared" si="0"/>
        <v>1.5580000000000003</v>
      </c>
      <c r="C25" s="3"/>
      <c r="D25" s="3"/>
    </row>
    <row r="26" spans="1:4" x14ac:dyDescent="0.25">
      <c r="A26" s="3">
        <v>-0.7</v>
      </c>
      <c r="B26" s="3">
        <f t="shared" si="0"/>
        <v>1.502</v>
      </c>
      <c r="C26" s="3"/>
      <c r="D26" s="3"/>
    </row>
    <row r="27" spans="1:4" x14ac:dyDescent="0.25">
      <c r="A27" s="3">
        <v>-0.6</v>
      </c>
      <c r="B27" s="3">
        <f t="shared" si="0"/>
        <v>1.4340000000000002</v>
      </c>
      <c r="C27" s="3"/>
      <c r="D27" s="3"/>
    </row>
    <row r="28" spans="1:4" x14ac:dyDescent="0.25">
      <c r="A28" s="3">
        <v>-0.5</v>
      </c>
      <c r="B28" s="3">
        <f t="shared" si="0"/>
        <v>1.36</v>
      </c>
      <c r="C28" s="3"/>
      <c r="D28" s="3"/>
    </row>
    <row r="29" spans="1:4" x14ac:dyDescent="0.25">
      <c r="A29" s="3">
        <v>-0.4</v>
      </c>
      <c r="B29" s="3">
        <f t="shared" si="0"/>
        <v>1.286</v>
      </c>
      <c r="C29" s="3"/>
      <c r="D29" s="3"/>
    </row>
    <row r="30" spans="1:4" x14ac:dyDescent="0.25">
      <c r="A30" s="3">
        <v>-0.3</v>
      </c>
      <c r="B30" s="3">
        <f t="shared" si="0"/>
        <v>1.2180000000000002</v>
      </c>
      <c r="C30" s="3"/>
      <c r="D30" s="3"/>
    </row>
    <row r="31" spans="1:4" x14ac:dyDescent="0.25">
      <c r="A31" s="3">
        <v>-0.2</v>
      </c>
      <c r="B31" s="3">
        <f t="shared" si="0"/>
        <v>1.1620000000000001</v>
      </c>
      <c r="C31" s="3"/>
      <c r="D31" s="3"/>
    </row>
    <row r="32" spans="1:4" x14ac:dyDescent="0.25">
      <c r="A32" s="3">
        <v>-0.1</v>
      </c>
      <c r="B32" s="3">
        <f t="shared" si="0"/>
        <v>1.1240000000000001</v>
      </c>
      <c r="C32" s="3"/>
      <c r="D32" s="3"/>
    </row>
    <row r="33" spans="1:4" x14ac:dyDescent="0.25">
      <c r="A33" s="3">
        <v>0</v>
      </c>
      <c r="B33" s="3">
        <f t="shared" si="0"/>
        <v>1.1100000000000001</v>
      </c>
      <c r="C33" s="3"/>
      <c r="D33" s="3"/>
    </row>
    <row r="34" spans="1:4" x14ac:dyDescent="0.25">
      <c r="A34" s="3">
        <v>0.1</v>
      </c>
      <c r="B34" s="3">
        <f t="shared" si="0"/>
        <v>1.1260000000000001</v>
      </c>
      <c r="C34" s="3"/>
      <c r="D34" s="3"/>
    </row>
    <row r="35" spans="1:4" x14ac:dyDescent="0.25">
      <c r="A35" s="3">
        <v>0.2</v>
      </c>
      <c r="B35" s="3">
        <f t="shared" si="0"/>
        <v>1.1780000000000002</v>
      </c>
      <c r="C35" s="3"/>
      <c r="D35" s="3"/>
    </row>
    <row r="36" spans="1:4" x14ac:dyDescent="0.25">
      <c r="A36" s="3">
        <v>0.3</v>
      </c>
      <c r="B36" s="3">
        <f t="shared" si="0"/>
        <v>1.272</v>
      </c>
      <c r="C36" s="3"/>
      <c r="D36" s="3"/>
    </row>
    <row r="37" spans="1:4" x14ac:dyDescent="0.25">
      <c r="A37" s="3">
        <v>0.4</v>
      </c>
      <c r="B37" s="3">
        <f t="shared" si="0"/>
        <v>1.4140000000000001</v>
      </c>
      <c r="C37" s="3"/>
      <c r="D37" s="3"/>
    </row>
    <row r="38" spans="1:4" x14ac:dyDescent="0.25">
      <c r="A38" s="3">
        <v>0.5</v>
      </c>
      <c r="B38" s="3">
        <f t="shared" si="0"/>
        <v>1.61</v>
      </c>
      <c r="C38" s="3"/>
      <c r="D38" s="3"/>
    </row>
    <row r="39" spans="1:4" x14ac:dyDescent="0.25">
      <c r="A39" s="3">
        <v>0.6</v>
      </c>
      <c r="B39" s="3">
        <f t="shared" si="0"/>
        <v>1.8660000000000001</v>
      </c>
      <c r="C39" s="3"/>
      <c r="D39" s="3"/>
    </row>
    <row r="40" spans="1:4" x14ac:dyDescent="0.25">
      <c r="A40" s="3">
        <v>0.7</v>
      </c>
      <c r="B40" s="3">
        <f t="shared" si="0"/>
        <v>2.1879999999999997</v>
      </c>
      <c r="C40" s="3"/>
      <c r="D40" s="3"/>
    </row>
    <row r="41" spans="1:4" x14ac:dyDescent="0.25">
      <c r="A41" s="3">
        <v>0.8</v>
      </c>
      <c r="B41" s="3">
        <f t="shared" si="0"/>
        <v>2.5820000000000007</v>
      </c>
      <c r="C41" s="3"/>
      <c r="D41" s="3"/>
    </row>
    <row r="42" spans="1:4" x14ac:dyDescent="0.25">
      <c r="A42" s="3">
        <v>0.9</v>
      </c>
      <c r="B42" s="3">
        <f t="shared" si="0"/>
        <v>3.0540000000000003</v>
      </c>
      <c r="C42" s="3"/>
      <c r="D42" s="3"/>
    </row>
    <row r="43" spans="1:4" x14ac:dyDescent="0.25">
      <c r="A43" s="3">
        <v>1</v>
      </c>
      <c r="B43" s="3">
        <f t="shared" si="0"/>
        <v>3.6100000000000003</v>
      </c>
      <c r="C43" s="3"/>
      <c r="D43" s="3"/>
    </row>
    <row r="44" spans="1:4" x14ac:dyDescent="0.25">
      <c r="A44" s="3">
        <v>1.1000000000000001</v>
      </c>
      <c r="B44" s="3">
        <f t="shared" si="0"/>
        <v>4.2560000000000011</v>
      </c>
      <c r="C44" s="3"/>
      <c r="D44" s="3"/>
    </row>
    <row r="45" spans="1:4" x14ac:dyDescent="0.25">
      <c r="A45" s="3">
        <v>1.2</v>
      </c>
      <c r="B45" s="3">
        <f t="shared" si="0"/>
        <v>4.9980000000000002</v>
      </c>
      <c r="C45" s="3"/>
      <c r="D45" s="3"/>
    </row>
    <row r="46" spans="1:4" x14ac:dyDescent="0.25">
      <c r="A46" s="3">
        <v>1.3</v>
      </c>
      <c r="B46" s="3">
        <f t="shared" si="0"/>
        <v>5.8420000000000014</v>
      </c>
      <c r="C46" s="3"/>
      <c r="D46" s="3"/>
    </row>
    <row r="47" spans="1:4" x14ac:dyDescent="0.25">
      <c r="A47" s="3">
        <v>1.4</v>
      </c>
      <c r="B47" s="3">
        <f t="shared" si="0"/>
        <v>6.7939999999999996</v>
      </c>
      <c r="C47" s="3"/>
      <c r="D47" s="3"/>
    </row>
    <row r="48" spans="1:4" x14ac:dyDescent="0.25">
      <c r="A48" s="3">
        <v>1.5</v>
      </c>
      <c r="B48" s="3">
        <f t="shared" si="0"/>
        <v>7.86</v>
      </c>
      <c r="C48" s="3"/>
      <c r="D48" s="3"/>
    </row>
    <row r="49" spans="1:4" x14ac:dyDescent="0.25">
      <c r="A49" s="3">
        <v>1.6</v>
      </c>
      <c r="B49" s="3">
        <f t="shared" si="0"/>
        <v>9.0460000000000012</v>
      </c>
      <c r="C49" s="3"/>
      <c r="D49" s="3"/>
    </row>
    <row r="50" spans="1:4" x14ac:dyDescent="0.25">
      <c r="A50" s="3">
        <v>1.7</v>
      </c>
      <c r="B50" s="3">
        <f t="shared" si="0"/>
        <v>10.357999999999997</v>
      </c>
      <c r="C50" s="3"/>
      <c r="D50" s="3"/>
    </row>
    <row r="51" spans="1:4" x14ac:dyDescent="0.25">
      <c r="A51" s="3">
        <v>1.8</v>
      </c>
      <c r="B51" s="3">
        <f t="shared" si="0"/>
        <v>11.802</v>
      </c>
      <c r="C51" s="3"/>
      <c r="D51" s="3"/>
    </row>
    <row r="52" spans="1:4" x14ac:dyDescent="0.25">
      <c r="A52" s="3">
        <v>1.9</v>
      </c>
      <c r="B52" s="3">
        <f t="shared" si="0"/>
        <v>13.383999999999999</v>
      </c>
      <c r="C52" s="3"/>
      <c r="D52" s="3"/>
    </row>
    <row r="53" spans="1:4" x14ac:dyDescent="0.25">
      <c r="A53" s="3">
        <v>2</v>
      </c>
      <c r="B53" s="3">
        <f t="shared" si="0"/>
        <v>15.11</v>
      </c>
      <c r="C53" s="3"/>
      <c r="D53" s="3"/>
    </row>
    <row r="54" spans="1:4" x14ac:dyDescent="0.25">
      <c r="A54" s="3">
        <v>2.1</v>
      </c>
      <c r="B54" s="3">
        <f t="shared" si="0"/>
        <v>16.986000000000001</v>
      </c>
      <c r="C54" s="3"/>
      <c r="D54" s="3"/>
    </row>
    <row r="55" spans="1:4" x14ac:dyDescent="0.25">
      <c r="A55" s="3">
        <v>2.2000000000000002</v>
      </c>
      <c r="B55" s="3">
        <f t="shared" si="0"/>
        <v>19.018000000000004</v>
      </c>
      <c r="C55" s="3"/>
      <c r="D55" s="3"/>
    </row>
    <row r="56" spans="1:4" x14ac:dyDescent="0.25">
      <c r="A56" s="3">
        <v>2.2999999999999998</v>
      </c>
      <c r="B56" s="3">
        <f t="shared" si="0"/>
        <v>21.211999999999996</v>
      </c>
      <c r="C56" s="3"/>
      <c r="D56" s="3"/>
    </row>
    <row r="57" spans="1:4" x14ac:dyDescent="0.25">
      <c r="A57" s="3">
        <v>2.4</v>
      </c>
      <c r="B57" s="3">
        <f t="shared" si="0"/>
        <v>23.573999999999998</v>
      </c>
      <c r="C57" s="3"/>
      <c r="D57" s="3"/>
    </row>
    <row r="58" spans="1:4" x14ac:dyDescent="0.25">
      <c r="A58" s="3">
        <v>2.5000000000000102</v>
      </c>
      <c r="B58" s="3">
        <f t="shared" si="0"/>
        <v>26.110000000000269</v>
      </c>
      <c r="C58" s="3"/>
      <c r="D58" s="3"/>
    </row>
    <row r="59" spans="1:4" x14ac:dyDescent="0.25">
      <c r="A59" s="3">
        <v>2.6</v>
      </c>
      <c r="B59" s="3">
        <f t="shared" si="0"/>
        <v>28.826000000000004</v>
      </c>
      <c r="C59" s="3"/>
      <c r="D59" s="3"/>
    </row>
    <row r="60" spans="1:4" x14ac:dyDescent="0.25">
      <c r="A60" s="3">
        <v>2.7</v>
      </c>
      <c r="B60" s="3">
        <f t="shared" si="0"/>
        <v>31.728000000000005</v>
      </c>
      <c r="C60" s="3"/>
      <c r="D60" s="3"/>
    </row>
    <row r="61" spans="1:4" x14ac:dyDescent="0.25">
      <c r="A61" s="3">
        <v>2.80000000000001</v>
      </c>
      <c r="B61" s="3">
        <f t="shared" si="0"/>
        <v>34.822000000000315</v>
      </c>
      <c r="C61" s="3"/>
      <c r="D61" s="3"/>
    </row>
    <row r="62" spans="1:4" x14ac:dyDescent="0.25">
      <c r="A62" s="3">
        <v>2.9000000000000101</v>
      </c>
      <c r="B62" s="3">
        <f t="shared" si="0"/>
        <v>38.114000000000345</v>
      </c>
      <c r="C62" s="3"/>
      <c r="D62" s="3"/>
    </row>
    <row r="63" spans="1:4" x14ac:dyDescent="0.25">
      <c r="A63" s="3">
        <v>3.0000000000000102</v>
      </c>
      <c r="B63" s="3">
        <f t="shared" si="0"/>
        <v>41.610000000000362</v>
      </c>
      <c r="C63" s="3"/>
      <c r="D63" s="3"/>
    </row>
  </sheetData>
  <mergeCells count="1">
    <mergeCell ref="A1:D1"/>
  </mergeCells>
  <pageMargins left="0.7" right="0.7" top="0.75" bottom="0.75" header="0.3" footer="0.3"/>
  <pageSetup paperSize="9" orientation="portrait" horizontalDpi="4294967292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Автозаполнение</vt:lpstr>
      <vt:lpstr>Таблица 1</vt:lpstr>
      <vt:lpstr>Абс. ссылки</vt:lpstr>
      <vt:lpstr>Сортировка</vt:lpstr>
      <vt:lpstr>Таблица 2</vt:lpstr>
      <vt:lpstr>Функция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Пользователь Windows</cp:lastModifiedBy>
  <dcterms:created xsi:type="dcterms:W3CDTF">2021-09-29T09:51:45Z</dcterms:created>
  <dcterms:modified xsi:type="dcterms:W3CDTF">2021-10-12T12:18:24Z</dcterms:modified>
</cp:coreProperties>
</file>