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1\ДПП ПП ГНвКЗ\Расписание\весна 2024\"/>
    </mc:Choice>
  </mc:AlternateContent>
  <bookViews>
    <workbookView xWindow="0" yWindow="0" windowWidth="13100" windowHeight="9560" tabRatio="630" activeTab="8"/>
  </bookViews>
  <sheets>
    <sheet name="ГНвКЗ" sheetId="1" r:id="rId1"/>
    <sheet name="ГНКЗ-1" sheetId="13" r:id="rId2"/>
    <sheet name="ГНКЗ-2" sheetId="14" r:id="rId3"/>
    <sheet name="ГНКЗ-3" sheetId="15" r:id="rId4"/>
    <sheet name="ГНКЗ-4" sheetId="17" r:id="rId5"/>
    <sheet name="ГНКЗ-5" sheetId="20" r:id="rId6"/>
    <sheet name="ГНКЗ-6" sheetId="19" r:id="rId7"/>
    <sheet name="ГНКЗ-7" sheetId="18" r:id="rId8"/>
    <sheet name="ГНКЗ-8" sheetId="2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C98" i="1" l="1"/>
  <c r="B98" i="1"/>
  <c r="B99" i="1"/>
  <c r="B101" i="1" l="1"/>
  <c r="G103" i="1"/>
  <c r="F103" i="1"/>
  <c r="E103" i="1"/>
  <c r="D103" i="1"/>
  <c r="C103" i="1"/>
  <c r="B103" i="1"/>
  <c r="G100" i="1"/>
  <c r="F100" i="1"/>
  <c r="E100" i="1"/>
  <c r="D100" i="1"/>
  <c r="C100" i="1"/>
  <c r="B100" i="1"/>
  <c r="G102" i="1"/>
  <c r="F102" i="1"/>
  <c r="E102" i="1"/>
  <c r="D102" i="1"/>
  <c r="C102" i="1"/>
  <c r="B102" i="1"/>
  <c r="G101" i="1"/>
  <c r="F101" i="1"/>
  <c r="E101" i="1"/>
  <c r="D101" i="1"/>
  <c r="C101" i="1"/>
  <c r="K99" i="21" l="1"/>
  <c r="J99" i="21"/>
  <c r="I99" i="21"/>
  <c r="H99" i="21"/>
  <c r="G99" i="21"/>
  <c r="F99" i="21"/>
  <c r="E99" i="21"/>
  <c r="D99" i="21"/>
  <c r="C99" i="21"/>
  <c r="B99" i="21"/>
  <c r="L99" i="21" s="1"/>
  <c r="M99" i="21" s="1"/>
  <c r="K98" i="21"/>
  <c r="J98" i="21"/>
  <c r="I98" i="21"/>
  <c r="H98" i="21"/>
  <c r="G98" i="21"/>
  <c r="F98" i="21"/>
  <c r="E98" i="21"/>
  <c r="D98" i="21"/>
  <c r="C98" i="21"/>
  <c r="B98" i="21"/>
  <c r="L98" i="21" s="1"/>
  <c r="M98" i="21" s="1"/>
  <c r="K97" i="21"/>
  <c r="J97" i="21"/>
  <c r="I97" i="21"/>
  <c r="H97" i="21"/>
  <c r="G97" i="21"/>
  <c r="F97" i="21"/>
  <c r="E97" i="21"/>
  <c r="D97" i="21"/>
  <c r="C97" i="21"/>
  <c r="B97" i="21"/>
  <c r="L97" i="21" s="1"/>
  <c r="K99" i="20"/>
  <c r="J99" i="20"/>
  <c r="I99" i="20"/>
  <c r="H99" i="20"/>
  <c r="G99" i="20"/>
  <c r="F99" i="20"/>
  <c r="E99" i="20"/>
  <c r="D99" i="20"/>
  <c r="C99" i="20"/>
  <c r="B99" i="20"/>
  <c r="L99" i="20" s="1"/>
  <c r="M99" i="20" s="1"/>
  <c r="K98" i="20"/>
  <c r="J98" i="20"/>
  <c r="I98" i="20"/>
  <c r="H98" i="20"/>
  <c r="G98" i="20"/>
  <c r="F98" i="20"/>
  <c r="E98" i="20"/>
  <c r="D98" i="20"/>
  <c r="C98" i="20"/>
  <c r="B98" i="20"/>
  <c r="L98" i="20" s="1"/>
  <c r="M98" i="20" s="1"/>
  <c r="K97" i="20"/>
  <c r="J97" i="20"/>
  <c r="I97" i="20"/>
  <c r="H97" i="20"/>
  <c r="G97" i="20"/>
  <c r="F97" i="20"/>
  <c r="E97" i="20"/>
  <c r="D97" i="20"/>
  <c r="C97" i="20"/>
  <c r="B97" i="20"/>
  <c r="L97" i="20" s="1"/>
  <c r="K99" i="19"/>
  <c r="J99" i="19"/>
  <c r="I99" i="19"/>
  <c r="H99" i="19"/>
  <c r="G99" i="19"/>
  <c r="F99" i="19"/>
  <c r="E99" i="19"/>
  <c r="D99" i="19"/>
  <c r="C99" i="19"/>
  <c r="B99" i="19"/>
  <c r="L99" i="19" s="1"/>
  <c r="M99" i="19" s="1"/>
  <c r="K98" i="19"/>
  <c r="J98" i="19"/>
  <c r="I98" i="19"/>
  <c r="H98" i="19"/>
  <c r="G98" i="19"/>
  <c r="F98" i="19"/>
  <c r="E98" i="19"/>
  <c r="D98" i="19"/>
  <c r="C98" i="19"/>
  <c r="B98" i="19"/>
  <c r="L98" i="19" s="1"/>
  <c r="M98" i="19" s="1"/>
  <c r="K97" i="19"/>
  <c r="J97" i="19"/>
  <c r="I97" i="19"/>
  <c r="H97" i="19"/>
  <c r="G97" i="19"/>
  <c r="F97" i="19"/>
  <c r="E97" i="19"/>
  <c r="D97" i="19"/>
  <c r="C97" i="19"/>
  <c r="B97" i="19"/>
  <c r="L97" i="19" s="1"/>
  <c r="K99" i="18"/>
  <c r="J99" i="18"/>
  <c r="I99" i="18"/>
  <c r="H99" i="18"/>
  <c r="G99" i="18"/>
  <c r="F99" i="18"/>
  <c r="E99" i="18"/>
  <c r="D99" i="18"/>
  <c r="C99" i="18"/>
  <c r="B99" i="18"/>
  <c r="L99" i="18" s="1"/>
  <c r="M99" i="18" s="1"/>
  <c r="K98" i="18"/>
  <c r="J98" i="18"/>
  <c r="I98" i="18"/>
  <c r="H98" i="18"/>
  <c r="G98" i="18"/>
  <c r="F98" i="18"/>
  <c r="E98" i="18"/>
  <c r="D98" i="18"/>
  <c r="C98" i="18"/>
  <c r="B98" i="18"/>
  <c r="L98" i="18" s="1"/>
  <c r="M98" i="18" s="1"/>
  <c r="K97" i="18"/>
  <c r="J97" i="18"/>
  <c r="I97" i="18"/>
  <c r="H97" i="18"/>
  <c r="G97" i="18"/>
  <c r="F97" i="18"/>
  <c r="E97" i="18"/>
  <c r="D97" i="18"/>
  <c r="C97" i="18"/>
  <c r="B97" i="18"/>
  <c r="L97" i="18" s="1"/>
  <c r="K99" i="17"/>
  <c r="J99" i="17"/>
  <c r="I99" i="17"/>
  <c r="H99" i="17"/>
  <c r="G99" i="17"/>
  <c r="F99" i="17"/>
  <c r="E99" i="17"/>
  <c r="D99" i="17"/>
  <c r="C99" i="17"/>
  <c r="B99" i="17"/>
  <c r="L99" i="17" s="1"/>
  <c r="M99" i="17" s="1"/>
  <c r="K98" i="17"/>
  <c r="J98" i="17"/>
  <c r="I98" i="17"/>
  <c r="H98" i="17"/>
  <c r="G98" i="17"/>
  <c r="F98" i="17"/>
  <c r="E98" i="17"/>
  <c r="D98" i="17"/>
  <c r="C98" i="17"/>
  <c r="B98" i="17"/>
  <c r="L98" i="17" s="1"/>
  <c r="M98" i="17" s="1"/>
  <c r="K97" i="17"/>
  <c r="J97" i="17"/>
  <c r="I97" i="17"/>
  <c r="H97" i="17"/>
  <c r="G97" i="17"/>
  <c r="F97" i="17"/>
  <c r="E97" i="17"/>
  <c r="D97" i="17"/>
  <c r="C97" i="17"/>
  <c r="B97" i="17"/>
  <c r="L97" i="17" s="1"/>
  <c r="K99" i="15"/>
  <c r="J99" i="15"/>
  <c r="I99" i="15"/>
  <c r="H99" i="15"/>
  <c r="G99" i="15"/>
  <c r="F99" i="15"/>
  <c r="E99" i="15"/>
  <c r="D99" i="15"/>
  <c r="C99" i="15"/>
  <c r="B99" i="15"/>
  <c r="L99" i="15" s="1"/>
  <c r="M99" i="15" s="1"/>
  <c r="K98" i="15"/>
  <c r="J98" i="15"/>
  <c r="I98" i="15"/>
  <c r="H98" i="15"/>
  <c r="G98" i="15"/>
  <c r="F98" i="15"/>
  <c r="E98" i="15"/>
  <c r="D98" i="15"/>
  <c r="C98" i="15"/>
  <c r="B98" i="15"/>
  <c r="L98" i="15" s="1"/>
  <c r="M98" i="15" s="1"/>
  <c r="K97" i="15"/>
  <c r="J97" i="15"/>
  <c r="I97" i="15"/>
  <c r="H97" i="15"/>
  <c r="G97" i="15"/>
  <c r="F97" i="15"/>
  <c r="E97" i="15"/>
  <c r="D97" i="15"/>
  <c r="C97" i="15"/>
  <c r="B97" i="15"/>
  <c r="L97" i="15" s="1"/>
  <c r="K99" i="14"/>
  <c r="J99" i="14"/>
  <c r="I99" i="14"/>
  <c r="H99" i="14"/>
  <c r="G99" i="14"/>
  <c r="F99" i="14"/>
  <c r="E99" i="14"/>
  <c r="D99" i="14"/>
  <c r="C99" i="14"/>
  <c r="B99" i="14"/>
  <c r="L99" i="14" s="1"/>
  <c r="M99" i="14" s="1"/>
  <c r="K98" i="14"/>
  <c r="J98" i="14"/>
  <c r="I98" i="14"/>
  <c r="H98" i="14"/>
  <c r="G98" i="14"/>
  <c r="F98" i="14"/>
  <c r="E98" i="14"/>
  <c r="D98" i="14"/>
  <c r="C98" i="14"/>
  <c r="B98" i="14"/>
  <c r="L98" i="14" s="1"/>
  <c r="M98" i="14" s="1"/>
  <c r="K97" i="14"/>
  <c r="J97" i="14"/>
  <c r="I97" i="14"/>
  <c r="H97" i="14"/>
  <c r="G97" i="14"/>
  <c r="F97" i="14"/>
  <c r="E97" i="14"/>
  <c r="D97" i="14"/>
  <c r="C97" i="14"/>
  <c r="B97" i="14"/>
  <c r="L97" i="14" s="1"/>
  <c r="K99" i="13"/>
  <c r="J99" i="13"/>
  <c r="I99" i="13"/>
  <c r="H99" i="13"/>
  <c r="G99" i="13"/>
  <c r="F99" i="13"/>
  <c r="E99" i="13"/>
  <c r="D99" i="13"/>
  <c r="C99" i="13"/>
  <c r="B99" i="13"/>
  <c r="L99" i="13" s="1"/>
  <c r="M99" i="13" s="1"/>
  <c r="K98" i="13"/>
  <c r="J98" i="13"/>
  <c r="I98" i="13"/>
  <c r="H98" i="13"/>
  <c r="G98" i="13"/>
  <c r="F98" i="13"/>
  <c r="E98" i="13"/>
  <c r="D98" i="13"/>
  <c r="C98" i="13"/>
  <c r="B98" i="13"/>
  <c r="L98" i="13" s="1"/>
  <c r="M98" i="13" s="1"/>
  <c r="K97" i="13"/>
  <c r="J97" i="13"/>
  <c r="I97" i="13"/>
  <c r="H97" i="13"/>
  <c r="G97" i="13"/>
  <c r="F97" i="13"/>
  <c r="E97" i="13"/>
  <c r="D97" i="13"/>
  <c r="C97" i="13"/>
  <c r="B97" i="13"/>
  <c r="L97" i="13" s="1"/>
  <c r="L100" i="21" l="1"/>
  <c r="M97" i="21"/>
  <c r="M100" i="21" s="1"/>
  <c r="L100" i="20"/>
  <c r="M97" i="20"/>
  <c r="M100" i="20" s="1"/>
  <c r="L100" i="19"/>
  <c r="M97" i="19"/>
  <c r="M100" i="19" s="1"/>
  <c r="L100" i="18"/>
  <c r="M97" i="18"/>
  <c r="M100" i="18" s="1"/>
  <c r="L100" i="17"/>
  <c r="M97" i="17"/>
  <c r="M100" i="17" s="1"/>
  <c r="L100" i="15"/>
  <c r="M97" i="15"/>
  <c r="M100" i="15" s="1"/>
  <c r="L100" i="14"/>
  <c r="M97" i="14"/>
  <c r="M100" i="14" s="1"/>
  <c r="M97" i="13"/>
  <c r="M100" i="13" s="1"/>
  <c r="L100" i="13"/>
  <c r="L101" i="1"/>
  <c r="M101" i="1" s="1"/>
  <c r="K101" i="1"/>
  <c r="K100" i="1"/>
  <c r="J101" i="1"/>
  <c r="J100" i="1"/>
  <c r="I101" i="1"/>
  <c r="I100" i="1"/>
  <c r="H100" i="1"/>
  <c r="H101" i="1"/>
  <c r="L100" i="1"/>
  <c r="M100" i="1" s="1"/>
  <c r="K98" i="1"/>
  <c r="J98" i="1"/>
  <c r="I98" i="1"/>
  <c r="H98" i="1"/>
  <c r="G98" i="1"/>
  <c r="F98" i="1"/>
  <c r="E98" i="1"/>
  <c r="L98" i="1"/>
  <c r="L102" i="1" s="1"/>
  <c r="M98" i="1" l="1"/>
  <c r="M102" i="1" s="1"/>
</calcChain>
</file>

<file path=xl/sharedStrings.xml><?xml version="1.0" encoding="utf-8"?>
<sst xmlns="http://schemas.openxmlformats.org/spreadsheetml/2006/main" count="2210" uniqueCount="82">
  <si>
    <t>15:40-17:10</t>
  </si>
  <si>
    <t>19:00-20:30</t>
  </si>
  <si>
    <t>Пр_1</t>
  </si>
  <si>
    <t>Пр_2</t>
  </si>
  <si>
    <t>Пр_3</t>
  </si>
  <si>
    <t>Пр_4</t>
  </si>
  <si>
    <t>Пр_5</t>
  </si>
  <si>
    <t>Пр_6</t>
  </si>
  <si>
    <t>Пр_7</t>
  </si>
  <si>
    <t>Пр_8</t>
  </si>
  <si>
    <t>Пр_9</t>
  </si>
  <si>
    <t>Пр_10</t>
  </si>
  <si>
    <t>Пр_11</t>
  </si>
  <si>
    <t>Пр_12</t>
  </si>
  <si>
    <t>Пр_13</t>
  </si>
  <si>
    <t>Пр_14</t>
  </si>
  <si>
    <t>08:30-10:00</t>
  </si>
  <si>
    <t>пн</t>
  </si>
  <si>
    <t>вт</t>
  </si>
  <si>
    <t>ср</t>
  </si>
  <si>
    <t>чт</t>
  </si>
  <si>
    <t>пт</t>
  </si>
  <si>
    <t>сб</t>
  </si>
  <si>
    <t>вс</t>
  </si>
  <si>
    <t xml:space="preserve">чт </t>
  </si>
  <si>
    <t xml:space="preserve">сб </t>
  </si>
  <si>
    <t>14:00-15:30</t>
  </si>
  <si>
    <t>10:10-11:40</t>
  </si>
  <si>
    <t>ЛР</t>
  </si>
  <si>
    <t>17:20-18:50</t>
  </si>
  <si>
    <t>Дистанционный формат</t>
  </si>
  <si>
    <t>11:50-13:20</t>
  </si>
  <si>
    <t>Нагрузка</t>
  </si>
  <si>
    <t>ППС</t>
  </si>
  <si>
    <t>Л</t>
  </si>
  <si>
    <t>Лекции (Л) - дистанционно</t>
  </si>
  <si>
    <t>Лабораторные работы (ЛР поток) - дистанционно</t>
  </si>
  <si>
    <t>ЛР поток</t>
  </si>
  <si>
    <t>Лабораторные работы (ЛР) - очно  Б-507</t>
  </si>
  <si>
    <t>ЛРД-RNN</t>
  </si>
  <si>
    <t>ЛД-RNN</t>
  </si>
  <si>
    <t>ЛРД-CNN</t>
  </si>
  <si>
    <t>ЛД-CNN</t>
  </si>
  <si>
    <t>Дистанционный  формат</t>
  </si>
  <si>
    <t>Занятия в очном формате,  Университетская 33</t>
  </si>
  <si>
    <t>CNN-3(Б503), CNN-4(Г511)</t>
  </si>
  <si>
    <t>CNN-1(Г511)</t>
  </si>
  <si>
    <t>CNN-2(Г511)</t>
  </si>
  <si>
    <t>CNN-5(Г511)</t>
  </si>
  <si>
    <t>CNN-6(Б507)</t>
  </si>
  <si>
    <t>CNN-7(Г511)</t>
  </si>
  <si>
    <t>CNN-8(Б507)</t>
  </si>
  <si>
    <t>RNN-2(Г511)</t>
  </si>
  <si>
    <t>RNN-5(Г511)</t>
  </si>
  <si>
    <t>RNN-7(Г511)</t>
  </si>
  <si>
    <t>RNN-3(Б503), RNN-4(Г511)</t>
  </si>
  <si>
    <t>RNN-8(Б503)</t>
  </si>
  <si>
    <t>RNN-6(Б507)</t>
  </si>
  <si>
    <t>CNN-2(Б-503)</t>
  </si>
  <si>
    <t>CNN-8(Б503)</t>
  </si>
  <si>
    <t>RNN-2(Б-503)</t>
  </si>
  <si>
    <t>RNN-3(Б503)</t>
  </si>
  <si>
    <t>CNN-3(Б503)</t>
  </si>
  <si>
    <t>CNN-4(Г511)</t>
  </si>
  <si>
    <t>RNN-4(Г511)</t>
  </si>
  <si>
    <t>RNN-4(Б503)</t>
  </si>
  <si>
    <t>CNN-1(Б503)</t>
  </si>
  <si>
    <t>RNN-1(Б503)</t>
  </si>
  <si>
    <t>CNN-1(Б-503)</t>
  </si>
  <si>
    <t>RNN-1(Б-503)</t>
  </si>
  <si>
    <t>1(Б-503)</t>
  </si>
  <si>
    <t>CNN-</t>
  </si>
  <si>
    <t>1(Г511)</t>
  </si>
  <si>
    <t>2(Г511)</t>
  </si>
  <si>
    <r>
      <rPr>
        <sz val="11"/>
        <color theme="8" tint="0.59999389629810485"/>
        <rFont val="Calibri"/>
        <family val="2"/>
        <charset val="204"/>
        <scheme val="minor"/>
      </rPr>
      <t>RNN-8(Б503</t>
    </r>
    <r>
      <rPr>
        <sz val="11"/>
        <color theme="1"/>
        <rFont val="Calibri"/>
        <family val="2"/>
        <charset val="204"/>
        <scheme val="minor"/>
      </rPr>
      <t>)</t>
    </r>
  </si>
  <si>
    <t>CNN-5(Б507)</t>
  </si>
  <si>
    <t>RNN-5(Б507)</t>
  </si>
  <si>
    <t>РЕЗЕРВ</t>
  </si>
  <si>
    <t>Резерв (группы 7 и 8 )</t>
  </si>
  <si>
    <r>
      <rPr>
        <b/>
        <sz val="11"/>
        <color rgb="FFC00000"/>
        <rFont val="Calibri"/>
        <family val="2"/>
        <charset val="204"/>
        <scheme val="minor"/>
      </rPr>
      <t>CNN -</t>
    </r>
    <r>
      <rPr>
        <sz val="11"/>
        <color theme="1"/>
        <rFont val="Calibri"/>
        <family val="2"/>
        <charset val="204"/>
        <scheme val="minor"/>
      </rPr>
      <t xml:space="preserve"> дисициплина 3.1.  </t>
    </r>
    <r>
      <rPr>
        <b/>
        <sz val="11"/>
        <color theme="1"/>
        <rFont val="Calibri"/>
        <family val="2"/>
        <charset val="204"/>
        <scheme val="minor"/>
      </rPr>
      <t>Сверточные нейронные сети  и фреймворки глубинного обучения</t>
    </r>
  </si>
  <si>
    <r>
      <rPr>
        <b/>
        <sz val="11"/>
        <color rgb="FFC00000"/>
        <rFont val="Calibri"/>
        <family val="2"/>
        <charset val="204"/>
        <scheme val="minor"/>
      </rPr>
      <t>RNN</t>
    </r>
    <r>
      <rPr>
        <sz val="11"/>
        <color theme="1"/>
        <rFont val="Calibri"/>
        <family val="2"/>
        <charset val="204"/>
        <scheme val="minor"/>
      </rPr>
      <t xml:space="preserve">- дисициплина 3.2. </t>
    </r>
    <r>
      <rPr>
        <b/>
        <sz val="11"/>
        <color theme="1"/>
        <rFont val="Calibri"/>
        <family val="2"/>
        <charset val="204"/>
        <scheme val="minor"/>
      </rPr>
      <t xml:space="preserve"> Предобученные CNN, рекуррентные и генеративные нейросети в компьютерном зрении</t>
    </r>
  </si>
  <si>
    <t xml:space="preserve"> CNN-4(Г511)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</si>
</sst>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b/>
      <sz val="11"/>
      <color theme="0" tint="-4.9989318521683403E-2"/>
      <name val="Calibri"/>
      <family val="2"/>
      <charset val="204"/>
      <scheme val="minor"/>
    </font>
    <font>
      <sz val="11"/>
      <color theme="8" tint="0.59999389629810485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7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O107"/>
  <sheetViews>
    <sheetView topLeftCell="A10" zoomScaleNormal="100" workbookViewId="0">
      <selection activeCell="J26" sqref="J26:J27"/>
    </sheetView>
  </sheetViews>
  <sheetFormatPr defaultColWidth="9.1796875" defaultRowHeight="14.5" x14ac:dyDescent="0.35"/>
  <cols>
    <col min="1" max="1" width="12.453125" style="1" customWidth="1"/>
    <col min="2" max="2" width="14.7265625" style="1" customWidth="1"/>
    <col min="3" max="3" width="25.453125" style="1" customWidth="1"/>
    <col min="4" max="4" width="15.54296875" style="1" customWidth="1"/>
    <col min="5" max="5" width="17.1796875" style="1" customWidth="1"/>
    <col min="6" max="6" width="17.453125" style="1" customWidth="1"/>
    <col min="7" max="7" width="8.453125" style="1" customWidth="1"/>
    <col min="8" max="8" width="8.1796875" style="1" customWidth="1"/>
    <col min="9" max="9" width="16.453125" style="1" customWidth="1"/>
    <col min="10" max="10" width="26.7265625" style="1" customWidth="1"/>
    <col min="11" max="11" width="16.7265625" style="1" customWidth="1"/>
    <col min="12" max="12" width="14.7265625" style="1" customWidth="1"/>
    <col min="13" max="13" width="14.54296875" style="1" customWidth="1"/>
    <col min="14" max="14" width="12.1796875" style="1" customWidth="1"/>
    <col min="15" max="15" width="11.453125" style="1" customWidth="1"/>
    <col min="16" max="18" width="9.1796875" style="1"/>
    <col min="19" max="19" width="26.453125" style="1" customWidth="1"/>
    <col min="20" max="93" width="9.1796875" style="1"/>
    <col min="94" max="16384" width="9.1796875" style="3"/>
  </cols>
  <sheetData>
    <row r="1" spans="1:93" x14ac:dyDescent="0.3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18</v>
      </c>
      <c r="K1" s="1" t="s">
        <v>19</v>
      </c>
      <c r="L1" s="1" t="s">
        <v>24</v>
      </c>
      <c r="M1" s="1" t="s">
        <v>21</v>
      </c>
      <c r="N1" s="1" t="s">
        <v>25</v>
      </c>
      <c r="O1" s="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84" t="s">
        <v>48</v>
      </c>
      <c r="N3" s="99" t="s">
        <v>51</v>
      </c>
      <c r="O3" s="72"/>
    </row>
    <row r="4" spans="1:93" x14ac:dyDescent="0.35">
      <c r="A4" s="28" t="s">
        <v>27</v>
      </c>
      <c r="B4" s="29"/>
      <c r="C4" s="29"/>
      <c r="D4" s="29"/>
      <c r="E4" s="57"/>
      <c r="F4" s="29"/>
      <c r="G4" s="31"/>
      <c r="H4" s="31"/>
      <c r="I4" s="27"/>
      <c r="J4" s="87"/>
      <c r="K4" s="83" t="s">
        <v>49</v>
      </c>
      <c r="L4" s="43" t="s">
        <v>42</v>
      </c>
      <c r="M4" s="27"/>
      <c r="N4" s="31"/>
      <c r="O4" s="31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28" t="s">
        <v>31</v>
      </c>
      <c r="B5" s="29"/>
      <c r="C5" s="29"/>
      <c r="D5" s="29"/>
      <c r="E5" s="29"/>
      <c r="F5" s="57"/>
      <c r="G5" s="31"/>
      <c r="H5" s="31"/>
      <c r="I5" s="101"/>
      <c r="J5" s="70" t="s">
        <v>47</v>
      </c>
      <c r="K5" s="27"/>
      <c r="L5" s="27"/>
      <c r="M5" s="27"/>
      <c r="N5" s="31"/>
      <c r="O5" s="31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28" t="s">
        <v>26</v>
      </c>
      <c r="B6" s="29"/>
      <c r="C6" s="29"/>
      <c r="D6" s="29"/>
      <c r="E6" s="29"/>
      <c r="F6" s="57"/>
      <c r="G6" s="31"/>
      <c r="H6" s="31"/>
      <c r="I6" s="27"/>
      <c r="J6" s="70" t="s">
        <v>45</v>
      </c>
      <c r="K6" s="27"/>
      <c r="L6" s="102" t="s">
        <v>46</v>
      </c>
      <c r="M6" s="27"/>
      <c r="N6" s="31"/>
      <c r="O6" s="31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5"/>
      <c r="CM6" s="5"/>
    </row>
    <row r="7" spans="1:93" x14ac:dyDescent="0.35">
      <c r="A7" s="28" t="s">
        <v>0</v>
      </c>
      <c r="B7" s="29"/>
      <c r="C7" s="29"/>
      <c r="D7" s="29"/>
      <c r="E7" s="29"/>
      <c r="F7" s="29"/>
      <c r="G7" s="31"/>
      <c r="H7" s="31"/>
      <c r="I7" s="27"/>
      <c r="K7" s="27"/>
      <c r="L7" s="98" t="s">
        <v>50</v>
      </c>
      <c r="M7" s="56"/>
      <c r="N7" s="31"/>
      <c r="O7" s="31"/>
      <c r="CG7" s="7"/>
      <c r="CH7" s="7"/>
      <c r="CI7" s="7"/>
      <c r="CJ7" s="7"/>
      <c r="CK7" s="7"/>
      <c r="CL7" s="5"/>
      <c r="CM7" s="5"/>
    </row>
    <row r="8" spans="1:93" x14ac:dyDescent="0.35">
      <c r="A8" s="28" t="s">
        <v>29</v>
      </c>
      <c r="B8" s="43" t="s">
        <v>42</v>
      </c>
      <c r="C8" s="29"/>
      <c r="D8" s="43" t="s">
        <v>42</v>
      </c>
      <c r="E8" s="29"/>
      <c r="F8" s="57"/>
      <c r="G8" s="31"/>
      <c r="H8" s="31"/>
      <c r="I8" s="69" t="s">
        <v>41</v>
      </c>
      <c r="J8" s="56"/>
      <c r="K8" s="43" t="s">
        <v>42</v>
      </c>
      <c r="L8" s="44"/>
      <c r="M8" s="27"/>
      <c r="N8" s="31"/>
      <c r="O8" s="31"/>
      <c r="CG8" s="7"/>
      <c r="CH8" s="7"/>
      <c r="CI8" s="7"/>
      <c r="CJ8" s="7"/>
      <c r="CK8" s="7"/>
      <c r="CL8" s="5"/>
      <c r="CM8" s="5"/>
    </row>
    <row r="9" spans="1:93" x14ac:dyDescent="0.35">
      <c r="A9" s="30" t="s">
        <v>1</v>
      </c>
      <c r="B9" s="29"/>
      <c r="C9" s="43" t="s">
        <v>42</v>
      </c>
      <c r="D9" s="29"/>
      <c r="E9" s="29"/>
      <c r="F9" s="29"/>
      <c r="G9" s="31"/>
      <c r="H9" s="31"/>
      <c r="I9" s="27"/>
      <c r="J9" s="43" t="s">
        <v>42</v>
      </c>
      <c r="K9" s="27"/>
      <c r="L9" s="27"/>
      <c r="M9" s="27"/>
      <c r="N9" s="31"/>
      <c r="O9" s="31"/>
      <c r="CG9" s="7"/>
      <c r="CH9" s="7"/>
      <c r="CI9" s="7"/>
      <c r="CJ9" s="7"/>
      <c r="CK9" s="7"/>
      <c r="CL9" s="5"/>
      <c r="CM9" s="5"/>
    </row>
    <row r="10" spans="1:93" x14ac:dyDescent="0.35">
      <c r="B10" s="68"/>
      <c r="C10" s="68"/>
      <c r="D10" s="68"/>
      <c r="E10" s="96"/>
      <c r="F10" s="96"/>
      <c r="G10" s="96"/>
      <c r="H10" s="96"/>
      <c r="I10" s="96"/>
      <c r="J10" s="96"/>
      <c r="K10" s="96"/>
      <c r="L10" s="96"/>
      <c r="M10" s="96"/>
      <c r="N10" s="59"/>
      <c r="O10" s="59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5"/>
      <c r="CM10" s="5"/>
    </row>
    <row r="11" spans="1:93" x14ac:dyDescent="0.35"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17</v>
      </c>
      <c r="J11" s="1" t="s">
        <v>18</v>
      </c>
      <c r="K11" s="1" t="s">
        <v>19</v>
      </c>
      <c r="L11" s="1" t="s">
        <v>24</v>
      </c>
      <c r="M11" s="1" t="s">
        <v>21</v>
      </c>
      <c r="N11" s="1" t="s">
        <v>25</v>
      </c>
      <c r="O11" s="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4"/>
      <c r="CL11" s="5"/>
      <c r="CM11" s="5"/>
    </row>
    <row r="12" spans="1:93" s="13" customFormat="1" x14ac:dyDescent="0.35">
      <c r="A12" s="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83" t="s">
        <v>75</v>
      </c>
      <c r="E13" s="98" t="s">
        <v>59</v>
      </c>
      <c r="F13" s="74"/>
      <c r="G13" s="72"/>
      <c r="H13" s="72"/>
      <c r="I13" s="71"/>
      <c r="J13" s="71"/>
      <c r="K13" s="71"/>
      <c r="L13" s="71"/>
      <c r="M13" s="84" t="s">
        <v>48</v>
      </c>
      <c r="N13" s="99" t="s">
        <v>51</v>
      </c>
      <c r="O13" s="7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21" t="s">
        <v>27</v>
      </c>
      <c r="B14" s="83" t="s">
        <v>68</v>
      </c>
      <c r="C14" s="83" t="s">
        <v>47</v>
      </c>
      <c r="D14" s="76"/>
      <c r="E14" s="43" t="s">
        <v>42</v>
      </c>
      <c r="F14" s="4"/>
      <c r="G14" s="5"/>
      <c r="H14" s="5"/>
      <c r="I14" s="83" t="s">
        <v>68</v>
      </c>
      <c r="J14" s="87"/>
      <c r="K14" s="83" t="s">
        <v>49</v>
      </c>
      <c r="L14" s="43" t="s">
        <v>42</v>
      </c>
      <c r="M14" s="37"/>
      <c r="N14" s="5"/>
      <c r="O14" s="5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28" t="s">
        <v>31</v>
      </c>
      <c r="B15" s="29"/>
      <c r="C15" s="76"/>
      <c r="D15" s="29"/>
      <c r="E15" s="83" t="s">
        <v>49</v>
      </c>
      <c r="F15" s="29"/>
      <c r="G15" s="31"/>
      <c r="H15" s="31"/>
      <c r="I15" s="37"/>
      <c r="J15" s="83" t="s">
        <v>47</v>
      </c>
      <c r="K15" s="75"/>
      <c r="L15" s="56"/>
      <c r="M15" s="37"/>
      <c r="N15" s="31"/>
      <c r="O15" s="3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21" t="s">
        <v>26</v>
      </c>
      <c r="B16" s="4"/>
      <c r="C16" s="83" t="s">
        <v>45</v>
      </c>
      <c r="D16" s="32"/>
      <c r="E16" s="98" t="s">
        <v>50</v>
      </c>
      <c r="F16" s="4"/>
      <c r="G16" s="5"/>
      <c r="H16" s="5"/>
      <c r="I16" s="56"/>
      <c r="J16" s="83" t="s">
        <v>45</v>
      </c>
      <c r="K16" s="75"/>
      <c r="L16" s="41"/>
      <c r="M16" s="41"/>
      <c r="N16" s="5"/>
      <c r="O16" s="5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21" t="s">
        <v>0</v>
      </c>
      <c r="B17" s="57"/>
      <c r="C17" s="89"/>
      <c r="D17" s="4"/>
      <c r="E17" s="57"/>
      <c r="F17" s="4"/>
      <c r="G17" s="5"/>
      <c r="H17" s="5"/>
      <c r="I17" s="56"/>
      <c r="K17" s="75"/>
      <c r="L17" s="98" t="s">
        <v>50</v>
      </c>
      <c r="M17" s="41"/>
      <c r="N17" s="33"/>
      <c r="O17" s="5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21" t="s">
        <v>29</v>
      </c>
      <c r="B18" s="69" t="s">
        <v>41</v>
      </c>
      <c r="C18" s="4"/>
      <c r="D18" s="43" t="s">
        <v>42</v>
      </c>
      <c r="E18" s="57"/>
      <c r="F18" s="4"/>
      <c r="G18" s="5"/>
      <c r="H18" s="5"/>
      <c r="I18" s="69" t="s">
        <v>41</v>
      </c>
      <c r="J18" s="53"/>
      <c r="K18" s="43" t="s">
        <v>42</v>
      </c>
      <c r="L18" s="41"/>
      <c r="M18" s="37"/>
      <c r="N18" s="15"/>
      <c r="O18" s="5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22" t="s">
        <v>1</v>
      </c>
      <c r="B19" s="4"/>
      <c r="C19" s="43" t="s">
        <v>42</v>
      </c>
      <c r="D19" s="4"/>
      <c r="E19" s="4"/>
      <c r="F19" s="4"/>
      <c r="G19" s="5"/>
      <c r="H19" s="5"/>
      <c r="I19" s="37"/>
      <c r="J19" s="43" t="s">
        <v>42</v>
      </c>
      <c r="K19" s="37"/>
      <c r="L19" s="37"/>
      <c r="M19" s="37"/>
      <c r="N19" s="5"/>
      <c r="O19" s="5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1" t="s">
        <v>17</v>
      </c>
      <c r="J20" s="1" t="s">
        <v>18</v>
      </c>
      <c r="K20" s="1" t="s">
        <v>19</v>
      </c>
      <c r="L20" s="1" t="s">
        <v>24</v>
      </c>
      <c r="M20" s="1" t="s">
        <v>21</v>
      </c>
      <c r="N20" s="1" t="s">
        <v>25</v>
      </c>
      <c r="O20" s="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83" t="s">
        <v>75</v>
      </c>
      <c r="E22" s="98" t="s">
        <v>59</v>
      </c>
      <c r="F22" s="74"/>
      <c r="G22" s="72"/>
      <c r="H22" s="72"/>
      <c r="I22" s="71"/>
      <c r="J22" s="71"/>
      <c r="K22" s="71"/>
      <c r="L22" s="71"/>
      <c r="M22" s="84" t="s">
        <v>48</v>
      </c>
      <c r="N22" s="99" t="s">
        <v>51</v>
      </c>
      <c r="O22" s="72"/>
      <c r="P22" s="1"/>
      <c r="Q22" s="79"/>
      <c r="R22" s="122" t="s">
        <v>30</v>
      </c>
      <c r="S22" s="12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21" t="s">
        <v>27</v>
      </c>
      <c r="B23" s="83" t="s">
        <v>68</v>
      </c>
      <c r="C23" s="83" t="s">
        <v>47</v>
      </c>
      <c r="D23" s="42"/>
      <c r="E23" s="43" t="s">
        <v>40</v>
      </c>
      <c r="F23" s="36"/>
      <c r="G23" s="114"/>
      <c r="H23" s="5"/>
      <c r="I23" s="90" t="s">
        <v>68</v>
      </c>
      <c r="J23" s="87"/>
      <c r="K23" s="83" t="s">
        <v>49</v>
      </c>
      <c r="L23" s="43" t="s">
        <v>40</v>
      </c>
      <c r="M23" s="37"/>
      <c r="N23" s="5"/>
      <c r="O23" s="5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28" t="s">
        <v>31</v>
      </c>
      <c r="B24" s="76"/>
      <c r="C24" s="76"/>
      <c r="D24" s="42"/>
      <c r="E24" s="83" t="s">
        <v>49</v>
      </c>
      <c r="F24" s="36"/>
      <c r="G24" s="115"/>
      <c r="H24" s="31"/>
      <c r="I24" s="41"/>
      <c r="J24" s="83" t="s">
        <v>47</v>
      </c>
      <c r="K24" s="41"/>
      <c r="L24" s="56"/>
      <c r="M24" s="37"/>
      <c r="N24" s="31"/>
      <c r="O24" s="31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21" t="s">
        <v>26</v>
      </c>
      <c r="B25" s="42"/>
      <c r="C25" s="83" t="s">
        <v>45</v>
      </c>
      <c r="D25" s="42"/>
      <c r="E25" s="98" t="s">
        <v>50</v>
      </c>
      <c r="F25" s="36"/>
      <c r="G25" s="114"/>
      <c r="H25" s="5"/>
      <c r="I25" s="56"/>
      <c r="J25" s="83" t="s">
        <v>45</v>
      </c>
      <c r="K25" s="41"/>
      <c r="L25" s="56"/>
      <c r="M25" s="41"/>
      <c r="N25" s="33"/>
      <c r="O25" s="5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21" t="s">
        <v>0</v>
      </c>
      <c r="B26" s="57"/>
      <c r="C26" s="89"/>
      <c r="D26" s="42"/>
      <c r="E26" s="57"/>
      <c r="F26" s="36"/>
      <c r="G26" s="115"/>
      <c r="H26" s="5"/>
      <c r="I26" s="56"/>
      <c r="K26" s="41"/>
      <c r="L26" s="98" t="s">
        <v>50</v>
      </c>
      <c r="M26" s="41"/>
      <c r="N26" s="23"/>
      <c r="O26" s="5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111"/>
      <c r="D27" s="95"/>
      <c r="E27" s="42"/>
      <c r="F27" s="36"/>
      <c r="G27" s="72"/>
      <c r="H27" s="72"/>
      <c r="I27" s="109"/>
      <c r="J27" s="110"/>
      <c r="K27" s="41"/>
      <c r="L27" s="41"/>
      <c r="M27" s="37"/>
      <c r="N27" s="33"/>
      <c r="O27" s="72"/>
      <c r="Q27" s="103"/>
      <c r="R27" s="122" t="s">
        <v>78</v>
      </c>
      <c r="S27" s="12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1" t="s">
        <v>17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1" t="s">
        <v>17</v>
      </c>
      <c r="J30" s="1" t="s">
        <v>18</v>
      </c>
      <c r="K30" s="1" t="s">
        <v>19</v>
      </c>
      <c r="L30" s="1" t="s">
        <v>24</v>
      </c>
      <c r="M30" s="1" t="s">
        <v>21</v>
      </c>
      <c r="N30" s="1" t="s">
        <v>25</v>
      </c>
      <c r="O30" s="1" t="s">
        <v>23</v>
      </c>
      <c r="Q30" s="116" t="s">
        <v>79</v>
      </c>
      <c r="R30" s="116"/>
      <c r="S30" s="116"/>
      <c r="T30" s="116"/>
      <c r="U30" s="116"/>
      <c r="V30" s="116"/>
      <c r="W30" s="116"/>
      <c r="X30" s="116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Q31" s="116" t="s">
        <v>80</v>
      </c>
      <c r="R31" s="116"/>
      <c r="S31" s="116"/>
      <c r="T31" s="116"/>
      <c r="U31" s="116"/>
      <c r="V31" s="116"/>
      <c r="W31" s="116"/>
      <c r="X31" s="116"/>
      <c r="Y31" s="116"/>
      <c r="Z31" s="116"/>
      <c r="AA31" s="97"/>
      <c r="AB31" s="97"/>
      <c r="AC31" s="97"/>
      <c r="AD31" s="97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83" t="s">
        <v>76</v>
      </c>
      <c r="E32" s="98" t="s">
        <v>56</v>
      </c>
      <c r="F32" s="74"/>
      <c r="G32" s="72"/>
      <c r="H32" s="72"/>
      <c r="I32" s="71"/>
      <c r="J32" s="71"/>
      <c r="K32" s="71"/>
      <c r="L32" s="71"/>
      <c r="M32" s="84" t="s">
        <v>53</v>
      </c>
      <c r="N32" s="100" t="s">
        <v>74</v>
      </c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21" t="s">
        <v>27</v>
      </c>
      <c r="B33" s="83" t="s">
        <v>69</v>
      </c>
      <c r="C33" s="83" t="s">
        <v>52</v>
      </c>
      <c r="D33" s="76"/>
      <c r="E33" s="43" t="s">
        <v>40</v>
      </c>
      <c r="F33" s="57"/>
      <c r="G33" s="35"/>
      <c r="H33" s="5"/>
      <c r="I33" s="90" t="s">
        <v>69</v>
      </c>
      <c r="J33" s="87"/>
      <c r="K33" s="83" t="s">
        <v>57</v>
      </c>
      <c r="L33" s="43" t="s">
        <v>40</v>
      </c>
      <c r="M33" s="75"/>
      <c r="N33" s="78"/>
      <c r="O33" s="5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28" t="s">
        <v>31</v>
      </c>
      <c r="B34" s="76"/>
      <c r="C34" s="76"/>
      <c r="D34" s="76"/>
      <c r="E34" s="83" t="s">
        <v>57</v>
      </c>
      <c r="F34" s="57"/>
      <c r="G34" s="35"/>
      <c r="H34" s="31"/>
      <c r="I34" s="41"/>
      <c r="J34" s="83" t="s">
        <v>52</v>
      </c>
      <c r="K34" s="75"/>
      <c r="L34" s="75"/>
      <c r="M34" s="75"/>
      <c r="N34" s="78"/>
      <c r="O34" s="31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21" t="s">
        <v>26</v>
      </c>
      <c r="B35" s="76"/>
      <c r="C35" s="83" t="s">
        <v>55</v>
      </c>
      <c r="D35" s="76"/>
      <c r="E35" s="98" t="s">
        <v>54</v>
      </c>
      <c r="F35" s="42"/>
      <c r="G35" s="23"/>
      <c r="H35" s="5"/>
      <c r="I35" s="56"/>
      <c r="J35" s="83" t="s">
        <v>55</v>
      </c>
      <c r="K35" s="75"/>
      <c r="L35" s="75"/>
      <c r="M35" s="75"/>
      <c r="N35" s="78"/>
      <c r="O35" s="5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21" t="s">
        <v>0</v>
      </c>
      <c r="B36" s="76"/>
      <c r="C36" s="89"/>
      <c r="D36" s="76"/>
      <c r="E36" s="76"/>
      <c r="F36" s="42"/>
      <c r="G36" s="5"/>
      <c r="H36" s="5"/>
      <c r="I36" s="41"/>
      <c r="K36" s="75"/>
      <c r="L36" s="98" t="s">
        <v>54</v>
      </c>
      <c r="M36" s="75"/>
      <c r="N36" s="78"/>
      <c r="O36" s="15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21" t="s">
        <v>29</v>
      </c>
      <c r="B37" s="69" t="s">
        <v>39</v>
      </c>
      <c r="C37" s="57"/>
      <c r="D37" s="42"/>
      <c r="E37" s="42"/>
      <c r="F37" s="42"/>
      <c r="G37" s="17"/>
      <c r="H37" s="17"/>
      <c r="I37" s="69" t="s">
        <v>39</v>
      </c>
      <c r="J37" s="56"/>
      <c r="K37" s="41"/>
      <c r="L37" s="41"/>
      <c r="M37" s="41"/>
      <c r="N37" s="23"/>
      <c r="O37" s="15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42"/>
      <c r="C38" s="42"/>
      <c r="D38" s="42"/>
      <c r="E38" s="42"/>
      <c r="F38" s="42"/>
      <c r="G38" s="123"/>
      <c r="H38" s="55"/>
      <c r="I38" s="41"/>
      <c r="J38" s="56"/>
      <c r="K38" s="41"/>
      <c r="L38" s="41"/>
      <c r="M38" s="41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57"/>
      <c r="G39" s="123"/>
      <c r="H39" s="55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57"/>
      <c r="I40" s="122"/>
      <c r="J40" s="122"/>
      <c r="K40" s="122"/>
      <c r="L40" s="122"/>
      <c r="M40" s="122"/>
      <c r="N40" s="1" t="s">
        <v>25</v>
      </c>
      <c r="O40" s="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83" t="s">
        <v>76</v>
      </c>
      <c r="E42" s="98" t="s">
        <v>56</v>
      </c>
      <c r="F42" s="74"/>
      <c r="G42" s="72"/>
      <c r="H42" s="72"/>
      <c r="I42" s="71"/>
      <c r="J42" s="71"/>
      <c r="K42" s="71"/>
      <c r="L42" s="71"/>
      <c r="M42" s="84" t="s">
        <v>53</v>
      </c>
      <c r="N42" s="99" t="s">
        <v>56</v>
      </c>
      <c r="O42" s="72"/>
    </row>
    <row r="43" spans="1:93" x14ac:dyDescent="0.35">
      <c r="A43" s="21" t="s">
        <v>27</v>
      </c>
      <c r="B43" s="83" t="s">
        <v>69</v>
      </c>
      <c r="C43" s="83" t="s">
        <v>52</v>
      </c>
      <c r="D43" s="76"/>
      <c r="E43" s="43" t="s">
        <v>40</v>
      </c>
      <c r="F43" s="57"/>
      <c r="G43" s="35"/>
      <c r="H43" s="5"/>
      <c r="I43" s="90" t="s">
        <v>67</v>
      </c>
      <c r="J43" s="87"/>
      <c r="K43" s="83" t="s">
        <v>57</v>
      </c>
      <c r="L43" s="43" t="s">
        <v>40</v>
      </c>
      <c r="M43" s="75"/>
      <c r="N43" s="78"/>
      <c r="O43" s="5"/>
    </row>
    <row r="44" spans="1:93" x14ac:dyDescent="0.35">
      <c r="A44" s="28" t="s">
        <v>31</v>
      </c>
      <c r="B44" s="76"/>
      <c r="C44" s="76"/>
      <c r="D44" s="76"/>
      <c r="E44" s="83" t="s">
        <v>57</v>
      </c>
      <c r="F44" s="42"/>
      <c r="G44" s="35"/>
      <c r="H44" s="31"/>
      <c r="I44" s="75"/>
      <c r="J44" s="83" t="s">
        <v>52</v>
      </c>
      <c r="K44" s="75"/>
      <c r="L44" s="75"/>
      <c r="M44" s="75"/>
      <c r="N44" s="78"/>
      <c r="O44" s="31"/>
    </row>
    <row r="45" spans="1:93" ht="14.15" customHeight="1" x14ac:dyDescent="0.35">
      <c r="A45" s="21" t="s">
        <v>26</v>
      </c>
      <c r="B45" s="76"/>
      <c r="C45" s="83" t="s">
        <v>55</v>
      </c>
      <c r="D45" s="76"/>
      <c r="E45" s="98" t="s">
        <v>54</v>
      </c>
      <c r="F45" s="42"/>
      <c r="G45" s="35"/>
      <c r="H45" s="5"/>
      <c r="I45" s="75"/>
      <c r="J45" s="83" t="s">
        <v>55</v>
      </c>
      <c r="K45" s="75"/>
      <c r="L45" s="75"/>
      <c r="M45" s="75"/>
      <c r="N45" s="78"/>
      <c r="O45" s="5"/>
    </row>
    <row r="46" spans="1:93" x14ac:dyDescent="0.35">
      <c r="A46" s="21" t="s">
        <v>0</v>
      </c>
      <c r="B46" s="76"/>
      <c r="C46" s="89"/>
      <c r="D46" s="76"/>
      <c r="E46" s="76"/>
      <c r="F46" s="42"/>
      <c r="G46" s="5"/>
      <c r="H46" s="5"/>
      <c r="I46" s="75"/>
      <c r="K46" s="75"/>
      <c r="L46" s="98" t="s">
        <v>54</v>
      </c>
      <c r="M46" s="75"/>
      <c r="N46" s="78"/>
      <c r="O46" s="5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42"/>
      <c r="G47" s="72"/>
      <c r="H47" s="72"/>
      <c r="I47" s="69" t="s">
        <v>39</v>
      </c>
      <c r="J47" s="56"/>
      <c r="K47" s="41"/>
      <c r="L47" s="41"/>
      <c r="M47" s="41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1" t="s">
        <v>17</v>
      </c>
      <c r="C49" s="1" t="s">
        <v>18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23</v>
      </c>
      <c r="I49" s="1" t="s">
        <v>17</v>
      </c>
      <c r="J49" s="1" t="s">
        <v>18</v>
      </c>
      <c r="K49" s="1" t="s">
        <v>19</v>
      </c>
      <c r="L49" s="1" t="s">
        <v>24</v>
      </c>
      <c r="M49" s="1" t="s">
        <v>21</v>
      </c>
      <c r="N49" s="1" t="s">
        <v>25</v>
      </c>
      <c r="O49" s="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21" t="s">
        <v>27</v>
      </c>
      <c r="B52" s="42"/>
      <c r="C52" s="42"/>
      <c r="D52" s="42"/>
      <c r="E52" s="57"/>
      <c r="F52" s="42"/>
      <c r="G52" s="25"/>
      <c r="H52" s="5"/>
      <c r="I52" s="41"/>
      <c r="J52" s="56"/>
      <c r="K52" s="41"/>
      <c r="L52" s="56"/>
      <c r="M52" s="16"/>
      <c r="N52" s="5"/>
      <c r="O52" s="5"/>
    </row>
    <row r="53" spans="1:19" x14ac:dyDescent="0.35">
      <c r="A53" s="28" t="s">
        <v>31</v>
      </c>
      <c r="B53" s="42"/>
      <c r="C53" s="57"/>
      <c r="D53" s="42"/>
      <c r="E53" s="57"/>
      <c r="F53" s="42"/>
      <c r="G53" s="31"/>
      <c r="H53" s="31"/>
      <c r="I53" s="62"/>
      <c r="J53" s="56"/>
      <c r="K53" s="41"/>
      <c r="L53" s="56"/>
      <c r="M53" s="27"/>
      <c r="N53" s="31"/>
      <c r="O53" s="31"/>
    </row>
    <row r="54" spans="1:19" x14ac:dyDescent="0.35">
      <c r="A54" s="21" t="s">
        <v>26</v>
      </c>
      <c r="B54" s="42"/>
      <c r="C54" s="57"/>
      <c r="D54" s="42"/>
      <c r="E54" s="57"/>
      <c r="F54" s="42"/>
      <c r="G54" s="35"/>
      <c r="H54" s="5"/>
      <c r="I54" s="62"/>
      <c r="J54" s="41"/>
      <c r="K54" s="41"/>
      <c r="L54" s="41"/>
      <c r="M54" s="41"/>
      <c r="N54" s="5"/>
      <c r="O54" s="5"/>
    </row>
    <row r="55" spans="1:19" x14ac:dyDescent="0.35">
      <c r="A55" s="21" t="s">
        <v>0</v>
      </c>
      <c r="B55" s="42"/>
      <c r="C55" s="57"/>
      <c r="D55" s="42"/>
      <c r="E55" s="54"/>
      <c r="F55" s="42"/>
      <c r="G55" s="35"/>
      <c r="H55" s="5"/>
      <c r="I55" s="41"/>
      <c r="J55" s="41"/>
      <c r="K55" s="41"/>
      <c r="L55" s="41"/>
      <c r="M55" s="41"/>
      <c r="N55" s="35"/>
      <c r="O55" s="15"/>
      <c r="Q55" s="130"/>
      <c r="R55" s="130"/>
      <c r="S55" s="130"/>
    </row>
    <row r="56" spans="1:19" x14ac:dyDescent="0.35">
      <c r="A56" s="21" t="s">
        <v>29</v>
      </c>
      <c r="B56" s="42"/>
      <c r="C56" s="57"/>
      <c r="D56" s="42"/>
      <c r="E56" s="42"/>
      <c r="F56" s="40"/>
      <c r="G56" s="17"/>
      <c r="H56" s="17"/>
      <c r="I56" s="41"/>
      <c r="J56" s="56"/>
      <c r="K56" s="41"/>
      <c r="L56" s="41"/>
      <c r="M56" s="37"/>
      <c r="N56" s="35"/>
      <c r="O56" s="15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Q57" s="6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Q58" s="6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1" t="s">
        <v>17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 t="s">
        <v>23</v>
      </c>
      <c r="I60" s="1" t="s">
        <v>17</v>
      </c>
      <c r="J60" s="1" t="s">
        <v>18</v>
      </c>
      <c r="K60" s="1" t="s">
        <v>19</v>
      </c>
      <c r="L60" s="1" t="s">
        <v>24</v>
      </c>
      <c r="M60" s="1" t="s">
        <v>21</v>
      </c>
      <c r="N60" s="1" t="s">
        <v>25</v>
      </c>
      <c r="O60" s="1" t="s">
        <v>23</v>
      </c>
      <c r="Q60" s="63"/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Q61" s="63"/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21" t="s">
        <v>27</v>
      </c>
      <c r="B64" s="4"/>
      <c r="C64" s="4"/>
      <c r="D64" s="4"/>
      <c r="E64" s="4"/>
      <c r="F64" s="4"/>
      <c r="G64" s="35"/>
      <c r="H64" s="5"/>
      <c r="I64" s="6"/>
      <c r="J64" s="6"/>
      <c r="K64" s="6"/>
      <c r="L64" s="6"/>
      <c r="M64" s="34"/>
      <c r="N64" s="5"/>
      <c r="O64" s="5"/>
      <c r="Q64" s="63"/>
      <c r="R64" s="122"/>
      <c r="S64" s="122"/>
    </row>
    <row r="65" spans="1:15" x14ac:dyDescent="0.35">
      <c r="A65" s="28" t="s">
        <v>31</v>
      </c>
      <c r="B65" s="29"/>
      <c r="C65" s="29"/>
      <c r="D65" s="29"/>
      <c r="E65" s="29"/>
      <c r="F65" s="29"/>
      <c r="G65" s="35"/>
      <c r="H65" s="31"/>
      <c r="I65" s="27"/>
      <c r="J65" s="27"/>
      <c r="K65" s="27"/>
      <c r="L65" s="27"/>
      <c r="M65" s="34"/>
      <c r="N65" s="31"/>
      <c r="O65" s="31"/>
    </row>
    <row r="66" spans="1:15" x14ac:dyDescent="0.35">
      <c r="A66" s="21" t="s">
        <v>26</v>
      </c>
      <c r="B66" s="36"/>
      <c r="C66" s="36"/>
      <c r="D66" s="36"/>
      <c r="E66" s="36"/>
      <c r="F66" s="4"/>
      <c r="G66" s="35"/>
      <c r="H66" s="5"/>
      <c r="I66" s="37"/>
      <c r="J66" s="37"/>
      <c r="K66" s="37"/>
      <c r="L66" s="37"/>
      <c r="M66" s="37"/>
      <c r="N66" s="24"/>
      <c r="O66" s="5"/>
    </row>
    <row r="67" spans="1:15" x14ac:dyDescent="0.35">
      <c r="A67" s="21" t="s">
        <v>0</v>
      </c>
      <c r="B67" s="36"/>
      <c r="C67" s="36"/>
      <c r="D67" s="36"/>
      <c r="E67" s="36"/>
      <c r="F67" s="4"/>
      <c r="G67" s="35"/>
      <c r="H67" s="5"/>
      <c r="I67" s="37"/>
      <c r="J67" s="37"/>
      <c r="K67" s="37"/>
      <c r="L67" s="37"/>
      <c r="M67" s="37"/>
      <c r="N67" s="35"/>
      <c r="O67" s="5"/>
    </row>
    <row r="68" spans="1:15" x14ac:dyDescent="0.35">
      <c r="A68" s="21" t="s">
        <v>29</v>
      </c>
      <c r="B68" s="36"/>
      <c r="C68" s="36"/>
      <c r="D68" s="36"/>
      <c r="E68" s="36"/>
      <c r="F68" s="4"/>
      <c r="G68" s="5"/>
      <c r="H68" s="5"/>
      <c r="I68" s="37"/>
      <c r="J68" s="37"/>
      <c r="K68" s="37"/>
      <c r="L68" s="37"/>
      <c r="M68" s="37"/>
      <c r="N68" s="35"/>
      <c r="O68" s="5"/>
    </row>
    <row r="69" spans="1:15" x14ac:dyDescent="0.35">
      <c r="A69" s="22" t="s">
        <v>1</v>
      </c>
      <c r="B69" s="4"/>
      <c r="C69" s="14"/>
      <c r="D69" s="4"/>
      <c r="E69" s="4"/>
      <c r="F69" s="4"/>
      <c r="G69" s="5"/>
      <c r="H69" s="5"/>
      <c r="I69" s="6"/>
      <c r="J69" s="34"/>
      <c r="K69" s="6"/>
      <c r="L69" s="34"/>
      <c r="M69" s="6"/>
      <c r="N69" s="5"/>
      <c r="O69" s="5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1" t="s">
        <v>17</v>
      </c>
      <c r="C71" s="1" t="s">
        <v>18</v>
      </c>
      <c r="D71" s="1" t="s">
        <v>19</v>
      </c>
      <c r="E71" s="1" t="s">
        <v>20</v>
      </c>
      <c r="F71" s="1" t="s">
        <v>21</v>
      </c>
      <c r="G71" s="1" t="s">
        <v>22</v>
      </c>
      <c r="H71" s="1" t="s">
        <v>23</v>
      </c>
      <c r="I71" s="1" t="s">
        <v>17</v>
      </c>
      <c r="J71" s="1" t="s">
        <v>18</v>
      </c>
      <c r="K71" s="1" t="s">
        <v>19</v>
      </c>
      <c r="L71" s="1" t="s">
        <v>24</v>
      </c>
      <c r="M71" s="1" t="s">
        <v>21</v>
      </c>
      <c r="N71" s="1" t="s">
        <v>25</v>
      </c>
      <c r="O71" s="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21" t="s">
        <v>27</v>
      </c>
      <c r="B75" s="4"/>
      <c r="C75" s="4"/>
      <c r="D75" s="14"/>
      <c r="E75" s="4"/>
      <c r="F75" s="4"/>
      <c r="G75" s="25"/>
      <c r="H75" s="5"/>
      <c r="I75" s="6"/>
      <c r="J75" s="6"/>
      <c r="K75" s="6"/>
      <c r="L75" s="6"/>
      <c r="M75" s="6"/>
      <c r="N75" s="5"/>
      <c r="O75" s="5"/>
    </row>
    <row r="76" spans="1:15" x14ac:dyDescent="0.35">
      <c r="A76" s="28" t="s">
        <v>31</v>
      </c>
      <c r="B76" s="29"/>
      <c r="C76" s="29"/>
      <c r="D76" s="29"/>
      <c r="E76" s="29"/>
      <c r="F76" s="29"/>
      <c r="G76" s="31"/>
      <c r="H76" s="31"/>
      <c r="I76" s="27"/>
      <c r="J76" s="27"/>
      <c r="K76" s="27"/>
      <c r="L76" s="27"/>
      <c r="M76" s="27"/>
      <c r="N76" s="31"/>
      <c r="O76" s="31"/>
    </row>
    <row r="77" spans="1:15" x14ac:dyDescent="0.35">
      <c r="A77" s="21" t="s">
        <v>26</v>
      </c>
      <c r="B77" s="4"/>
      <c r="C77" s="29"/>
      <c r="D77" s="29"/>
      <c r="E77" s="29"/>
      <c r="F77" s="29"/>
      <c r="G77" s="31"/>
      <c r="H77" s="5"/>
      <c r="I77" s="6"/>
      <c r="J77" s="6"/>
      <c r="K77" s="27"/>
      <c r="L77" s="6"/>
      <c r="M77" s="6"/>
      <c r="N77" s="5"/>
      <c r="O77" s="5"/>
    </row>
    <row r="78" spans="1:15" x14ac:dyDescent="0.35">
      <c r="A78" s="21" t="s">
        <v>0</v>
      </c>
      <c r="B78" s="4"/>
      <c r="C78" s="14"/>
      <c r="D78" s="4"/>
      <c r="E78" s="4"/>
      <c r="F78" s="4"/>
      <c r="G78" s="31"/>
      <c r="H78" s="5"/>
      <c r="I78" s="6"/>
      <c r="J78" s="6"/>
      <c r="K78" s="6"/>
      <c r="L78" s="6"/>
      <c r="M78" s="6"/>
      <c r="N78" s="5"/>
      <c r="O78" s="5"/>
    </row>
    <row r="79" spans="1:15" x14ac:dyDescent="0.35">
      <c r="A79" s="21" t="s">
        <v>29</v>
      </c>
      <c r="B79" s="29"/>
      <c r="C79" s="29"/>
      <c r="D79" s="4"/>
      <c r="E79" s="14"/>
      <c r="F79" s="4"/>
      <c r="G79" s="5"/>
      <c r="H79" s="5"/>
      <c r="I79" s="6"/>
      <c r="J79" s="27"/>
      <c r="K79" s="27"/>
      <c r="L79" s="27"/>
      <c r="M79" s="6"/>
      <c r="N79" s="5"/>
      <c r="O79" s="5"/>
    </row>
    <row r="80" spans="1:15" x14ac:dyDescent="0.35">
      <c r="A80" s="22" t="s">
        <v>1</v>
      </c>
      <c r="B80" s="4"/>
      <c r="C80" s="14"/>
      <c r="D80" s="4"/>
      <c r="E80" s="4"/>
      <c r="F80" s="4"/>
      <c r="G80" s="5"/>
      <c r="H80" s="5"/>
      <c r="I80" s="6"/>
      <c r="J80" s="26"/>
      <c r="K80" s="6"/>
      <c r="L80" s="6"/>
      <c r="M80" s="6"/>
      <c r="N80" s="5"/>
      <c r="O80" s="5"/>
    </row>
    <row r="81" spans="1:93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</row>
    <row r="82" spans="1:93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93" x14ac:dyDescent="0.35">
      <c r="A83" s="61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</row>
    <row r="84" spans="1:93" x14ac:dyDescent="0.35">
      <c r="A84" s="61"/>
      <c r="B84" s="61" t="s">
        <v>17</v>
      </c>
      <c r="C84" s="61" t="s">
        <v>18</v>
      </c>
      <c r="D84" s="61" t="s">
        <v>19</v>
      </c>
      <c r="E84" s="61" t="s">
        <v>20</v>
      </c>
      <c r="F84" s="61" t="s">
        <v>21</v>
      </c>
      <c r="G84" s="61" t="s">
        <v>22</v>
      </c>
      <c r="H84" s="61" t="s">
        <v>23</v>
      </c>
      <c r="I84" s="61" t="s">
        <v>17</v>
      </c>
      <c r="J84" s="61" t="s">
        <v>18</v>
      </c>
      <c r="K84" s="61" t="s">
        <v>19</v>
      </c>
      <c r="L84" s="61" t="s">
        <v>24</v>
      </c>
      <c r="M84" s="61" t="s">
        <v>21</v>
      </c>
      <c r="N84" s="61" t="s">
        <v>25</v>
      </c>
      <c r="O84" s="61" t="s">
        <v>23</v>
      </c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</row>
    <row r="85" spans="1:93" x14ac:dyDescent="0.35">
      <c r="A85" s="61"/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</row>
    <row r="86" spans="1:93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</row>
    <row r="87" spans="1:93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</row>
    <row r="88" spans="1:93" x14ac:dyDescent="0.35">
      <c r="A88" s="58" t="s">
        <v>27</v>
      </c>
      <c r="B88" s="57"/>
      <c r="C88" s="57"/>
      <c r="D88" s="57"/>
      <c r="E88" s="57"/>
      <c r="F88" s="57"/>
      <c r="G88" s="59"/>
      <c r="H88" s="59"/>
      <c r="I88" s="56"/>
      <c r="J88" s="56"/>
      <c r="K88" s="56"/>
      <c r="L88" s="56"/>
      <c r="M88" s="56"/>
      <c r="N88" s="59"/>
      <c r="O88" s="59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</row>
    <row r="89" spans="1:93" x14ac:dyDescent="0.35">
      <c r="A89" s="58" t="s">
        <v>31</v>
      </c>
      <c r="B89" s="57"/>
      <c r="C89" s="57"/>
      <c r="D89" s="57"/>
      <c r="E89" s="57"/>
      <c r="F89" s="57"/>
      <c r="G89" s="59"/>
      <c r="H89" s="59"/>
      <c r="I89" s="56"/>
      <c r="J89" s="56"/>
      <c r="K89" s="56"/>
      <c r="L89" s="56"/>
      <c r="M89" s="56"/>
      <c r="N89" s="59"/>
      <c r="O89" s="59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</row>
    <row r="90" spans="1:93" x14ac:dyDescent="0.35">
      <c r="A90" s="58" t="s">
        <v>26</v>
      </c>
      <c r="B90" s="57"/>
      <c r="C90" s="57"/>
      <c r="D90" s="57"/>
      <c r="E90" s="57"/>
      <c r="F90" s="57"/>
      <c r="G90" s="59"/>
      <c r="H90" s="59"/>
      <c r="I90" s="56"/>
      <c r="J90" s="56"/>
      <c r="K90" s="56"/>
      <c r="L90" s="56"/>
      <c r="M90" s="56"/>
      <c r="N90" s="59"/>
      <c r="O90" s="59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</row>
    <row r="91" spans="1:93" x14ac:dyDescent="0.35">
      <c r="A91" s="58" t="s">
        <v>0</v>
      </c>
      <c r="B91" s="57"/>
      <c r="C91" s="57"/>
      <c r="D91" s="57"/>
      <c r="E91" s="57"/>
      <c r="F91" s="57"/>
      <c r="G91" s="59"/>
      <c r="H91" s="59"/>
      <c r="I91" s="56"/>
      <c r="J91" s="56"/>
      <c r="K91" s="56"/>
      <c r="L91" s="56"/>
      <c r="M91" s="56"/>
      <c r="N91" s="59"/>
      <c r="O91" s="59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</row>
    <row r="92" spans="1:93" x14ac:dyDescent="0.35">
      <c r="A92" s="58" t="s">
        <v>29</v>
      </c>
      <c r="B92" s="57"/>
      <c r="C92" s="57"/>
      <c r="D92" s="57"/>
      <c r="E92" s="57"/>
      <c r="F92" s="57"/>
      <c r="G92" s="59"/>
      <c r="H92" s="59"/>
      <c r="I92" s="56"/>
      <c r="J92" s="56"/>
      <c r="K92" s="56"/>
      <c r="L92" s="56"/>
      <c r="M92" s="56"/>
      <c r="N92" s="59"/>
      <c r="O92" s="59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</row>
    <row r="93" spans="1:93" x14ac:dyDescent="0.35">
      <c r="A93" s="60" t="s">
        <v>1</v>
      </c>
      <c r="B93" s="57"/>
      <c r="C93" s="57"/>
      <c r="D93" s="57"/>
      <c r="E93" s="57"/>
      <c r="F93" s="57"/>
      <c r="G93" s="59"/>
      <c r="H93" s="59"/>
      <c r="I93" s="56"/>
      <c r="J93" s="56"/>
      <c r="K93" s="56"/>
      <c r="L93" s="56"/>
      <c r="M93" s="56"/>
      <c r="N93" s="59"/>
      <c r="O93" s="59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</row>
    <row r="95" spans="1:93" x14ac:dyDescent="0.3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</row>
    <row r="96" spans="1:93" x14ac:dyDescent="0.35">
      <c r="A96" s="49"/>
      <c r="B96" s="9" t="s">
        <v>70</v>
      </c>
      <c r="C96" s="9" t="s">
        <v>73</v>
      </c>
      <c r="D96" s="9" t="s">
        <v>81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48" t="s">
        <v>32</v>
      </c>
      <c r="M96" s="48" t="s">
        <v>33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</row>
    <row r="97" spans="1:93" x14ac:dyDescent="0.35">
      <c r="A97" s="93"/>
      <c r="B97" s="9" t="s">
        <v>72</v>
      </c>
      <c r="C97" s="9"/>
      <c r="D97" s="9"/>
      <c r="E97" s="9"/>
      <c r="F97" s="9"/>
      <c r="G97" s="9"/>
      <c r="H97" s="9"/>
      <c r="I97" s="9"/>
      <c r="J97" s="9"/>
      <c r="K97" s="45"/>
      <c r="L97" s="92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</row>
    <row r="98" spans="1:93" ht="13.5" customHeight="1" x14ac:dyDescent="0.35">
      <c r="A98" s="50" t="s">
        <v>71</v>
      </c>
      <c r="B98" s="48">
        <f>COUNTIF($B$3:$O$80,CONCATENATE("CNN-",B$96))</f>
        <v>4</v>
      </c>
      <c r="C98" s="48">
        <f>COUNTIF($B$3:$O$80,CONCATENATE("CNN-",C$96))</f>
        <v>5</v>
      </c>
      <c r="D98" s="48">
        <f>COUNTIF($B$3:$O$80,CONCATENATE("CNN-3(Б503),",D$96))</f>
        <v>5</v>
      </c>
      <c r="E98" s="48">
        <f t="shared" ref="E98:K98" si="0">COUNTIF($B$12:$O$80,CONCATENATE("ОСН-",E$96))</f>
        <v>0</v>
      </c>
      <c r="F98" s="48">
        <f t="shared" si="0"/>
        <v>0</v>
      </c>
      <c r="G98" s="48">
        <f t="shared" si="0"/>
        <v>0</v>
      </c>
      <c r="H98" s="48">
        <f t="shared" si="0"/>
        <v>0</v>
      </c>
      <c r="I98" s="48">
        <f t="shared" si="0"/>
        <v>0</v>
      </c>
      <c r="J98" s="48">
        <f t="shared" si="0"/>
        <v>0</v>
      </c>
      <c r="K98" s="46">
        <f t="shared" si="0"/>
        <v>0</v>
      </c>
      <c r="L98" s="48">
        <f>$B98 * 2</f>
        <v>8</v>
      </c>
      <c r="M98" s="48">
        <f xml:space="preserve"> $L98 *10</f>
        <v>80</v>
      </c>
      <c r="N98" s="112" t="s">
        <v>38</v>
      </c>
      <c r="O98" s="112"/>
      <c r="P98" s="112"/>
      <c r="Q98" s="112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</row>
    <row r="99" spans="1:93" ht="13.5" customHeight="1" x14ac:dyDescent="0.35">
      <c r="A99" s="82" t="s">
        <v>71</v>
      </c>
      <c r="B99" s="92">
        <f>COUNTIF($B$3:$O$80,CONCATENATE("CNN-",B$97))</f>
        <v>1</v>
      </c>
      <c r="C99" s="92"/>
      <c r="D99" s="92"/>
      <c r="E99" s="92"/>
      <c r="F99" s="92"/>
      <c r="G99" s="92"/>
      <c r="H99" s="92"/>
      <c r="I99" s="92"/>
      <c r="J99" s="92"/>
      <c r="K99" s="46"/>
      <c r="L99" s="92"/>
      <c r="M99" s="92"/>
      <c r="N99" s="94"/>
      <c r="O99" s="94"/>
      <c r="P99" s="94"/>
      <c r="Q99" s="94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</row>
    <row r="100" spans="1:93" x14ac:dyDescent="0.35">
      <c r="A100" s="52" t="s">
        <v>41</v>
      </c>
      <c r="B100" s="48">
        <f t="shared" ref="B100:G100" si="1">COUNTIF($B$3:$O$80,"ЛРД-CNN")</f>
        <v>5</v>
      </c>
      <c r="C100" s="48">
        <f t="shared" si="1"/>
        <v>5</v>
      </c>
      <c r="D100" s="48">
        <f t="shared" si="1"/>
        <v>5</v>
      </c>
      <c r="E100" s="48">
        <f t="shared" si="1"/>
        <v>5</v>
      </c>
      <c r="F100" s="48">
        <f t="shared" si="1"/>
        <v>5</v>
      </c>
      <c r="G100" s="48">
        <f t="shared" si="1"/>
        <v>5</v>
      </c>
      <c r="H100" s="48">
        <f t="shared" ref="H100:K100" si="2">COUNTIF($B$3:$O$80,"ОСН (ЛР)")</f>
        <v>0</v>
      </c>
      <c r="I100" s="48">
        <f t="shared" si="2"/>
        <v>0</v>
      </c>
      <c r="J100" s="48">
        <f t="shared" si="2"/>
        <v>0</v>
      </c>
      <c r="K100" s="46">
        <f t="shared" si="2"/>
        <v>0</v>
      </c>
      <c r="L100" s="48">
        <f>$B100 * 2</f>
        <v>10</v>
      </c>
      <c r="M100" s="48">
        <f>$L100</f>
        <v>10</v>
      </c>
      <c r="N100" s="113" t="s">
        <v>36</v>
      </c>
      <c r="O100" s="113"/>
      <c r="P100" s="113"/>
      <c r="Q100" s="113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</row>
    <row r="101" spans="1:93" x14ac:dyDescent="0.35">
      <c r="A101" s="51" t="s">
        <v>42</v>
      </c>
      <c r="B101" s="48">
        <f t="shared" ref="B101:G101" si="3">COUNTIF($B$3:$O$80,"ЛД-CNN")</f>
        <v>12</v>
      </c>
      <c r="C101" s="48">
        <f t="shared" si="3"/>
        <v>12</v>
      </c>
      <c r="D101" s="48">
        <f t="shared" si="3"/>
        <v>12</v>
      </c>
      <c r="E101" s="48">
        <f t="shared" si="3"/>
        <v>12</v>
      </c>
      <c r="F101" s="48">
        <f t="shared" si="3"/>
        <v>12</v>
      </c>
      <c r="G101" s="48">
        <f t="shared" si="3"/>
        <v>12</v>
      </c>
      <c r="H101" s="48">
        <f t="shared" ref="H101:K101" si="4">COUNTIF($B$3:$O$80,"ОСН (Л)")</f>
        <v>0</v>
      </c>
      <c r="I101" s="48">
        <f t="shared" si="4"/>
        <v>0</v>
      </c>
      <c r="J101" s="48">
        <f t="shared" si="4"/>
        <v>0</v>
      </c>
      <c r="K101" s="46">
        <f t="shared" si="4"/>
        <v>0</v>
      </c>
      <c r="L101" s="48">
        <f>$B101 * 2</f>
        <v>24</v>
      </c>
      <c r="M101" s="48">
        <f>$L101</f>
        <v>24</v>
      </c>
      <c r="N101" s="112" t="s">
        <v>35</v>
      </c>
      <c r="O101" s="112"/>
      <c r="P101" s="112"/>
      <c r="Q101" s="112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</row>
    <row r="102" spans="1:93" x14ac:dyDescent="0.35">
      <c r="A102" s="79" t="s">
        <v>40</v>
      </c>
      <c r="B102" s="92">
        <f t="shared" ref="B102:G102" si="5">COUNTIF($B$3:$O$80,"ЛД-RNN")</f>
        <v>6</v>
      </c>
      <c r="C102" s="93">
        <f t="shared" si="5"/>
        <v>6</v>
      </c>
      <c r="D102" s="93">
        <f t="shared" si="5"/>
        <v>6</v>
      </c>
      <c r="E102" s="93">
        <f t="shared" si="5"/>
        <v>6</v>
      </c>
      <c r="F102" s="93">
        <f t="shared" si="5"/>
        <v>6</v>
      </c>
      <c r="G102" s="93">
        <f t="shared" si="5"/>
        <v>6</v>
      </c>
      <c r="H102" s="49"/>
      <c r="I102" s="49"/>
      <c r="J102" s="49"/>
      <c r="K102" s="49"/>
      <c r="L102" s="48">
        <f>$L98+L100+$L101</f>
        <v>42</v>
      </c>
      <c r="M102" s="48">
        <f>$M98+M100+$L101</f>
        <v>114</v>
      </c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</row>
    <row r="103" spans="1:93" x14ac:dyDescent="0.35">
      <c r="A103" s="1" t="s">
        <v>39</v>
      </c>
      <c r="B103" s="92">
        <f t="shared" ref="B103:G103" si="6">COUNTIF($B$3:$O$80,"ЛРД-RNN")</f>
        <v>4</v>
      </c>
      <c r="C103" s="92">
        <f t="shared" si="6"/>
        <v>4</v>
      </c>
      <c r="D103" s="92">
        <f t="shared" si="6"/>
        <v>4</v>
      </c>
      <c r="E103" s="92">
        <f t="shared" si="6"/>
        <v>4</v>
      </c>
      <c r="F103" s="92">
        <f t="shared" si="6"/>
        <v>4</v>
      </c>
      <c r="G103" s="92">
        <f t="shared" si="6"/>
        <v>4</v>
      </c>
    </row>
    <row r="104" spans="1:93" x14ac:dyDescent="0.3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</row>
    <row r="106" spans="1:93" x14ac:dyDescent="0.35">
      <c r="B106" s="47"/>
      <c r="D106" s="116"/>
      <c r="E106" s="116"/>
      <c r="F106" s="116"/>
      <c r="G106" s="116"/>
    </row>
    <row r="107" spans="1:93" x14ac:dyDescent="0.35">
      <c r="B107" s="47"/>
      <c r="D107" s="116"/>
      <c r="E107" s="116"/>
      <c r="F107" s="116"/>
      <c r="G107" s="116"/>
    </row>
  </sheetData>
  <mergeCells count="96">
    <mergeCell ref="R27:S27"/>
    <mergeCell ref="Q31:Z31"/>
    <mergeCell ref="Q30:X30"/>
    <mergeCell ref="K86:K87"/>
    <mergeCell ref="L86:L87"/>
    <mergeCell ref="M86:M87"/>
    <mergeCell ref="N86:N87"/>
    <mergeCell ref="M73:M74"/>
    <mergeCell ref="R60:S61"/>
    <mergeCell ref="R64:S64"/>
    <mergeCell ref="A86:A87"/>
    <mergeCell ref="B86:B87"/>
    <mergeCell ref="C86:C87"/>
    <mergeCell ref="D86:D87"/>
    <mergeCell ref="E86:E87"/>
    <mergeCell ref="G23:G24"/>
    <mergeCell ref="B70:H70"/>
    <mergeCell ref="I70:O70"/>
    <mergeCell ref="E62:E63"/>
    <mergeCell ref="D62:D63"/>
    <mergeCell ref="E57:E58"/>
    <mergeCell ref="K57:K58"/>
    <mergeCell ref="B62:B63"/>
    <mergeCell ref="O62:O63"/>
    <mergeCell ref="G25:G26"/>
    <mergeCell ref="N38:N39"/>
    <mergeCell ref="G62:G63"/>
    <mergeCell ref="Q19:Q20"/>
    <mergeCell ref="R19:S20"/>
    <mergeCell ref="R22:S22"/>
    <mergeCell ref="R25:S25"/>
    <mergeCell ref="J57:J58"/>
    <mergeCell ref="L57:L58"/>
    <mergeCell ref="R57:S58"/>
    <mergeCell ref="Q55:S55"/>
    <mergeCell ref="O57:O58"/>
    <mergeCell ref="N57:N58"/>
    <mergeCell ref="L39:L40"/>
    <mergeCell ref="M39:M40"/>
    <mergeCell ref="M57:M58"/>
    <mergeCell ref="J39:J40"/>
    <mergeCell ref="K39:K40"/>
    <mergeCell ref="O38:O39"/>
    <mergeCell ref="B82:H82"/>
    <mergeCell ref="I82:O82"/>
    <mergeCell ref="K62:K63"/>
    <mergeCell ref="F73:F74"/>
    <mergeCell ref="E73:E74"/>
    <mergeCell ref="H62:H63"/>
    <mergeCell ref="N73:N74"/>
    <mergeCell ref="N62:N63"/>
    <mergeCell ref="M62:M63"/>
    <mergeCell ref="L62:L63"/>
    <mergeCell ref="O73:O74"/>
    <mergeCell ref="C57:C58"/>
    <mergeCell ref="D57:D58"/>
    <mergeCell ref="F57:F58"/>
    <mergeCell ref="I59:O59"/>
    <mergeCell ref="C62:C63"/>
    <mergeCell ref="K73:K74"/>
    <mergeCell ref="C73:C74"/>
    <mergeCell ref="L73:L74"/>
    <mergeCell ref="J73:J74"/>
    <mergeCell ref="I73:I74"/>
    <mergeCell ref="H73:H74"/>
    <mergeCell ref="G73:G74"/>
    <mergeCell ref="I39:I40"/>
    <mergeCell ref="B39:B40"/>
    <mergeCell ref="C39:C40"/>
    <mergeCell ref="D39:D40"/>
    <mergeCell ref="E39:E40"/>
    <mergeCell ref="G38:G39"/>
    <mergeCell ref="A38:A39"/>
    <mergeCell ref="B57:B58"/>
    <mergeCell ref="H57:H58"/>
    <mergeCell ref="G57:G58"/>
    <mergeCell ref="F62:F63"/>
    <mergeCell ref="D73:D74"/>
    <mergeCell ref="J62:J63"/>
    <mergeCell ref="I62:I63"/>
    <mergeCell ref="A57:A58"/>
    <mergeCell ref="I57:I58"/>
    <mergeCell ref="A73:A74"/>
    <mergeCell ref="B73:B74"/>
    <mergeCell ref="A62:A63"/>
    <mergeCell ref="N98:Q98"/>
    <mergeCell ref="N100:Q100"/>
    <mergeCell ref="N101:Q101"/>
    <mergeCell ref="O86:O87"/>
    <mergeCell ref="D107:G107"/>
    <mergeCell ref="D106:G106"/>
    <mergeCell ref="F86:F87"/>
    <mergeCell ref="G86:G87"/>
    <mergeCell ref="H86:H87"/>
    <mergeCell ref="I86:I87"/>
    <mergeCell ref="J86:J87"/>
  </mergeCells>
  <phoneticPr fontId="2" type="noConversion"/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0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86"/>
      <c r="C3" s="74"/>
      <c r="D3" s="74"/>
      <c r="E3" s="74"/>
      <c r="F3" s="74"/>
      <c r="G3" s="72"/>
      <c r="H3" s="72"/>
      <c r="I3" s="85"/>
      <c r="J3" s="71"/>
      <c r="K3" s="71"/>
      <c r="L3" s="71"/>
      <c r="M3" s="75"/>
      <c r="N3" s="72"/>
      <c r="O3" s="72"/>
    </row>
    <row r="4" spans="1:93" x14ac:dyDescent="0.35">
      <c r="A4" s="73" t="s">
        <v>27</v>
      </c>
      <c r="B4" s="89"/>
      <c r="C4" s="76"/>
      <c r="D4" s="76"/>
      <c r="E4" s="76"/>
      <c r="F4" s="76"/>
      <c r="G4" s="78"/>
      <c r="H4" s="78"/>
      <c r="I4" s="87"/>
      <c r="J4" s="87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89"/>
      <c r="C5" s="76"/>
      <c r="D5" s="76"/>
      <c r="E5" s="76"/>
      <c r="F5" s="76"/>
      <c r="G5" s="78"/>
      <c r="H5" s="78"/>
      <c r="I5" s="90" t="s">
        <v>46</v>
      </c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89"/>
      <c r="C6" s="76"/>
      <c r="D6" s="76"/>
      <c r="E6" s="76"/>
      <c r="F6" s="76"/>
      <c r="G6" s="78"/>
      <c r="H6" s="78"/>
      <c r="I6" s="87"/>
      <c r="J6" s="75"/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89"/>
      <c r="C7" s="76"/>
      <c r="D7" s="76"/>
      <c r="E7" s="76"/>
      <c r="F7" s="76"/>
      <c r="G7" s="78"/>
      <c r="H7" s="78"/>
      <c r="I7" s="87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89"/>
      <c r="C9" s="43" t="s">
        <v>42</v>
      </c>
      <c r="D9" s="76"/>
      <c r="E9" s="76"/>
      <c r="F9" s="76"/>
      <c r="G9" s="78"/>
      <c r="H9" s="78"/>
      <c r="I9" s="87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96"/>
      <c r="F10" s="96"/>
      <c r="G10" s="96"/>
      <c r="H10" s="96"/>
      <c r="I10" s="96"/>
      <c r="J10" s="96"/>
      <c r="K10" s="96"/>
      <c r="L10" s="96"/>
      <c r="M10" s="96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9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9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86"/>
      <c r="C13" s="74"/>
      <c r="D13" s="76"/>
      <c r="E13" s="76"/>
      <c r="F13" s="74"/>
      <c r="G13" s="72"/>
      <c r="H13" s="72"/>
      <c r="I13" s="85"/>
      <c r="J13" s="71"/>
      <c r="K13" s="71"/>
      <c r="L13" s="71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90" t="s">
        <v>68</v>
      </c>
      <c r="C14" s="89"/>
      <c r="D14" s="76"/>
      <c r="E14" s="43" t="s">
        <v>42</v>
      </c>
      <c r="F14" s="76"/>
      <c r="G14" s="78"/>
      <c r="H14" s="78"/>
      <c r="I14" s="90" t="s">
        <v>66</v>
      </c>
      <c r="J14" s="87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89"/>
      <c r="C15" s="76"/>
      <c r="D15" s="76"/>
      <c r="E15" s="76"/>
      <c r="F15" s="76"/>
      <c r="G15" s="78"/>
      <c r="H15" s="78"/>
      <c r="I15" s="87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89"/>
      <c r="C16" s="76"/>
      <c r="D16" s="76"/>
      <c r="E16" s="76"/>
      <c r="F16" s="76"/>
      <c r="G16" s="78"/>
      <c r="H16" s="78"/>
      <c r="I16" s="87"/>
      <c r="J16" s="75"/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89"/>
      <c r="C17" s="76"/>
      <c r="D17" s="76"/>
      <c r="E17" s="76"/>
      <c r="F17" s="76"/>
      <c r="G17" s="78"/>
      <c r="H17" s="78"/>
      <c r="I17" s="87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89"/>
      <c r="C19" s="43" t="s">
        <v>42</v>
      </c>
      <c r="D19" s="76"/>
      <c r="E19" s="76"/>
      <c r="F19" s="76"/>
      <c r="G19" s="78"/>
      <c r="H19" s="78"/>
      <c r="I19" s="87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9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9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86"/>
      <c r="C22" s="74"/>
      <c r="D22" s="76"/>
      <c r="E22" s="76"/>
      <c r="F22" s="74"/>
      <c r="G22" s="72"/>
      <c r="H22" s="72"/>
      <c r="I22" s="85"/>
      <c r="J22" s="71"/>
      <c r="K22" s="71"/>
      <c r="L22" s="71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90" t="s">
        <v>68</v>
      </c>
      <c r="C23" s="89"/>
      <c r="D23" s="76"/>
      <c r="E23" s="43" t="s">
        <v>40</v>
      </c>
      <c r="F23" s="76"/>
      <c r="G23" s="114"/>
      <c r="H23" s="78"/>
      <c r="I23" s="90" t="s">
        <v>66</v>
      </c>
      <c r="J23" s="87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89"/>
      <c r="C24" s="76"/>
      <c r="D24" s="76"/>
      <c r="E24" s="76"/>
      <c r="F24" s="76"/>
      <c r="G24" s="115"/>
      <c r="H24" s="78"/>
      <c r="I24" s="87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89"/>
      <c r="C25" s="76"/>
      <c r="D25" s="76"/>
      <c r="E25" s="76"/>
      <c r="F25" s="76"/>
      <c r="G25" s="114"/>
      <c r="H25" s="78"/>
      <c r="I25" s="87"/>
      <c r="J25" s="75"/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89"/>
      <c r="C26" s="76"/>
      <c r="D26" s="76"/>
      <c r="E26" s="76"/>
      <c r="F26" s="76"/>
      <c r="G26" s="115"/>
      <c r="H26" s="78"/>
      <c r="I26" s="87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88"/>
      <c r="C28" s="69" t="s">
        <v>41</v>
      </c>
      <c r="D28" s="76"/>
      <c r="E28" s="76"/>
      <c r="F28" s="76"/>
      <c r="G28" s="78"/>
      <c r="H28" s="78"/>
      <c r="I28" s="87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29" s="91"/>
      <c r="I29" s="91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9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9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86"/>
      <c r="C32" s="74"/>
      <c r="D32" s="76"/>
      <c r="E32" s="76"/>
      <c r="F32" s="74"/>
      <c r="G32" s="72"/>
      <c r="H32" s="72"/>
      <c r="I32" s="85"/>
      <c r="J32" s="71"/>
      <c r="K32" s="71"/>
      <c r="L32" s="71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90" t="s">
        <v>69</v>
      </c>
      <c r="C33" s="89"/>
      <c r="D33" s="76"/>
      <c r="E33" s="43" t="s">
        <v>40</v>
      </c>
      <c r="F33" s="76"/>
      <c r="G33" s="78"/>
      <c r="H33" s="78"/>
      <c r="I33" s="90" t="s">
        <v>67</v>
      </c>
      <c r="J33" s="87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89"/>
      <c r="C34" s="76"/>
      <c r="D34" s="76"/>
      <c r="E34" s="76"/>
      <c r="F34" s="76"/>
      <c r="G34" s="78"/>
      <c r="H34" s="78"/>
      <c r="I34" s="87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89"/>
      <c r="C35" s="76"/>
      <c r="D35" s="76"/>
      <c r="E35" s="76"/>
      <c r="F35" s="76"/>
      <c r="G35" s="78"/>
      <c r="H35" s="78"/>
      <c r="I35" s="87"/>
      <c r="J35" s="75"/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89"/>
      <c r="C36" s="76"/>
      <c r="D36" s="76"/>
      <c r="E36" s="76"/>
      <c r="F36" s="76"/>
      <c r="G36" s="78"/>
      <c r="H36" s="78"/>
      <c r="I36" s="87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89"/>
      <c r="C38" s="76"/>
      <c r="D38" s="76"/>
      <c r="E38" s="76"/>
      <c r="F38" s="76"/>
      <c r="G38" s="123"/>
      <c r="H38" s="72"/>
      <c r="I38" s="87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86"/>
      <c r="C42" s="74"/>
      <c r="D42" s="76"/>
      <c r="E42" s="76"/>
      <c r="F42" s="74"/>
      <c r="G42" s="72"/>
      <c r="H42" s="72"/>
      <c r="I42" s="85"/>
      <c r="J42" s="71"/>
      <c r="K42" s="71"/>
      <c r="L42" s="71"/>
      <c r="M42" s="75"/>
      <c r="N42" s="78"/>
      <c r="O42" s="72"/>
    </row>
    <row r="43" spans="1:93" x14ac:dyDescent="0.35">
      <c r="A43" s="73" t="s">
        <v>27</v>
      </c>
      <c r="B43" s="90" t="s">
        <v>69</v>
      </c>
      <c r="C43" s="89"/>
      <c r="D43" s="76"/>
      <c r="E43" s="43" t="s">
        <v>40</v>
      </c>
      <c r="F43" s="76"/>
      <c r="G43" s="78"/>
      <c r="H43" s="78"/>
      <c r="I43" s="90" t="s">
        <v>67</v>
      </c>
      <c r="J43" s="87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89"/>
      <c r="C44" s="76"/>
      <c r="D44" s="76"/>
      <c r="E44" s="76"/>
      <c r="F44" s="76"/>
      <c r="G44" s="78"/>
      <c r="H44" s="78"/>
      <c r="I44" s="87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89"/>
      <c r="C45" s="76"/>
      <c r="D45" s="76"/>
      <c r="E45" s="76"/>
      <c r="F45" s="76"/>
      <c r="G45" s="78"/>
      <c r="H45" s="78"/>
      <c r="I45" s="87"/>
      <c r="J45" s="75"/>
      <c r="K45" s="75"/>
      <c r="L45" s="75"/>
      <c r="M45" s="75"/>
      <c r="N45" s="78"/>
      <c r="O45" s="78"/>
    </row>
    <row r="46" spans="1:93" x14ac:dyDescent="0.35">
      <c r="A46" s="73" t="s">
        <v>0</v>
      </c>
      <c r="B46" s="89"/>
      <c r="C46" s="76"/>
      <c r="D46" s="76"/>
      <c r="E46" s="76"/>
      <c r="F46" s="76"/>
      <c r="G46" s="78"/>
      <c r="H46" s="78"/>
      <c r="I46" s="87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88"/>
      <c r="C48" s="76"/>
      <c r="D48" s="76"/>
      <c r="E48" s="76"/>
      <c r="F48" s="76"/>
      <c r="G48" s="78"/>
      <c r="H48" s="78"/>
      <c r="I48" s="87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3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K39:K40"/>
    <mergeCell ref="L39:L40"/>
    <mergeCell ref="M39:M40"/>
    <mergeCell ref="Q55:S55"/>
    <mergeCell ref="A57:A58"/>
    <mergeCell ref="B57:B58"/>
    <mergeCell ref="C57:C58"/>
    <mergeCell ref="D57:D58"/>
    <mergeCell ref="E57:E58"/>
    <mergeCell ref="F57:F58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3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75"/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83" t="s">
        <v>47</v>
      </c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75"/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76"/>
      <c r="F13" s="74"/>
      <c r="G13" s="72"/>
      <c r="H13" s="72"/>
      <c r="I13" s="71"/>
      <c r="J13" s="71"/>
      <c r="K13" s="71"/>
      <c r="L13" s="71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83" t="s">
        <v>58</v>
      </c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83" t="s">
        <v>47</v>
      </c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76"/>
      <c r="D16" s="76"/>
      <c r="E16" s="76"/>
      <c r="F16" s="76"/>
      <c r="G16" s="78"/>
      <c r="H16" s="78"/>
      <c r="I16" s="75"/>
      <c r="J16" s="75"/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76"/>
      <c r="F22" s="74"/>
      <c r="G22" s="72"/>
      <c r="H22" s="72"/>
      <c r="I22" s="71"/>
      <c r="J22" s="71"/>
      <c r="K22" s="71"/>
      <c r="L22" s="71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83" t="s">
        <v>58</v>
      </c>
      <c r="C23" s="76"/>
      <c r="D23" s="76"/>
      <c r="E23" s="43" t="s">
        <v>40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76"/>
      <c r="F24" s="76"/>
      <c r="G24" s="115"/>
      <c r="H24" s="78"/>
      <c r="I24" s="75"/>
      <c r="J24" s="83" t="s">
        <v>47</v>
      </c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76"/>
      <c r="D25" s="76"/>
      <c r="E25" s="76"/>
      <c r="F25" s="76"/>
      <c r="G25" s="114"/>
      <c r="H25" s="78"/>
      <c r="I25" s="75"/>
      <c r="J25" s="75"/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76"/>
      <c r="F32" s="74"/>
      <c r="G32" s="72"/>
      <c r="H32" s="72"/>
      <c r="I32" s="71"/>
      <c r="J32" s="71"/>
      <c r="K32" s="71"/>
      <c r="L32" s="71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83" t="s">
        <v>60</v>
      </c>
      <c r="C33" s="76"/>
      <c r="D33" s="76"/>
      <c r="E33" s="43" t="s">
        <v>40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76"/>
      <c r="F34" s="76"/>
      <c r="G34" s="78"/>
      <c r="H34" s="78"/>
      <c r="I34" s="75"/>
      <c r="J34" s="83" t="s">
        <v>52</v>
      </c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76"/>
      <c r="D35" s="76"/>
      <c r="E35" s="76"/>
      <c r="F35" s="76"/>
      <c r="G35" s="78"/>
      <c r="H35" s="78"/>
      <c r="I35" s="75"/>
      <c r="J35" s="75"/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76"/>
      <c r="F42" s="74"/>
      <c r="G42" s="72"/>
      <c r="H42" s="72"/>
      <c r="I42" s="71"/>
      <c r="J42" s="71"/>
      <c r="K42" s="71"/>
      <c r="L42" s="71"/>
      <c r="M42" s="75"/>
      <c r="N42" s="78"/>
      <c r="O42" s="72"/>
    </row>
    <row r="43" spans="1:93" x14ac:dyDescent="0.35">
      <c r="A43" s="73" t="s">
        <v>27</v>
      </c>
      <c r="B43" s="83" t="s">
        <v>60</v>
      </c>
      <c r="C43" s="76"/>
      <c r="D43" s="76"/>
      <c r="E43" s="43" t="s">
        <v>40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76"/>
      <c r="F44" s="76"/>
      <c r="G44" s="78"/>
      <c r="H44" s="78"/>
      <c r="I44" s="75"/>
      <c r="J44" s="83" t="s">
        <v>52</v>
      </c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76"/>
      <c r="D45" s="76"/>
      <c r="E45" s="76"/>
      <c r="F45" s="76"/>
      <c r="G45" s="78"/>
      <c r="H45" s="78"/>
      <c r="I45" s="75"/>
      <c r="J45" s="75"/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6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75"/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83" t="s">
        <v>62</v>
      </c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76"/>
      <c r="F13" s="74"/>
      <c r="G13" s="72"/>
      <c r="H13" s="72"/>
      <c r="I13" s="71"/>
      <c r="J13" s="71"/>
      <c r="K13" s="71"/>
      <c r="L13" s="71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83" t="s">
        <v>62</v>
      </c>
      <c r="D16" s="76"/>
      <c r="E16" s="76"/>
      <c r="F16" s="76"/>
      <c r="G16" s="78"/>
      <c r="H16" s="78"/>
      <c r="I16" s="75"/>
      <c r="J16" s="83" t="s">
        <v>62</v>
      </c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76"/>
      <c r="F22" s="74"/>
      <c r="G22" s="72"/>
      <c r="H22" s="72"/>
      <c r="I22" s="71"/>
      <c r="J22" s="71"/>
      <c r="K22" s="71"/>
      <c r="L22" s="71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40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76"/>
      <c r="F24" s="76"/>
      <c r="G24" s="115"/>
      <c r="H24" s="78"/>
      <c r="I24" s="75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83" t="s">
        <v>62</v>
      </c>
      <c r="D25" s="76"/>
      <c r="E25" s="76"/>
      <c r="F25" s="76"/>
      <c r="G25" s="114"/>
      <c r="H25" s="78"/>
      <c r="I25" s="75"/>
      <c r="J25" s="83" t="s">
        <v>62</v>
      </c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76"/>
      <c r="F32" s="74"/>
      <c r="G32" s="72"/>
      <c r="H32" s="72"/>
      <c r="I32" s="71"/>
      <c r="J32" s="71"/>
      <c r="K32" s="71"/>
      <c r="L32" s="71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40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76"/>
      <c r="F34" s="76"/>
      <c r="G34" s="78"/>
      <c r="H34" s="78"/>
      <c r="I34" s="75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83" t="s">
        <v>61</v>
      </c>
      <c r="D35" s="76"/>
      <c r="E35" s="76"/>
      <c r="F35" s="76"/>
      <c r="G35" s="78"/>
      <c r="H35" s="78"/>
      <c r="I35" s="75"/>
      <c r="J35" s="83" t="s">
        <v>61</v>
      </c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76"/>
      <c r="F42" s="74"/>
      <c r="G42" s="72"/>
      <c r="H42" s="72"/>
      <c r="I42" s="71"/>
      <c r="J42" s="71"/>
      <c r="K42" s="71"/>
      <c r="L42" s="71"/>
      <c r="M42" s="75"/>
      <c r="N42" s="78"/>
      <c r="O42" s="72"/>
    </row>
    <row r="43" spans="1:93" x14ac:dyDescent="0.35">
      <c r="A43" s="73" t="s">
        <v>27</v>
      </c>
      <c r="B43" s="76"/>
      <c r="C43" s="76"/>
      <c r="D43" s="76"/>
      <c r="E43" s="43" t="s">
        <v>40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76"/>
      <c r="F44" s="76"/>
      <c r="G44" s="78"/>
      <c r="H44" s="78"/>
      <c r="I44" s="75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83" t="s">
        <v>61</v>
      </c>
      <c r="D45" s="76"/>
      <c r="E45" s="76"/>
      <c r="F45" s="76"/>
      <c r="G45" s="78"/>
      <c r="H45" s="78"/>
      <c r="I45" s="75"/>
      <c r="J45" s="83" t="s">
        <v>61</v>
      </c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0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75"/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83" t="s">
        <v>63</v>
      </c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76"/>
      <c r="F13" s="74"/>
      <c r="G13" s="72"/>
      <c r="H13" s="72"/>
      <c r="I13" s="71"/>
      <c r="J13" s="71"/>
      <c r="K13" s="71"/>
      <c r="L13" s="71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83" t="s">
        <v>63</v>
      </c>
      <c r="D16" s="76"/>
      <c r="E16" s="76"/>
      <c r="F16" s="76"/>
      <c r="G16" s="78"/>
      <c r="H16" s="78"/>
      <c r="I16" s="75"/>
      <c r="J16" s="83" t="s">
        <v>63</v>
      </c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76"/>
      <c r="F22" s="74"/>
      <c r="G22" s="72"/>
      <c r="H22" s="72"/>
      <c r="I22" s="71"/>
      <c r="J22" s="71"/>
      <c r="K22" s="71"/>
      <c r="L22" s="71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40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76"/>
      <c r="F24" s="76"/>
      <c r="G24" s="115"/>
      <c r="H24" s="78"/>
      <c r="I24" s="75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83" t="s">
        <v>63</v>
      </c>
      <c r="D25" s="76"/>
      <c r="E25" s="76"/>
      <c r="F25" s="76"/>
      <c r="G25" s="114"/>
      <c r="H25" s="78"/>
      <c r="I25" s="75"/>
      <c r="J25" s="83" t="s">
        <v>63</v>
      </c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76"/>
      <c r="F32" s="74"/>
      <c r="G32" s="72"/>
      <c r="H32" s="72"/>
      <c r="I32" s="71"/>
      <c r="J32" s="71"/>
      <c r="K32" s="71"/>
      <c r="L32" s="71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40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76"/>
      <c r="F34" s="76"/>
      <c r="G34" s="78"/>
      <c r="H34" s="78"/>
      <c r="I34" s="75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83" t="s">
        <v>64</v>
      </c>
      <c r="D35" s="76"/>
      <c r="E35" s="76"/>
      <c r="F35" s="76"/>
      <c r="G35" s="78"/>
      <c r="H35" s="78"/>
      <c r="I35" s="75"/>
      <c r="J35" s="83" t="s">
        <v>65</v>
      </c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76"/>
      <c r="F42" s="74"/>
      <c r="G42" s="72"/>
      <c r="H42" s="72"/>
      <c r="I42" s="71"/>
      <c r="J42" s="71"/>
      <c r="K42" s="71"/>
      <c r="L42" s="71"/>
      <c r="M42" s="75"/>
      <c r="N42" s="78"/>
      <c r="O42" s="72"/>
    </row>
    <row r="43" spans="1:93" x14ac:dyDescent="0.35">
      <c r="A43" s="73" t="s">
        <v>27</v>
      </c>
      <c r="B43" s="76"/>
      <c r="C43" s="76"/>
      <c r="D43" s="76"/>
      <c r="E43" s="43" t="s">
        <v>40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76"/>
      <c r="F44" s="76"/>
      <c r="G44" s="78"/>
      <c r="H44" s="78"/>
      <c r="I44" s="75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83" t="s">
        <v>64</v>
      </c>
      <c r="D45" s="76"/>
      <c r="E45" s="76"/>
      <c r="F45" s="76"/>
      <c r="G45" s="78"/>
      <c r="H45" s="78"/>
      <c r="I45" s="75"/>
      <c r="J45" s="83" t="s">
        <v>65</v>
      </c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6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84" t="s">
        <v>48</v>
      </c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75"/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83" t="s">
        <v>75</v>
      </c>
      <c r="E13" s="76"/>
      <c r="F13" s="74"/>
      <c r="G13" s="72"/>
      <c r="H13" s="72"/>
      <c r="I13" s="71"/>
      <c r="J13" s="71"/>
      <c r="K13" s="71"/>
      <c r="L13" s="71"/>
      <c r="M13" s="84" t="s">
        <v>48</v>
      </c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76"/>
      <c r="D16" s="76"/>
      <c r="E16" s="76"/>
      <c r="F16" s="76"/>
      <c r="G16" s="78"/>
      <c r="H16" s="78"/>
      <c r="I16" s="75"/>
      <c r="J16" s="75"/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83" t="s">
        <v>75</v>
      </c>
      <c r="E22" s="76"/>
      <c r="F22" s="74"/>
      <c r="G22" s="72"/>
      <c r="H22" s="72"/>
      <c r="I22" s="71"/>
      <c r="J22" s="71"/>
      <c r="K22" s="71"/>
      <c r="L22" s="71"/>
      <c r="M22" s="84" t="s">
        <v>48</v>
      </c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40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76"/>
      <c r="F24" s="76"/>
      <c r="G24" s="115"/>
      <c r="H24" s="78"/>
      <c r="I24" s="75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76"/>
      <c r="D25" s="76"/>
      <c r="E25" s="76"/>
      <c r="F25" s="76"/>
      <c r="G25" s="114"/>
      <c r="H25" s="78"/>
      <c r="I25" s="75"/>
      <c r="J25" s="75"/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83" t="s">
        <v>76</v>
      </c>
      <c r="E32" s="76"/>
      <c r="F32" s="74"/>
      <c r="G32" s="72"/>
      <c r="H32" s="72"/>
      <c r="I32" s="71"/>
      <c r="J32" s="71"/>
      <c r="K32" s="71"/>
      <c r="L32" s="71"/>
      <c r="M32" s="84" t="s">
        <v>53</v>
      </c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40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76"/>
      <c r="F34" s="76"/>
      <c r="G34" s="78"/>
      <c r="H34" s="78"/>
      <c r="I34" s="75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76"/>
      <c r="D35" s="76"/>
      <c r="E35" s="76"/>
      <c r="F35" s="76"/>
      <c r="G35" s="78"/>
      <c r="H35" s="78"/>
      <c r="I35" s="75"/>
      <c r="J35" s="75"/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83" t="s">
        <v>76</v>
      </c>
      <c r="E42" s="76"/>
      <c r="F42" s="74"/>
      <c r="G42" s="72"/>
      <c r="H42" s="72"/>
      <c r="I42" s="71"/>
      <c r="J42" s="71"/>
      <c r="K42" s="71"/>
      <c r="L42" s="71"/>
      <c r="M42" s="84" t="s">
        <v>53</v>
      </c>
      <c r="N42" s="78"/>
      <c r="O42" s="72"/>
    </row>
    <row r="43" spans="1:93" x14ac:dyDescent="0.35">
      <c r="A43" s="73" t="s">
        <v>27</v>
      </c>
      <c r="B43" s="76"/>
      <c r="C43" s="76"/>
      <c r="D43" s="76"/>
      <c r="E43" s="43" t="s">
        <v>40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76"/>
      <c r="F44" s="76"/>
      <c r="G44" s="78"/>
      <c r="H44" s="78"/>
      <c r="I44" s="75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76"/>
      <c r="D45" s="76"/>
      <c r="E45" s="76"/>
      <c r="F45" s="76"/>
      <c r="G45" s="78"/>
      <c r="H45" s="78"/>
      <c r="I45" s="75"/>
      <c r="J45" s="75"/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6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74"/>
      <c r="C3" s="74"/>
      <c r="D3" s="74"/>
      <c r="E3" s="74"/>
      <c r="F3" s="74"/>
      <c r="G3" s="72"/>
      <c r="H3" s="72"/>
      <c r="I3" s="71"/>
      <c r="J3" s="71"/>
      <c r="K3" s="71"/>
      <c r="L3" s="71"/>
      <c r="M3" s="75"/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83" t="s">
        <v>49</v>
      </c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75"/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76"/>
      <c r="F13" s="74"/>
      <c r="G13" s="72"/>
      <c r="H13" s="72"/>
      <c r="I13" s="71"/>
      <c r="J13" s="71"/>
      <c r="K13" s="71"/>
      <c r="L13" s="71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83" t="s">
        <v>49</v>
      </c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83" t="s">
        <v>49</v>
      </c>
      <c r="F15" s="76"/>
      <c r="G15" s="78"/>
      <c r="H15" s="78"/>
      <c r="I15" s="75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76"/>
      <c r="D16" s="76"/>
      <c r="E16" s="76"/>
      <c r="F16" s="76"/>
      <c r="G16" s="78"/>
      <c r="H16" s="78"/>
      <c r="I16" s="75"/>
      <c r="J16" s="75"/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76"/>
      <c r="F22" s="74"/>
      <c r="G22" s="72"/>
      <c r="H22" s="72"/>
      <c r="I22" s="71"/>
      <c r="J22" s="71"/>
      <c r="K22" s="71"/>
      <c r="L22" s="71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40</v>
      </c>
      <c r="F23" s="76"/>
      <c r="G23" s="114"/>
      <c r="H23" s="78"/>
      <c r="I23" s="75"/>
      <c r="J23" s="75"/>
      <c r="K23" s="83" t="s">
        <v>49</v>
      </c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83" t="s">
        <v>49</v>
      </c>
      <c r="F24" s="76"/>
      <c r="G24" s="115"/>
      <c r="H24" s="78"/>
      <c r="I24" s="75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76"/>
      <c r="D25" s="76"/>
      <c r="E25" s="76"/>
      <c r="F25" s="76"/>
      <c r="G25" s="114"/>
      <c r="H25" s="78"/>
      <c r="I25" s="75"/>
      <c r="J25" s="75"/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76"/>
      <c r="F32" s="74"/>
      <c r="G32" s="72"/>
      <c r="H32" s="72"/>
      <c r="I32" s="71"/>
      <c r="J32" s="71"/>
      <c r="K32" s="71"/>
      <c r="L32" s="71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40</v>
      </c>
      <c r="F33" s="76"/>
      <c r="G33" s="78"/>
      <c r="H33" s="78"/>
      <c r="I33" s="75"/>
      <c r="J33" s="75"/>
      <c r="K33" s="83" t="s">
        <v>57</v>
      </c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83" t="s">
        <v>57</v>
      </c>
      <c r="F34" s="76"/>
      <c r="G34" s="78"/>
      <c r="H34" s="78"/>
      <c r="I34" s="75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76"/>
      <c r="D35" s="76"/>
      <c r="E35" s="76"/>
      <c r="F35" s="76"/>
      <c r="G35" s="78"/>
      <c r="H35" s="78"/>
      <c r="I35" s="75"/>
      <c r="J35" s="75"/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76"/>
      <c r="F42" s="74"/>
      <c r="G42" s="72"/>
      <c r="H42" s="72"/>
      <c r="I42" s="71"/>
      <c r="J42" s="71"/>
      <c r="K42" s="71"/>
      <c r="L42" s="71"/>
      <c r="M42" s="75"/>
      <c r="N42" s="78"/>
      <c r="O42" s="72"/>
    </row>
    <row r="43" spans="1:93" x14ac:dyDescent="0.35">
      <c r="A43" s="73" t="s">
        <v>27</v>
      </c>
      <c r="B43" s="76"/>
      <c r="C43" s="76"/>
      <c r="D43" s="76"/>
      <c r="E43" s="43" t="s">
        <v>40</v>
      </c>
      <c r="F43" s="76"/>
      <c r="G43" s="78"/>
      <c r="H43" s="78"/>
      <c r="I43" s="75"/>
      <c r="J43" s="75"/>
      <c r="K43" s="83" t="s">
        <v>57</v>
      </c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83" t="s">
        <v>57</v>
      </c>
      <c r="F44" s="76"/>
      <c r="G44" s="78"/>
      <c r="H44" s="78"/>
      <c r="I44" s="75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76"/>
      <c r="D45" s="76"/>
      <c r="E45" s="76"/>
      <c r="F45" s="76"/>
      <c r="G45" s="78"/>
      <c r="H45" s="78"/>
      <c r="I45" s="75"/>
      <c r="J45" s="75"/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opLeftCell="A10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104"/>
      <c r="C3" s="104"/>
      <c r="D3" s="106" t="s">
        <v>77</v>
      </c>
      <c r="E3" s="104"/>
      <c r="F3" s="104"/>
      <c r="G3" s="104"/>
      <c r="H3" s="104"/>
      <c r="I3" s="104"/>
      <c r="J3" s="106" t="s">
        <v>77</v>
      </c>
      <c r="K3" s="104"/>
      <c r="L3" s="104"/>
      <c r="M3" s="105"/>
      <c r="N3" s="78"/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87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75"/>
      <c r="K6" s="75"/>
      <c r="L6" s="87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87"/>
      <c r="K7" s="75"/>
      <c r="L7" s="90" t="s">
        <v>48</v>
      </c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87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96"/>
      <c r="F10" s="96"/>
      <c r="G10" s="96"/>
      <c r="H10" s="96"/>
      <c r="I10" s="96"/>
      <c r="J10" s="96"/>
      <c r="K10" s="96"/>
      <c r="L10" s="96"/>
      <c r="M10" s="96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9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76"/>
      <c r="F13" s="74"/>
      <c r="G13" s="72"/>
      <c r="H13" s="72"/>
      <c r="I13" s="71"/>
      <c r="J13" s="71"/>
      <c r="K13" s="71"/>
      <c r="L13" s="85"/>
      <c r="M13" s="75"/>
      <c r="N13" s="78"/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75"/>
      <c r="K15" s="75"/>
      <c r="L15" s="87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76"/>
      <c r="D16" s="76"/>
      <c r="E16" s="90" t="s">
        <v>50</v>
      </c>
      <c r="F16" s="76"/>
      <c r="G16" s="78"/>
      <c r="H16" s="78"/>
      <c r="I16" s="75"/>
      <c r="J16" s="75"/>
      <c r="K16" s="75"/>
      <c r="L16" s="87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89"/>
      <c r="D17" s="76"/>
      <c r="E17" s="76"/>
      <c r="F17" s="76"/>
      <c r="G17" s="78"/>
      <c r="H17" s="78"/>
      <c r="I17" s="75"/>
      <c r="J17" s="87"/>
      <c r="K17" s="75"/>
      <c r="L17" s="90" t="s">
        <v>48</v>
      </c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87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87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9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89"/>
      <c r="F22" s="74"/>
      <c r="G22" s="72"/>
      <c r="H22" s="72"/>
      <c r="I22" s="71"/>
      <c r="J22" s="71"/>
      <c r="K22" s="71"/>
      <c r="L22" s="85"/>
      <c r="M22" s="75"/>
      <c r="N22" s="78"/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42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89"/>
      <c r="F24" s="76"/>
      <c r="G24" s="115"/>
      <c r="H24" s="78"/>
      <c r="I24" s="75"/>
      <c r="J24" s="75"/>
      <c r="K24" s="75"/>
      <c r="L24" s="87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76"/>
      <c r="D25" s="76"/>
      <c r="E25" s="90" t="s">
        <v>50</v>
      </c>
      <c r="F25" s="76"/>
      <c r="G25" s="114"/>
      <c r="H25" s="78"/>
      <c r="I25" s="75"/>
      <c r="J25" s="75"/>
      <c r="K25" s="75"/>
      <c r="L25" s="87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89"/>
      <c r="D26" s="76"/>
      <c r="E26" s="89"/>
      <c r="F26" s="76"/>
      <c r="G26" s="115"/>
      <c r="H26" s="78"/>
      <c r="I26" s="75"/>
      <c r="J26" s="87"/>
      <c r="K26" s="75"/>
      <c r="L26" s="90" t="s">
        <v>50</v>
      </c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89"/>
      <c r="F27" s="76"/>
      <c r="G27" s="72"/>
      <c r="H27" s="72"/>
      <c r="I27" s="109"/>
      <c r="J27" s="75"/>
      <c r="K27" s="75"/>
      <c r="L27" s="87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89"/>
      <c r="F28" s="76"/>
      <c r="G28" s="78"/>
      <c r="H28" s="78"/>
      <c r="I28" s="75"/>
      <c r="J28" s="69" t="s">
        <v>41</v>
      </c>
      <c r="K28" s="75"/>
      <c r="L28" s="87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L29" s="91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9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89"/>
      <c r="F32" s="74"/>
      <c r="G32" s="72"/>
      <c r="H32" s="72"/>
      <c r="I32" s="71"/>
      <c r="J32" s="71"/>
      <c r="K32" s="71"/>
      <c r="L32" s="85"/>
      <c r="M32" s="75"/>
      <c r="N32" s="78"/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42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89"/>
      <c r="F34" s="76"/>
      <c r="G34" s="78"/>
      <c r="H34" s="78"/>
      <c r="I34" s="75"/>
      <c r="J34" s="75"/>
      <c r="K34" s="75"/>
      <c r="L34" s="87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76"/>
      <c r="D35" s="76"/>
      <c r="E35" s="90" t="s">
        <v>50</v>
      </c>
      <c r="F35" s="76"/>
      <c r="G35" s="78"/>
      <c r="H35" s="78"/>
      <c r="I35" s="75"/>
      <c r="J35" s="75"/>
      <c r="K35" s="75"/>
      <c r="L35" s="87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89"/>
      <c r="D36" s="76"/>
      <c r="E36" s="89"/>
      <c r="F36" s="76"/>
      <c r="G36" s="78"/>
      <c r="H36" s="78"/>
      <c r="I36" s="75"/>
      <c r="J36" s="87"/>
      <c r="K36" s="75"/>
      <c r="L36" s="90" t="s">
        <v>54</v>
      </c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89"/>
      <c r="F37" s="76"/>
      <c r="G37" s="72"/>
      <c r="H37" s="72"/>
      <c r="I37" s="69" t="s">
        <v>39</v>
      </c>
      <c r="J37" s="75"/>
      <c r="K37" s="75"/>
      <c r="L37" s="87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89"/>
      <c r="F38" s="76"/>
      <c r="G38" s="123"/>
      <c r="H38" s="72"/>
      <c r="I38" s="75"/>
      <c r="J38" s="75"/>
      <c r="K38" s="75"/>
      <c r="L38" s="87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89"/>
      <c r="F42" s="74"/>
      <c r="G42" s="72"/>
      <c r="H42" s="72"/>
      <c r="I42" s="71"/>
      <c r="J42" s="71"/>
      <c r="K42" s="71"/>
      <c r="L42" s="85"/>
      <c r="M42" s="75"/>
      <c r="N42" s="78"/>
      <c r="O42" s="72"/>
    </row>
    <row r="43" spans="1:93" x14ac:dyDescent="0.35">
      <c r="A43" s="73" t="s">
        <v>27</v>
      </c>
      <c r="B43" s="76"/>
      <c r="C43" s="76"/>
      <c r="D43" s="76"/>
      <c r="E43" s="43" t="s">
        <v>42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89"/>
      <c r="F44" s="76"/>
      <c r="G44" s="78"/>
      <c r="H44" s="78"/>
      <c r="I44" s="75"/>
      <c r="J44" s="75"/>
      <c r="K44" s="75"/>
      <c r="L44" s="87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76"/>
      <c r="D45" s="76"/>
      <c r="E45" s="90" t="s">
        <v>50</v>
      </c>
      <c r="F45" s="76"/>
      <c r="G45" s="78"/>
      <c r="H45" s="78"/>
      <c r="I45" s="75"/>
      <c r="J45" s="75"/>
      <c r="K45" s="75"/>
      <c r="L45" s="87"/>
      <c r="M45" s="75"/>
      <c r="N45" s="78"/>
      <c r="O45" s="78"/>
    </row>
    <row r="46" spans="1:93" x14ac:dyDescent="0.35">
      <c r="A46" s="73" t="s">
        <v>0</v>
      </c>
      <c r="B46" s="76"/>
      <c r="C46" s="89"/>
      <c r="D46" s="76"/>
      <c r="E46" s="89"/>
      <c r="F46" s="76"/>
      <c r="G46" s="78"/>
      <c r="H46" s="78"/>
      <c r="I46" s="75"/>
      <c r="J46" s="87"/>
      <c r="K46" s="75"/>
      <c r="L46" s="90" t="s">
        <v>54</v>
      </c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89"/>
      <c r="F47" s="76"/>
      <c r="G47" s="72"/>
      <c r="H47" s="72"/>
      <c r="I47" s="69" t="s">
        <v>39</v>
      </c>
      <c r="J47" s="75"/>
      <c r="K47" s="75"/>
      <c r="L47" s="87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89"/>
      <c r="F48" s="76"/>
      <c r="G48" s="78"/>
      <c r="H48" s="78"/>
      <c r="I48" s="75"/>
      <c r="J48" s="75"/>
      <c r="K48" s="75"/>
      <c r="L48" s="87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3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K39:K40"/>
    <mergeCell ref="L39:L40"/>
    <mergeCell ref="M39:M40"/>
    <mergeCell ref="Q55:S55"/>
    <mergeCell ref="A57:A58"/>
    <mergeCell ref="B57:B58"/>
    <mergeCell ref="C57:C58"/>
    <mergeCell ref="D57:D58"/>
    <mergeCell ref="E57:E58"/>
    <mergeCell ref="F57:F58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105"/>
  <sheetViews>
    <sheetView tabSelected="1" topLeftCell="A7" zoomScaleNormal="100" workbookViewId="0">
      <selection activeCell="J28" sqref="J28"/>
    </sheetView>
  </sheetViews>
  <sheetFormatPr defaultColWidth="9.1796875" defaultRowHeight="14.5" x14ac:dyDescent="0.35"/>
  <cols>
    <col min="1" max="1" width="12.453125" style="81" customWidth="1"/>
    <col min="2" max="2" width="14.7265625" style="81" customWidth="1"/>
    <col min="3" max="3" width="25.453125" style="81" customWidth="1"/>
    <col min="4" max="4" width="15.54296875" style="81" customWidth="1"/>
    <col min="5" max="5" width="17.1796875" style="81" customWidth="1"/>
    <col min="6" max="6" width="17.453125" style="81" customWidth="1"/>
    <col min="7" max="7" width="8.453125" style="81" customWidth="1"/>
    <col min="8" max="8" width="8.1796875" style="81" customWidth="1"/>
    <col min="9" max="9" width="16.453125" style="81" customWidth="1"/>
    <col min="10" max="10" width="26.7265625" style="81" customWidth="1"/>
    <col min="11" max="11" width="16.7265625" style="81" customWidth="1"/>
    <col min="12" max="12" width="14.7265625" style="81" customWidth="1"/>
    <col min="13" max="13" width="14.54296875" style="81" customWidth="1"/>
    <col min="14" max="14" width="12.1796875" style="81" customWidth="1"/>
    <col min="15" max="15" width="11.453125" style="81" customWidth="1"/>
    <col min="16" max="18" width="9.1796875" style="81"/>
    <col min="19" max="19" width="26.453125" style="81" customWidth="1"/>
    <col min="20" max="93" width="9.1796875" style="81"/>
    <col min="94" max="16384" width="9.1796875" style="3"/>
  </cols>
  <sheetData>
    <row r="1" spans="1:93" x14ac:dyDescent="0.35">
      <c r="B1" s="81" t="s">
        <v>17</v>
      </c>
      <c r="C1" s="81" t="s">
        <v>18</v>
      </c>
      <c r="D1" s="81" t="s">
        <v>19</v>
      </c>
      <c r="E1" s="81" t="s">
        <v>20</v>
      </c>
      <c r="F1" s="81" t="s">
        <v>21</v>
      </c>
      <c r="G1" s="81" t="s">
        <v>22</v>
      </c>
      <c r="H1" s="81" t="s">
        <v>23</v>
      </c>
      <c r="I1" s="81" t="s">
        <v>17</v>
      </c>
      <c r="J1" s="81" t="s">
        <v>18</v>
      </c>
      <c r="K1" s="81" t="s">
        <v>19</v>
      </c>
      <c r="L1" s="81" t="s">
        <v>24</v>
      </c>
      <c r="M1" s="81" t="s">
        <v>21</v>
      </c>
      <c r="N1" s="81" t="s">
        <v>25</v>
      </c>
      <c r="O1" s="81" t="s">
        <v>23</v>
      </c>
    </row>
    <row r="2" spans="1:93" x14ac:dyDescent="0.35">
      <c r="B2" s="8">
        <v>45327</v>
      </c>
      <c r="C2" s="8">
        <v>45328</v>
      </c>
      <c r="D2" s="8">
        <v>45329</v>
      </c>
      <c r="E2" s="8">
        <v>45330</v>
      </c>
      <c r="F2" s="8">
        <v>45331</v>
      </c>
      <c r="G2" s="8">
        <v>45332</v>
      </c>
      <c r="H2" s="8">
        <v>45333</v>
      </c>
      <c r="I2" s="8">
        <v>45334</v>
      </c>
      <c r="J2" s="8">
        <v>45335</v>
      </c>
      <c r="K2" s="8">
        <v>45336</v>
      </c>
      <c r="L2" s="8">
        <v>45337</v>
      </c>
      <c r="M2" s="8">
        <v>45338</v>
      </c>
      <c r="N2" s="8">
        <v>45339</v>
      </c>
      <c r="O2" s="8">
        <v>44842</v>
      </c>
    </row>
    <row r="3" spans="1:93" x14ac:dyDescent="0.35">
      <c r="A3" s="73" t="s">
        <v>16</v>
      </c>
      <c r="B3" s="107"/>
      <c r="C3" s="107"/>
      <c r="D3" s="107" t="s">
        <v>77</v>
      </c>
      <c r="E3" s="107"/>
      <c r="F3" s="107"/>
      <c r="G3" s="107"/>
      <c r="H3" s="107"/>
      <c r="I3" s="107"/>
      <c r="J3" s="107"/>
      <c r="K3" s="107" t="s">
        <v>77</v>
      </c>
      <c r="L3" s="107"/>
      <c r="M3" s="108"/>
      <c r="N3" s="84" t="s">
        <v>51</v>
      </c>
      <c r="O3" s="72"/>
    </row>
    <row r="4" spans="1:93" x14ac:dyDescent="0.35">
      <c r="A4" s="73" t="s">
        <v>27</v>
      </c>
      <c r="B4" s="76"/>
      <c r="C4" s="76"/>
      <c r="D4" s="76"/>
      <c r="E4" s="76"/>
      <c r="F4" s="76"/>
      <c r="G4" s="78"/>
      <c r="H4" s="78"/>
      <c r="I4" s="75"/>
      <c r="J4" s="75"/>
      <c r="K4" s="75"/>
      <c r="L4" s="43" t="s">
        <v>42</v>
      </c>
      <c r="M4" s="75"/>
      <c r="N4" s="78"/>
      <c r="O4" s="78"/>
      <c r="CG4" s="8">
        <v>44914</v>
      </c>
      <c r="CH4" s="8">
        <v>44915</v>
      </c>
      <c r="CI4" s="8">
        <v>44916</v>
      </c>
      <c r="CJ4" s="8">
        <v>44917</v>
      </c>
      <c r="CK4" s="8">
        <v>44918</v>
      </c>
      <c r="CL4" s="8">
        <v>44919</v>
      </c>
      <c r="CM4" s="8">
        <v>44920</v>
      </c>
      <c r="CN4" s="2"/>
      <c r="CO4" s="2"/>
    </row>
    <row r="5" spans="1:93" x14ac:dyDescent="0.35">
      <c r="A5" s="73" t="s">
        <v>31</v>
      </c>
      <c r="B5" s="76"/>
      <c r="C5" s="76"/>
      <c r="D5" s="76"/>
      <c r="E5" s="76"/>
      <c r="F5" s="76"/>
      <c r="G5" s="78"/>
      <c r="H5" s="78"/>
      <c r="I5" s="75"/>
      <c r="J5" s="75"/>
      <c r="K5" s="75"/>
      <c r="L5" s="75"/>
      <c r="M5" s="75"/>
      <c r="N5" s="78"/>
      <c r="O5" s="78"/>
      <c r="CG5" s="8"/>
      <c r="CH5" s="8"/>
      <c r="CI5" s="8"/>
      <c r="CJ5" s="8"/>
      <c r="CK5" s="8"/>
      <c r="CL5" s="8"/>
      <c r="CM5" s="8"/>
      <c r="CN5" s="2"/>
      <c r="CO5" s="2"/>
    </row>
    <row r="6" spans="1:93" x14ac:dyDescent="0.35">
      <c r="A6" s="73" t="s">
        <v>26</v>
      </c>
      <c r="B6" s="76"/>
      <c r="C6" s="76"/>
      <c r="D6" s="76"/>
      <c r="E6" s="76"/>
      <c r="F6" s="76"/>
      <c r="G6" s="78"/>
      <c r="H6" s="78"/>
      <c r="I6" s="75"/>
      <c r="J6" s="75"/>
      <c r="K6" s="75"/>
      <c r="L6" s="75"/>
      <c r="M6" s="75"/>
      <c r="N6" s="78"/>
      <c r="O6" s="78"/>
      <c r="CG6" s="7" t="s">
        <v>2</v>
      </c>
      <c r="CH6" s="7" t="s">
        <v>5</v>
      </c>
      <c r="CI6" s="7" t="s">
        <v>8</v>
      </c>
      <c r="CJ6" s="7" t="s">
        <v>11</v>
      </c>
      <c r="CK6" s="7" t="s">
        <v>14</v>
      </c>
      <c r="CL6" s="78"/>
      <c r="CM6" s="78"/>
    </row>
    <row r="7" spans="1:93" x14ac:dyDescent="0.35">
      <c r="A7" s="73" t="s">
        <v>0</v>
      </c>
      <c r="B7" s="76"/>
      <c r="C7" s="76"/>
      <c r="D7" s="76"/>
      <c r="E7" s="76"/>
      <c r="F7" s="76"/>
      <c r="G7" s="78"/>
      <c r="H7" s="78"/>
      <c r="I7" s="75"/>
      <c r="J7" s="75"/>
      <c r="K7" s="75"/>
      <c r="L7" s="75"/>
      <c r="M7" s="75"/>
      <c r="N7" s="78"/>
      <c r="O7" s="78"/>
      <c r="CG7" s="7"/>
      <c r="CH7" s="7"/>
      <c r="CI7" s="7"/>
      <c r="CJ7" s="7"/>
      <c r="CK7" s="7"/>
      <c r="CL7" s="78"/>
      <c r="CM7" s="78"/>
    </row>
    <row r="8" spans="1:93" x14ac:dyDescent="0.35">
      <c r="A8" s="73" t="s">
        <v>29</v>
      </c>
      <c r="B8" s="43" t="s">
        <v>42</v>
      </c>
      <c r="C8" s="76"/>
      <c r="D8" s="43" t="s">
        <v>42</v>
      </c>
      <c r="E8" s="76"/>
      <c r="F8" s="76"/>
      <c r="G8" s="78"/>
      <c r="H8" s="78"/>
      <c r="I8" s="69" t="s">
        <v>41</v>
      </c>
      <c r="J8" s="75"/>
      <c r="K8" s="43" t="s">
        <v>42</v>
      </c>
      <c r="L8" s="44"/>
      <c r="M8" s="75"/>
      <c r="N8" s="78"/>
      <c r="O8" s="78"/>
      <c r="CG8" s="7"/>
      <c r="CH8" s="7"/>
      <c r="CI8" s="7"/>
      <c r="CJ8" s="7"/>
      <c r="CK8" s="7"/>
      <c r="CL8" s="78"/>
      <c r="CM8" s="78"/>
    </row>
    <row r="9" spans="1:93" x14ac:dyDescent="0.35">
      <c r="A9" s="80" t="s">
        <v>1</v>
      </c>
      <c r="B9" s="76"/>
      <c r="C9" s="43" t="s">
        <v>42</v>
      </c>
      <c r="D9" s="76"/>
      <c r="E9" s="76"/>
      <c r="F9" s="76"/>
      <c r="G9" s="78"/>
      <c r="H9" s="78"/>
      <c r="I9" s="75"/>
      <c r="J9" s="43" t="s">
        <v>42</v>
      </c>
      <c r="K9" s="75"/>
      <c r="L9" s="75"/>
      <c r="M9" s="75"/>
      <c r="N9" s="78"/>
      <c r="O9" s="78"/>
      <c r="CG9" s="7"/>
      <c r="CH9" s="7"/>
      <c r="CI9" s="7"/>
      <c r="CJ9" s="7"/>
      <c r="CK9" s="7"/>
      <c r="CL9" s="78"/>
      <c r="CM9" s="78"/>
    </row>
    <row r="10" spans="1:93" x14ac:dyDescent="0.35">
      <c r="B10" s="68"/>
      <c r="C10" s="68"/>
      <c r="D10" s="68"/>
      <c r="E10" s="131"/>
      <c r="F10" s="131"/>
      <c r="G10" s="131"/>
      <c r="H10" s="131"/>
      <c r="I10" s="131"/>
      <c r="J10" s="131"/>
      <c r="K10" s="131"/>
      <c r="L10" s="131"/>
      <c r="M10" s="131"/>
      <c r="N10" s="78"/>
      <c r="O10" s="78"/>
      <c r="CG10" s="7" t="s">
        <v>3</v>
      </c>
      <c r="CH10" s="7" t="s">
        <v>6</v>
      </c>
      <c r="CI10" s="7" t="s">
        <v>9</v>
      </c>
      <c r="CJ10" s="7" t="s">
        <v>12</v>
      </c>
      <c r="CK10" s="7" t="s">
        <v>15</v>
      </c>
      <c r="CL10" s="78"/>
      <c r="CM10" s="78"/>
    </row>
    <row r="11" spans="1:93" x14ac:dyDescent="0.35">
      <c r="B11" s="81" t="s">
        <v>17</v>
      </c>
      <c r="C11" s="81" t="s">
        <v>18</v>
      </c>
      <c r="D11" s="81" t="s">
        <v>19</v>
      </c>
      <c r="E11" s="81" t="s">
        <v>20</v>
      </c>
      <c r="F11" s="81" t="s">
        <v>21</v>
      </c>
      <c r="G11" s="81" t="s">
        <v>22</v>
      </c>
      <c r="H11" s="81" t="s">
        <v>23</v>
      </c>
      <c r="I11" s="81" t="s">
        <v>17</v>
      </c>
      <c r="J11" s="81" t="s">
        <v>18</v>
      </c>
      <c r="K11" s="81" t="s">
        <v>19</v>
      </c>
      <c r="L11" s="81" t="s">
        <v>24</v>
      </c>
      <c r="M11" s="81" t="s">
        <v>21</v>
      </c>
      <c r="N11" s="81" t="s">
        <v>25</v>
      </c>
      <c r="O11" s="81" t="s">
        <v>23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7" t="s">
        <v>4</v>
      </c>
      <c r="CH11" s="7" t="s">
        <v>7</v>
      </c>
      <c r="CI11" s="7" t="s">
        <v>10</v>
      </c>
      <c r="CJ11" s="7" t="s">
        <v>13</v>
      </c>
      <c r="CK11" s="76"/>
      <c r="CL11" s="78"/>
      <c r="CM11" s="78"/>
    </row>
    <row r="12" spans="1:93" s="13" customFormat="1" x14ac:dyDescent="0.35">
      <c r="A12" s="81"/>
      <c r="B12" s="8">
        <v>45341</v>
      </c>
      <c r="C12" s="8">
        <v>45342</v>
      </c>
      <c r="D12" s="8">
        <v>45343</v>
      </c>
      <c r="E12" s="8">
        <v>45344</v>
      </c>
      <c r="F12" s="8">
        <v>45345</v>
      </c>
      <c r="G12" s="8">
        <v>45346</v>
      </c>
      <c r="H12" s="8">
        <v>45347</v>
      </c>
      <c r="I12" s="8">
        <v>45348</v>
      </c>
      <c r="J12" s="8">
        <v>45349</v>
      </c>
      <c r="K12" s="8">
        <v>45350</v>
      </c>
      <c r="L12" s="8">
        <v>45351</v>
      </c>
      <c r="M12" s="8">
        <v>45352</v>
      </c>
      <c r="N12" s="8">
        <v>45353</v>
      </c>
      <c r="O12" s="8">
        <v>45221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2"/>
      <c r="CO12" s="12"/>
    </row>
    <row r="13" spans="1:93" s="13" customFormat="1" x14ac:dyDescent="0.35">
      <c r="A13" s="73" t="s">
        <v>16</v>
      </c>
      <c r="B13" s="74"/>
      <c r="C13" s="74"/>
      <c r="D13" s="76"/>
      <c r="E13" s="83" t="s">
        <v>59</v>
      </c>
      <c r="F13" s="74"/>
      <c r="G13" s="72"/>
      <c r="H13" s="72"/>
      <c r="I13" s="71"/>
      <c r="J13" s="71"/>
      <c r="K13" s="71"/>
      <c r="L13" s="71"/>
      <c r="M13" s="75"/>
      <c r="N13" s="84" t="s">
        <v>51</v>
      </c>
      <c r="O13" s="7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2"/>
      <c r="CO13" s="12"/>
    </row>
    <row r="14" spans="1:93" x14ac:dyDescent="0.35">
      <c r="A14" s="73" t="s">
        <v>27</v>
      </c>
      <c r="B14" s="76"/>
      <c r="C14" s="76"/>
      <c r="D14" s="76"/>
      <c r="E14" s="43" t="s">
        <v>42</v>
      </c>
      <c r="F14" s="76"/>
      <c r="G14" s="78"/>
      <c r="H14" s="78"/>
      <c r="I14" s="75"/>
      <c r="J14" s="75"/>
      <c r="K14" s="75"/>
      <c r="L14" s="43" t="s">
        <v>42</v>
      </c>
      <c r="M14" s="75"/>
      <c r="N14" s="78"/>
      <c r="O14" s="78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2"/>
      <c r="CO14" s="12"/>
    </row>
    <row r="15" spans="1:93" x14ac:dyDescent="0.35">
      <c r="A15" s="73" t="s">
        <v>31</v>
      </c>
      <c r="B15" s="76"/>
      <c r="C15" s="76"/>
      <c r="D15" s="76"/>
      <c r="E15" s="76"/>
      <c r="F15" s="76"/>
      <c r="G15" s="78"/>
      <c r="H15" s="78"/>
      <c r="I15" s="75"/>
      <c r="J15" s="75"/>
      <c r="K15" s="75"/>
      <c r="L15" s="75"/>
      <c r="M15" s="75"/>
      <c r="N15" s="78"/>
      <c r="O15" s="78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2"/>
      <c r="CO15" s="12"/>
    </row>
    <row r="16" spans="1:93" x14ac:dyDescent="0.35">
      <c r="A16" s="73" t="s">
        <v>26</v>
      </c>
      <c r="B16" s="76"/>
      <c r="C16" s="76"/>
      <c r="D16" s="76"/>
      <c r="E16" s="76"/>
      <c r="F16" s="76"/>
      <c r="G16" s="78"/>
      <c r="H16" s="78"/>
      <c r="I16" s="75"/>
      <c r="J16" s="75"/>
      <c r="K16" s="75"/>
      <c r="L16" s="75"/>
      <c r="M16" s="75"/>
      <c r="N16" s="78"/>
      <c r="O16" s="78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2"/>
      <c r="CO16" s="12"/>
    </row>
    <row r="17" spans="1:93" x14ac:dyDescent="0.35">
      <c r="A17" s="73" t="s">
        <v>0</v>
      </c>
      <c r="B17" s="76"/>
      <c r="C17" s="76"/>
      <c r="D17" s="76"/>
      <c r="E17" s="76"/>
      <c r="F17" s="76"/>
      <c r="G17" s="78"/>
      <c r="H17" s="78"/>
      <c r="I17" s="75"/>
      <c r="J17" s="75"/>
      <c r="K17" s="75"/>
      <c r="L17" s="75"/>
      <c r="M17" s="75"/>
      <c r="N17" s="78"/>
      <c r="O17" s="78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2"/>
      <c r="CO17" s="12"/>
    </row>
    <row r="18" spans="1:93" x14ac:dyDescent="0.35">
      <c r="A18" s="73" t="s">
        <v>29</v>
      </c>
      <c r="B18" s="69" t="s">
        <v>41</v>
      </c>
      <c r="C18" s="76"/>
      <c r="D18" s="43" t="s">
        <v>42</v>
      </c>
      <c r="E18" s="76"/>
      <c r="F18" s="76"/>
      <c r="G18" s="78"/>
      <c r="H18" s="78"/>
      <c r="I18" s="69" t="s">
        <v>41</v>
      </c>
      <c r="J18" s="75"/>
      <c r="K18" s="43" t="s">
        <v>42</v>
      </c>
      <c r="L18" s="75"/>
      <c r="M18" s="75"/>
      <c r="N18" s="78"/>
      <c r="O18" s="78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2"/>
      <c r="CO18" s="12"/>
    </row>
    <row r="19" spans="1:93" ht="14.15" customHeight="1" x14ac:dyDescent="0.35">
      <c r="A19" s="80" t="s">
        <v>1</v>
      </c>
      <c r="B19" s="76"/>
      <c r="C19" s="43" t="s">
        <v>42</v>
      </c>
      <c r="D19" s="76"/>
      <c r="E19" s="76"/>
      <c r="F19" s="76"/>
      <c r="G19" s="78"/>
      <c r="H19" s="78"/>
      <c r="I19" s="75"/>
      <c r="J19" s="43" t="s">
        <v>42</v>
      </c>
      <c r="K19" s="75"/>
      <c r="L19" s="75"/>
      <c r="M19" s="75"/>
      <c r="N19" s="78"/>
      <c r="O19" s="78"/>
      <c r="Q19" s="128"/>
      <c r="R19" s="129" t="s">
        <v>44</v>
      </c>
      <c r="S19" s="1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2"/>
      <c r="CO19" s="12"/>
    </row>
    <row r="20" spans="1:93" ht="14.15" customHeight="1" x14ac:dyDescent="0.35">
      <c r="A20" s="10"/>
      <c r="B20" s="81" t="s">
        <v>17</v>
      </c>
      <c r="C20" s="81" t="s">
        <v>18</v>
      </c>
      <c r="D20" s="81" t="s">
        <v>19</v>
      </c>
      <c r="E20" s="81" t="s">
        <v>20</v>
      </c>
      <c r="F20" s="81" t="s">
        <v>21</v>
      </c>
      <c r="G20" s="81" t="s">
        <v>22</v>
      </c>
      <c r="H20" s="81" t="s">
        <v>23</v>
      </c>
      <c r="I20" s="81" t="s">
        <v>17</v>
      </c>
      <c r="J20" s="81" t="s">
        <v>18</v>
      </c>
      <c r="K20" s="81" t="s">
        <v>19</v>
      </c>
      <c r="L20" s="81" t="s">
        <v>24</v>
      </c>
      <c r="M20" s="81" t="s">
        <v>21</v>
      </c>
      <c r="N20" s="81" t="s">
        <v>25</v>
      </c>
      <c r="O20" s="81" t="s">
        <v>23</v>
      </c>
      <c r="Q20" s="128"/>
      <c r="R20" s="129"/>
      <c r="S20" s="12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2"/>
      <c r="CO20" s="12"/>
    </row>
    <row r="21" spans="1:93" s="13" customFormat="1" x14ac:dyDescent="0.35">
      <c r="A21" s="19"/>
      <c r="B21" s="8">
        <v>45355</v>
      </c>
      <c r="C21" s="8">
        <v>45356</v>
      </c>
      <c r="D21" s="8">
        <v>45357</v>
      </c>
      <c r="E21" s="8">
        <v>45358</v>
      </c>
      <c r="F21" s="8">
        <v>45359</v>
      </c>
      <c r="G21" s="8">
        <v>45360</v>
      </c>
      <c r="H21" s="8">
        <v>45361</v>
      </c>
      <c r="I21" s="8">
        <v>45362</v>
      </c>
      <c r="J21" s="8">
        <v>45363</v>
      </c>
      <c r="K21" s="8">
        <v>45364</v>
      </c>
      <c r="L21" s="8">
        <v>45365</v>
      </c>
      <c r="M21" s="8">
        <v>45366</v>
      </c>
      <c r="N21" s="8">
        <v>45367</v>
      </c>
      <c r="O21" s="8">
        <v>45235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2"/>
      <c r="CO21" s="12"/>
    </row>
    <row r="22" spans="1:93" s="13" customFormat="1" x14ac:dyDescent="0.35">
      <c r="A22" s="73" t="s">
        <v>16</v>
      </c>
      <c r="B22" s="74"/>
      <c r="C22" s="74"/>
      <c r="D22" s="76"/>
      <c r="E22" s="83" t="s">
        <v>59</v>
      </c>
      <c r="F22" s="74"/>
      <c r="G22" s="72"/>
      <c r="H22" s="72"/>
      <c r="I22" s="71"/>
      <c r="J22" s="71"/>
      <c r="K22" s="71"/>
      <c r="L22" s="71"/>
      <c r="M22" s="75"/>
      <c r="N22" s="84" t="s">
        <v>51</v>
      </c>
      <c r="O22" s="72"/>
      <c r="P22" s="81"/>
      <c r="Q22" s="79"/>
      <c r="R22" s="122" t="s">
        <v>30</v>
      </c>
      <c r="S22" s="122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2"/>
      <c r="CO22" s="12"/>
    </row>
    <row r="23" spans="1:93" x14ac:dyDescent="0.35">
      <c r="A23" s="73" t="s">
        <v>27</v>
      </c>
      <c r="B23" s="76"/>
      <c r="C23" s="76"/>
      <c r="D23" s="76"/>
      <c r="E23" s="43" t="s">
        <v>40</v>
      </c>
      <c r="F23" s="76"/>
      <c r="G23" s="114"/>
      <c r="H23" s="78"/>
      <c r="I23" s="75"/>
      <c r="J23" s="75"/>
      <c r="K23" s="75"/>
      <c r="L23" s="43" t="s">
        <v>40</v>
      </c>
      <c r="M23" s="75"/>
      <c r="N23" s="78"/>
      <c r="O23" s="78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 spans="1:93" x14ac:dyDescent="0.35">
      <c r="A24" s="73" t="s">
        <v>31</v>
      </c>
      <c r="B24" s="76"/>
      <c r="C24" s="76"/>
      <c r="D24" s="76"/>
      <c r="E24" s="76"/>
      <c r="F24" s="76"/>
      <c r="G24" s="115"/>
      <c r="H24" s="78"/>
      <c r="I24" s="75"/>
      <c r="J24" s="75"/>
      <c r="K24" s="75"/>
      <c r="L24" s="75"/>
      <c r="M24" s="75"/>
      <c r="N24" s="78"/>
      <c r="O24" s="78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 spans="1:93" x14ac:dyDescent="0.35">
      <c r="A25" s="73" t="s">
        <v>26</v>
      </c>
      <c r="B25" s="76"/>
      <c r="C25" s="76"/>
      <c r="D25" s="76"/>
      <c r="E25" s="76"/>
      <c r="F25" s="76"/>
      <c r="G25" s="114"/>
      <c r="H25" s="78"/>
      <c r="I25" s="75"/>
      <c r="J25" s="75"/>
      <c r="K25" s="75"/>
      <c r="L25" s="75"/>
      <c r="M25" s="75"/>
      <c r="N25" s="78"/>
      <c r="O25" s="78"/>
      <c r="Q25" s="69"/>
      <c r="R25" s="122" t="s">
        <v>43</v>
      </c>
      <c r="S25" s="12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 spans="1:93" x14ac:dyDescent="0.35">
      <c r="A26" s="73" t="s">
        <v>0</v>
      </c>
      <c r="B26" s="76"/>
      <c r="C26" s="76"/>
      <c r="D26" s="76"/>
      <c r="E26" s="76"/>
      <c r="F26" s="76"/>
      <c r="G26" s="115"/>
      <c r="H26" s="78"/>
      <c r="I26" s="75"/>
      <c r="J26" s="75"/>
      <c r="K26" s="75"/>
      <c r="L26" s="75"/>
      <c r="M26" s="75"/>
      <c r="N26" s="78"/>
      <c r="O26" s="78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 spans="1:93" x14ac:dyDescent="0.35">
      <c r="A27" s="73" t="s">
        <v>29</v>
      </c>
      <c r="B27" s="111"/>
      <c r="C27" s="76"/>
      <c r="D27" s="95"/>
      <c r="E27" s="76"/>
      <c r="F27" s="76"/>
      <c r="G27" s="72"/>
      <c r="H27" s="72"/>
      <c r="I27" s="109"/>
      <c r="J27" s="75"/>
      <c r="K27" s="75"/>
      <c r="L27" s="75"/>
      <c r="M27" s="75"/>
      <c r="N27" s="78"/>
      <c r="O27" s="7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 spans="1:93" x14ac:dyDescent="0.35">
      <c r="A28" s="80" t="s">
        <v>1</v>
      </c>
      <c r="B28" s="77"/>
      <c r="C28" s="69" t="s">
        <v>41</v>
      </c>
      <c r="D28" s="76"/>
      <c r="E28" s="76"/>
      <c r="F28" s="76"/>
      <c r="G28" s="78"/>
      <c r="H28" s="78"/>
      <c r="I28" s="75"/>
      <c r="J28" s="69" t="s">
        <v>41</v>
      </c>
      <c r="K28" s="75"/>
      <c r="L28" s="75"/>
      <c r="M28" s="75"/>
      <c r="N28" s="78"/>
      <c r="O28" s="20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 spans="1:93" x14ac:dyDescent="0.35"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 spans="1:93" x14ac:dyDescent="0.35">
      <c r="B30" s="81" t="s">
        <v>17</v>
      </c>
      <c r="C30" s="81" t="s">
        <v>18</v>
      </c>
      <c r="D30" s="81" t="s">
        <v>19</v>
      </c>
      <c r="E30" s="81" t="s">
        <v>20</v>
      </c>
      <c r="F30" s="81" t="s">
        <v>21</v>
      </c>
      <c r="G30" s="81" t="s">
        <v>22</v>
      </c>
      <c r="H30" s="81" t="s">
        <v>23</v>
      </c>
      <c r="I30" s="81" t="s">
        <v>17</v>
      </c>
      <c r="J30" s="81" t="s">
        <v>18</v>
      </c>
      <c r="K30" s="81" t="s">
        <v>19</v>
      </c>
      <c r="L30" s="81" t="s">
        <v>24</v>
      </c>
      <c r="M30" s="81" t="s">
        <v>21</v>
      </c>
      <c r="N30" s="81" t="s">
        <v>25</v>
      </c>
      <c r="O30" s="81" t="s">
        <v>23</v>
      </c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 spans="1:93" x14ac:dyDescent="0.35">
      <c r="B31" s="8">
        <v>45369</v>
      </c>
      <c r="C31" s="8">
        <v>45370</v>
      </c>
      <c r="D31" s="8">
        <v>45371</v>
      </c>
      <c r="E31" s="8">
        <v>45372</v>
      </c>
      <c r="F31" s="8">
        <v>45373</v>
      </c>
      <c r="G31" s="8">
        <v>45374</v>
      </c>
      <c r="H31" s="8">
        <v>45375</v>
      </c>
      <c r="I31" s="8">
        <v>45376</v>
      </c>
      <c r="J31" s="8">
        <v>45377</v>
      </c>
      <c r="K31" s="8">
        <v>45378</v>
      </c>
      <c r="L31" s="8">
        <v>45379</v>
      </c>
      <c r="M31" s="8">
        <v>45380</v>
      </c>
      <c r="N31" s="8">
        <v>45381</v>
      </c>
      <c r="O31" s="8">
        <v>45249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spans="1:93" x14ac:dyDescent="0.35">
      <c r="A32" s="73" t="s">
        <v>16</v>
      </c>
      <c r="B32" s="74"/>
      <c r="C32" s="74"/>
      <c r="D32" s="76"/>
      <c r="E32" s="83" t="s">
        <v>56</v>
      </c>
      <c r="F32" s="74"/>
      <c r="G32" s="72"/>
      <c r="H32" s="72"/>
      <c r="I32" s="71"/>
      <c r="J32" s="71"/>
      <c r="K32" s="71"/>
      <c r="L32" s="71"/>
      <c r="M32" s="75"/>
      <c r="N32" s="84" t="s">
        <v>56</v>
      </c>
      <c r="O32" s="7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:93" x14ac:dyDescent="0.35">
      <c r="A33" s="73" t="s">
        <v>27</v>
      </c>
      <c r="B33" s="76"/>
      <c r="C33" s="76"/>
      <c r="D33" s="76"/>
      <c r="E33" s="43" t="s">
        <v>40</v>
      </c>
      <c r="F33" s="76"/>
      <c r="G33" s="78"/>
      <c r="H33" s="78"/>
      <c r="I33" s="75"/>
      <c r="J33" s="75"/>
      <c r="K33" s="75"/>
      <c r="L33" s="43" t="s">
        <v>40</v>
      </c>
      <c r="M33" s="75"/>
      <c r="N33" s="78"/>
      <c r="O33" s="78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spans="1:93" x14ac:dyDescent="0.35">
      <c r="A34" s="73" t="s">
        <v>31</v>
      </c>
      <c r="B34" s="76"/>
      <c r="C34" s="76"/>
      <c r="D34" s="76"/>
      <c r="E34" s="76"/>
      <c r="F34" s="76"/>
      <c r="G34" s="78"/>
      <c r="H34" s="78"/>
      <c r="I34" s="75"/>
      <c r="J34" s="75"/>
      <c r="K34" s="75"/>
      <c r="L34" s="75"/>
      <c r="M34" s="75"/>
      <c r="N34" s="78"/>
      <c r="O34" s="78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spans="1:93" x14ac:dyDescent="0.35">
      <c r="A35" s="73" t="s">
        <v>26</v>
      </c>
      <c r="B35" s="76"/>
      <c r="C35" s="76"/>
      <c r="D35" s="76"/>
      <c r="E35" s="76"/>
      <c r="F35" s="76"/>
      <c r="G35" s="78"/>
      <c r="H35" s="78"/>
      <c r="I35" s="75"/>
      <c r="J35" s="75"/>
      <c r="K35" s="75"/>
      <c r="L35" s="75"/>
      <c r="M35" s="75"/>
      <c r="N35" s="78"/>
      <c r="O35" s="7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 spans="1:93" x14ac:dyDescent="0.35">
      <c r="A36" s="73" t="s">
        <v>0</v>
      </c>
      <c r="B36" s="76"/>
      <c r="C36" s="76"/>
      <c r="D36" s="76"/>
      <c r="E36" s="76"/>
      <c r="F36" s="76"/>
      <c r="G36" s="78"/>
      <c r="H36" s="78"/>
      <c r="I36" s="75"/>
      <c r="J36" s="75"/>
      <c r="K36" s="75"/>
      <c r="L36" s="75"/>
      <c r="M36" s="75"/>
      <c r="N36" s="78"/>
      <c r="O36" s="78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 spans="1:93" x14ac:dyDescent="0.35">
      <c r="A37" s="73" t="s">
        <v>29</v>
      </c>
      <c r="B37" s="69" t="s">
        <v>39</v>
      </c>
      <c r="C37" s="76"/>
      <c r="D37" s="76"/>
      <c r="E37" s="76"/>
      <c r="F37" s="76"/>
      <c r="G37" s="72"/>
      <c r="H37" s="72"/>
      <c r="I37" s="69" t="s">
        <v>39</v>
      </c>
      <c r="J37" s="75"/>
      <c r="K37" s="75"/>
      <c r="L37" s="75"/>
      <c r="M37" s="75"/>
      <c r="N37" s="78"/>
      <c r="O37" s="78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 x14ac:dyDescent="0.35">
      <c r="A38" s="121" t="s">
        <v>1</v>
      </c>
      <c r="B38" s="76"/>
      <c r="C38" s="76"/>
      <c r="D38" s="76"/>
      <c r="E38" s="76"/>
      <c r="F38" s="76"/>
      <c r="G38" s="123"/>
      <c r="H38" s="72"/>
      <c r="I38" s="75"/>
      <c r="J38" s="75"/>
      <c r="K38" s="75"/>
      <c r="L38" s="75"/>
      <c r="M38" s="75"/>
      <c r="N38" s="123"/>
      <c r="O38" s="123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 spans="1:93" x14ac:dyDescent="0.35">
      <c r="A39" s="121"/>
      <c r="B39" s="124"/>
      <c r="C39" s="125"/>
      <c r="D39" s="125"/>
      <c r="E39" s="125"/>
      <c r="F39" s="76"/>
      <c r="G39" s="123"/>
      <c r="H39" s="72"/>
      <c r="I39" s="122"/>
      <c r="J39" s="122"/>
      <c r="K39" s="122"/>
      <c r="L39" s="122"/>
      <c r="M39" s="122"/>
      <c r="N39" s="123"/>
      <c r="O39" s="123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 spans="1:93" x14ac:dyDescent="0.35">
      <c r="B40" s="124"/>
      <c r="C40" s="125"/>
      <c r="D40" s="125"/>
      <c r="E40" s="125"/>
      <c r="F40" s="76"/>
      <c r="I40" s="122"/>
      <c r="J40" s="122"/>
      <c r="K40" s="122"/>
      <c r="L40" s="122"/>
      <c r="M40" s="122"/>
      <c r="N40" s="81" t="s">
        <v>25</v>
      </c>
      <c r="O40" s="81" t="s">
        <v>23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 spans="1:93" x14ac:dyDescent="0.35">
      <c r="B41" s="8">
        <v>45383</v>
      </c>
      <c r="C41" s="8">
        <v>45384</v>
      </c>
      <c r="D41" s="8">
        <v>45385</v>
      </c>
      <c r="E41" s="8">
        <v>45386</v>
      </c>
      <c r="F41" s="8">
        <v>45387</v>
      </c>
      <c r="G41" s="8">
        <v>45388</v>
      </c>
      <c r="H41" s="8">
        <v>45389</v>
      </c>
      <c r="I41" s="8">
        <v>45390</v>
      </c>
      <c r="J41" s="8">
        <v>45391</v>
      </c>
      <c r="K41" s="8">
        <v>45392</v>
      </c>
      <c r="L41" s="8">
        <v>45393</v>
      </c>
      <c r="M41" s="8">
        <v>45394</v>
      </c>
      <c r="N41" s="8">
        <v>45395</v>
      </c>
      <c r="O41" s="8">
        <v>45263</v>
      </c>
    </row>
    <row r="42" spans="1:93" x14ac:dyDescent="0.35">
      <c r="A42" s="73" t="s">
        <v>16</v>
      </c>
      <c r="B42" s="74"/>
      <c r="C42" s="74"/>
      <c r="D42" s="76"/>
      <c r="E42" s="83" t="s">
        <v>56</v>
      </c>
      <c r="F42" s="74"/>
      <c r="G42" s="72"/>
      <c r="H42" s="72"/>
      <c r="I42" s="71"/>
      <c r="J42" s="71"/>
      <c r="K42" s="71"/>
      <c r="L42" s="71"/>
      <c r="M42" s="75"/>
      <c r="N42" s="84" t="s">
        <v>56</v>
      </c>
      <c r="O42" s="72"/>
    </row>
    <row r="43" spans="1:93" x14ac:dyDescent="0.35">
      <c r="A43" s="73" t="s">
        <v>27</v>
      </c>
      <c r="B43" s="76"/>
      <c r="C43" s="76"/>
      <c r="D43" s="76"/>
      <c r="E43" s="43" t="s">
        <v>40</v>
      </c>
      <c r="F43" s="76"/>
      <c r="G43" s="78"/>
      <c r="H43" s="78"/>
      <c r="I43" s="75"/>
      <c r="J43" s="75"/>
      <c r="K43" s="75"/>
      <c r="L43" s="43" t="s">
        <v>40</v>
      </c>
      <c r="M43" s="75"/>
      <c r="N43" s="78"/>
      <c r="O43" s="78"/>
    </row>
    <row r="44" spans="1:93" x14ac:dyDescent="0.35">
      <c r="A44" s="73" t="s">
        <v>31</v>
      </c>
      <c r="B44" s="76"/>
      <c r="C44" s="76"/>
      <c r="D44" s="76"/>
      <c r="E44" s="76"/>
      <c r="F44" s="76"/>
      <c r="G44" s="78"/>
      <c r="H44" s="78"/>
      <c r="I44" s="75"/>
      <c r="J44" s="75"/>
      <c r="K44" s="75"/>
      <c r="L44" s="75"/>
      <c r="M44" s="75"/>
      <c r="N44" s="78"/>
      <c r="O44" s="78"/>
    </row>
    <row r="45" spans="1:93" ht="14.15" customHeight="1" x14ac:dyDescent="0.35">
      <c r="A45" s="73" t="s">
        <v>26</v>
      </c>
      <c r="B45" s="76"/>
      <c r="C45" s="76"/>
      <c r="D45" s="76"/>
      <c r="E45" s="76"/>
      <c r="F45" s="76"/>
      <c r="G45" s="78"/>
      <c r="H45" s="78"/>
      <c r="I45" s="75"/>
      <c r="J45" s="75"/>
      <c r="K45" s="75"/>
      <c r="L45" s="75"/>
      <c r="M45" s="75"/>
      <c r="N45" s="78"/>
      <c r="O45" s="78"/>
    </row>
    <row r="46" spans="1:93" x14ac:dyDescent="0.35">
      <c r="A46" s="73" t="s">
        <v>0</v>
      </c>
      <c r="B46" s="76"/>
      <c r="C46" s="76"/>
      <c r="D46" s="76"/>
      <c r="E46" s="76"/>
      <c r="F46" s="76"/>
      <c r="G46" s="78"/>
      <c r="H46" s="78"/>
      <c r="I46" s="75"/>
      <c r="J46" s="75"/>
      <c r="K46" s="75"/>
      <c r="L46" s="75"/>
      <c r="M46" s="75"/>
      <c r="N46" s="78"/>
      <c r="O46" s="78"/>
    </row>
    <row r="47" spans="1:93" x14ac:dyDescent="0.35">
      <c r="A47" s="73" t="s">
        <v>29</v>
      </c>
      <c r="B47" s="69" t="s">
        <v>39</v>
      </c>
      <c r="C47" s="76"/>
      <c r="D47" s="76"/>
      <c r="E47" s="76"/>
      <c r="F47" s="76"/>
      <c r="G47" s="72"/>
      <c r="H47" s="72"/>
      <c r="I47" s="69" t="s">
        <v>39</v>
      </c>
      <c r="J47" s="75"/>
      <c r="K47" s="75"/>
      <c r="L47" s="75"/>
      <c r="M47" s="75"/>
      <c r="N47" s="78"/>
      <c r="O47" s="72"/>
    </row>
    <row r="48" spans="1:93" x14ac:dyDescent="0.35">
      <c r="A48" s="80" t="s">
        <v>1</v>
      </c>
      <c r="B48" s="77"/>
      <c r="C48" s="76"/>
      <c r="D48" s="76"/>
      <c r="E48" s="76"/>
      <c r="F48" s="76"/>
      <c r="G48" s="78"/>
      <c r="H48" s="78"/>
      <c r="I48" s="75"/>
      <c r="J48" s="75"/>
      <c r="K48" s="75"/>
      <c r="L48" s="75"/>
      <c r="M48" s="75"/>
      <c r="N48" s="78"/>
      <c r="O48" s="78"/>
    </row>
    <row r="49" spans="1:19" x14ac:dyDescent="0.35">
      <c r="B49" s="81" t="s">
        <v>17</v>
      </c>
      <c r="C49" s="81" t="s">
        <v>18</v>
      </c>
      <c r="D49" s="81" t="s">
        <v>19</v>
      </c>
      <c r="E49" s="81" t="s">
        <v>20</v>
      </c>
      <c r="F49" s="81" t="s">
        <v>21</v>
      </c>
      <c r="G49" s="81" t="s">
        <v>22</v>
      </c>
      <c r="H49" s="81" t="s">
        <v>23</v>
      </c>
      <c r="I49" s="81" t="s">
        <v>17</v>
      </c>
      <c r="J49" s="81" t="s">
        <v>18</v>
      </c>
      <c r="K49" s="81" t="s">
        <v>19</v>
      </c>
      <c r="L49" s="81" t="s">
        <v>24</v>
      </c>
      <c r="M49" s="81" t="s">
        <v>21</v>
      </c>
      <c r="N49" s="81" t="s">
        <v>25</v>
      </c>
      <c r="O49" s="81" t="s">
        <v>23</v>
      </c>
    </row>
    <row r="50" spans="1:19" x14ac:dyDescent="0.35">
      <c r="B50" s="8">
        <v>45397</v>
      </c>
      <c r="C50" s="8">
        <v>45398</v>
      </c>
      <c r="D50" s="8">
        <v>45399</v>
      </c>
      <c r="E50" s="8">
        <v>45400</v>
      </c>
      <c r="F50" s="8">
        <v>45401</v>
      </c>
      <c r="G50" s="8">
        <v>45402</v>
      </c>
      <c r="H50" s="8">
        <v>45403</v>
      </c>
      <c r="I50" s="8">
        <v>45404</v>
      </c>
      <c r="J50" s="8">
        <v>45405</v>
      </c>
      <c r="K50" s="8">
        <v>45406</v>
      </c>
      <c r="L50" s="8">
        <v>45407</v>
      </c>
      <c r="M50" s="8">
        <v>45408</v>
      </c>
      <c r="N50" s="8">
        <v>45409</v>
      </c>
      <c r="O50" s="8">
        <v>45277</v>
      </c>
    </row>
    <row r="51" spans="1:19" x14ac:dyDescent="0.35">
      <c r="A51" s="73" t="s">
        <v>16</v>
      </c>
      <c r="B51" s="74"/>
      <c r="C51" s="74"/>
      <c r="D51" s="74"/>
      <c r="E51" s="74"/>
      <c r="F51" s="74"/>
      <c r="G51" s="72"/>
      <c r="H51" s="72"/>
      <c r="I51" s="71"/>
      <c r="J51" s="71"/>
      <c r="K51" s="71"/>
      <c r="L51" s="71"/>
      <c r="M51" s="71"/>
      <c r="N51" s="72"/>
      <c r="O51" s="72"/>
    </row>
    <row r="52" spans="1:19" x14ac:dyDescent="0.35">
      <c r="A52" s="73" t="s">
        <v>27</v>
      </c>
      <c r="B52" s="76"/>
      <c r="C52" s="76"/>
      <c r="D52" s="76"/>
      <c r="E52" s="76"/>
      <c r="F52" s="76"/>
      <c r="G52" s="78"/>
      <c r="H52" s="78"/>
      <c r="I52" s="75"/>
      <c r="J52" s="75"/>
      <c r="K52" s="75"/>
      <c r="L52" s="75"/>
      <c r="M52" s="75"/>
      <c r="N52" s="78"/>
      <c r="O52" s="78"/>
    </row>
    <row r="53" spans="1:19" x14ac:dyDescent="0.35">
      <c r="A53" s="73" t="s">
        <v>31</v>
      </c>
      <c r="B53" s="76"/>
      <c r="C53" s="76"/>
      <c r="D53" s="76"/>
      <c r="E53" s="76"/>
      <c r="F53" s="76"/>
      <c r="G53" s="78"/>
      <c r="H53" s="78"/>
      <c r="I53" s="62"/>
      <c r="J53" s="75"/>
      <c r="K53" s="75"/>
      <c r="L53" s="75"/>
      <c r="M53" s="75"/>
      <c r="N53" s="78"/>
      <c r="O53" s="78"/>
    </row>
    <row r="54" spans="1:19" x14ac:dyDescent="0.35">
      <c r="A54" s="73" t="s">
        <v>26</v>
      </c>
      <c r="B54" s="76"/>
      <c r="C54" s="76"/>
      <c r="D54" s="76"/>
      <c r="E54" s="76"/>
      <c r="F54" s="76"/>
      <c r="G54" s="78"/>
      <c r="H54" s="78"/>
      <c r="I54" s="62"/>
      <c r="J54" s="75"/>
      <c r="K54" s="75"/>
      <c r="L54" s="75"/>
      <c r="M54" s="75"/>
      <c r="N54" s="78"/>
      <c r="O54" s="78"/>
    </row>
    <row r="55" spans="1:19" x14ac:dyDescent="0.35">
      <c r="A55" s="73" t="s">
        <v>0</v>
      </c>
      <c r="B55" s="76"/>
      <c r="C55" s="76"/>
      <c r="D55" s="76"/>
      <c r="E55" s="76"/>
      <c r="F55" s="76"/>
      <c r="G55" s="78"/>
      <c r="H55" s="78"/>
      <c r="I55" s="75"/>
      <c r="J55" s="75"/>
      <c r="K55" s="75"/>
      <c r="L55" s="75"/>
      <c r="M55" s="75"/>
      <c r="N55" s="78"/>
      <c r="O55" s="78"/>
      <c r="Q55" s="130"/>
      <c r="R55" s="130"/>
      <c r="S55" s="130"/>
    </row>
    <row r="56" spans="1:19" x14ac:dyDescent="0.35">
      <c r="A56" s="73" t="s">
        <v>29</v>
      </c>
      <c r="B56" s="76"/>
      <c r="C56" s="76"/>
      <c r="D56" s="76"/>
      <c r="E56" s="76"/>
      <c r="F56" s="74"/>
      <c r="G56" s="72"/>
      <c r="H56" s="72"/>
      <c r="I56" s="75"/>
      <c r="J56" s="75"/>
      <c r="K56" s="75"/>
      <c r="L56" s="75"/>
      <c r="M56" s="75"/>
      <c r="N56" s="78"/>
      <c r="O56" s="78"/>
    </row>
    <row r="57" spans="1:19" x14ac:dyDescent="0.35">
      <c r="A57" s="121" t="s">
        <v>1</v>
      </c>
      <c r="B57" s="117"/>
      <c r="C57" s="117"/>
      <c r="D57" s="117"/>
      <c r="E57" s="117"/>
      <c r="F57" s="117"/>
      <c r="G57" s="123"/>
      <c r="H57" s="123"/>
      <c r="I57" s="122"/>
      <c r="J57" s="122"/>
      <c r="K57" s="122"/>
      <c r="L57" s="122"/>
      <c r="M57" s="122"/>
      <c r="N57" s="123"/>
      <c r="O57" s="123"/>
      <c r="R57" s="129"/>
      <c r="S57" s="129"/>
    </row>
    <row r="58" spans="1:19" x14ac:dyDescent="0.35">
      <c r="A58" s="121"/>
      <c r="B58" s="118"/>
      <c r="C58" s="118"/>
      <c r="D58" s="118"/>
      <c r="E58" s="118"/>
      <c r="F58" s="118"/>
      <c r="G58" s="123"/>
      <c r="H58" s="123"/>
      <c r="I58" s="122"/>
      <c r="J58" s="122"/>
      <c r="K58" s="122"/>
      <c r="L58" s="122"/>
      <c r="M58" s="122"/>
      <c r="N58" s="123"/>
      <c r="O58" s="123"/>
      <c r="R58" s="129"/>
      <c r="S58" s="129"/>
    </row>
    <row r="59" spans="1:19" x14ac:dyDescent="0.35">
      <c r="A59" s="38"/>
      <c r="B59" s="39"/>
      <c r="C59" s="39"/>
      <c r="D59" s="39"/>
      <c r="E59" s="39"/>
      <c r="F59" s="39"/>
      <c r="G59" s="18"/>
      <c r="H59" s="18"/>
      <c r="I59" s="127"/>
      <c r="J59" s="127"/>
      <c r="K59" s="127"/>
      <c r="L59" s="127"/>
      <c r="M59" s="127"/>
      <c r="N59" s="127"/>
      <c r="O59" s="127"/>
    </row>
    <row r="60" spans="1:19" x14ac:dyDescent="0.35">
      <c r="B60" s="81" t="s">
        <v>17</v>
      </c>
      <c r="C60" s="81" t="s">
        <v>18</v>
      </c>
      <c r="D60" s="81" t="s">
        <v>19</v>
      </c>
      <c r="E60" s="81" t="s">
        <v>20</v>
      </c>
      <c r="F60" s="81" t="s">
        <v>21</v>
      </c>
      <c r="G60" s="81" t="s">
        <v>22</v>
      </c>
      <c r="H60" s="81" t="s">
        <v>23</v>
      </c>
      <c r="I60" s="81" t="s">
        <v>17</v>
      </c>
      <c r="J60" s="81" t="s">
        <v>18</v>
      </c>
      <c r="K60" s="81" t="s">
        <v>19</v>
      </c>
      <c r="L60" s="81" t="s">
        <v>24</v>
      </c>
      <c r="M60" s="81" t="s">
        <v>21</v>
      </c>
      <c r="N60" s="81" t="s">
        <v>25</v>
      </c>
      <c r="O60" s="81" t="s">
        <v>23</v>
      </c>
      <c r="R60" s="122"/>
      <c r="S60" s="122"/>
    </row>
    <row r="61" spans="1:19" x14ac:dyDescent="0.35">
      <c r="B61" s="8">
        <v>45411</v>
      </c>
      <c r="C61" s="8">
        <v>45412</v>
      </c>
      <c r="D61" s="8">
        <v>45413</v>
      </c>
      <c r="E61" s="8">
        <v>45414</v>
      </c>
      <c r="F61" s="8">
        <v>45415</v>
      </c>
      <c r="G61" s="8">
        <v>45416</v>
      </c>
      <c r="H61" s="8">
        <v>45417</v>
      </c>
      <c r="I61" s="8">
        <v>45418</v>
      </c>
      <c r="J61" s="8">
        <v>45419</v>
      </c>
      <c r="K61" s="8">
        <v>45420</v>
      </c>
      <c r="L61" s="8">
        <v>45421</v>
      </c>
      <c r="M61" s="8">
        <v>45422</v>
      </c>
      <c r="N61" s="8">
        <v>45423</v>
      </c>
      <c r="O61" s="8">
        <v>45291</v>
      </c>
      <c r="R61" s="122"/>
      <c r="S61" s="122"/>
    </row>
    <row r="62" spans="1:19" x14ac:dyDescent="0.35">
      <c r="A62" s="126" t="s">
        <v>16</v>
      </c>
      <c r="B62" s="117"/>
      <c r="C62" s="117"/>
      <c r="D62" s="117"/>
      <c r="E62" s="117"/>
      <c r="F62" s="117"/>
      <c r="G62" s="114"/>
      <c r="H62" s="114"/>
      <c r="I62" s="119"/>
      <c r="J62" s="119"/>
      <c r="K62" s="119"/>
      <c r="L62" s="119"/>
      <c r="M62" s="119"/>
      <c r="N62" s="114"/>
      <c r="O62" s="114"/>
    </row>
    <row r="63" spans="1:19" x14ac:dyDescent="0.35">
      <c r="A63" s="126"/>
      <c r="B63" s="118"/>
      <c r="C63" s="118"/>
      <c r="D63" s="118"/>
      <c r="E63" s="118"/>
      <c r="F63" s="118"/>
      <c r="G63" s="115"/>
      <c r="H63" s="115"/>
      <c r="I63" s="120"/>
      <c r="J63" s="120"/>
      <c r="K63" s="120"/>
      <c r="L63" s="120"/>
      <c r="M63" s="120"/>
      <c r="N63" s="115"/>
      <c r="O63" s="115"/>
    </row>
    <row r="64" spans="1:19" x14ac:dyDescent="0.35">
      <c r="A64" s="73" t="s">
        <v>27</v>
      </c>
      <c r="B64" s="76"/>
      <c r="C64" s="76"/>
      <c r="D64" s="76"/>
      <c r="E64" s="76"/>
      <c r="F64" s="76"/>
      <c r="G64" s="78"/>
      <c r="H64" s="78"/>
      <c r="I64" s="75"/>
      <c r="J64" s="75"/>
      <c r="K64" s="75"/>
      <c r="L64" s="75"/>
      <c r="M64" s="75"/>
      <c r="N64" s="78"/>
      <c r="O64" s="78"/>
      <c r="R64" s="122"/>
      <c r="S64" s="122"/>
    </row>
    <row r="65" spans="1:15" x14ac:dyDescent="0.35">
      <c r="A65" s="73" t="s">
        <v>31</v>
      </c>
      <c r="B65" s="76"/>
      <c r="C65" s="76"/>
      <c r="D65" s="76"/>
      <c r="E65" s="76"/>
      <c r="F65" s="76"/>
      <c r="G65" s="78"/>
      <c r="H65" s="78"/>
      <c r="I65" s="75"/>
      <c r="J65" s="75"/>
      <c r="K65" s="75"/>
      <c r="L65" s="75"/>
      <c r="M65" s="75"/>
      <c r="N65" s="78"/>
      <c r="O65" s="78"/>
    </row>
    <row r="66" spans="1:15" x14ac:dyDescent="0.35">
      <c r="A66" s="73" t="s">
        <v>26</v>
      </c>
      <c r="B66" s="76"/>
      <c r="C66" s="76"/>
      <c r="D66" s="76"/>
      <c r="E66" s="76"/>
      <c r="F66" s="76"/>
      <c r="G66" s="78"/>
      <c r="H66" s="78"/>
      <c r="I66" s="75"/>
      <c r="J66" s="75"/>
      <c r="K66" s="75"/>
      <c r="L66" s="75"/>
      <c r="M66" s="75"/>
      <c r="N66" s="78"/>
      <c r="O66" s="78"/>
    </row>
    <row r="67" spans="1:15" x14ac:dyDescent="0.35">
      <c r="A67" s="73" t="s">
        <v>0</v>
      </c>
      <c r="B67" s="76"/>
      <c r="C67" s="76"/>
      <c r="D67" s="76"/>
      <c r="E67" s="76"/>
      <c r="F67" s="76"/>
      <c r="G67" s="78"/>
      <c r="H67" s="78"/>
      <c r="I67" s="75"/>
      <c r="J67" s="75"/>
      <c r="K67" s="75"/>
      <c r="L67" s="75"/>
      <c r="M67" s="75"/>
      <c r="N67" s="78"/>
      <c r="O67" s="78"/>
    </row>
    <row r="68" spans="1:15" x14ac:dyDescent="0.35">
      <c r="A68" s="73" t="s">
        <v>29</v>
      </c>
      <c r="B68" s="76"/>
      <c r="C68" s="76"/>
      <c r="D68" s="76"/>
      <c r="E68" s="76"/>
      <c r="F68" s="76"/>
      <c r="G68" s="78"/>
      <c r="H68" s="78"/>
      <c r="I68" s="75"/>
      <c r="J68" s="75"/>
      <c r="K68" s="75"/>
      <c r="L68" s="75"/>
      <c r="M68" s="75"/>
      <c r="N68" s="78"/>
      <c r="O68" s="78"/>
    </row>
    <row r="69" spans="1:15" x14ac:dyDescent="0.35">
      <c r="A69" s="80" t="s">
        <v>1</v>
      </c>
      <c r="B69" s="76"/>
      <c r="C69" s="76"/>
      <c r="D69" s="76"/>
      <c r="E69" s="76"/>
      <c r="F69" s="76"/>
      <c r="G69" s="78"/>
      <c r="H69" s="78"/>
      <c r="I69" s="75"/>
      <c r="J69" s="75"/>
      <c r="K69" s="75"/>
      <c r="L69" s="75"/>
      <c r="M69" s="75"/>
      <c r="N69" s="78"/>
      <c r="O69" s="78"/>
    </row>
    <row r="70" spans="1:15" x14ac:dyDescent="0.35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</row>
    <row r="71" spans="1:15" x14ac:dyDescent="0.35">
      <c r="B71" s="81" t="s">
        <v>17</v>
      </c>
      <c r="C71" s="81" t="s">
        <v>18</v>
      </c>
      <c r="D71" s="81" t="s">
        <v>19</v>
      </c>
      <c r="E71" s="81" t="s">
        <v>20</v>
      </c>
      <c r="F71" s="81" t="s">
        <v>21</v>
      </c>
      <c r="G71" s="81" t="s">
        <v>22</v>
      </c>
      <c r="H71" s="81" t="s">
        <v>23</v>
      </c>
      <c r="I71" s="81" t="s">
        <v>17</v>
      </c>
      <c r="J71" s="81" t="s">
        <v>18</v>
      </c>
      <c r="K71" s="81" t="s">
        <v>19</v>
      </c>
      <c r="L71" s="81" t="s">
        <v>24</v>
      </c>
      <c r="M71" s="81" t="s">
        <v>21</v>
      </c>
      <c r="N71" s="81" t="s">
        <v>25</v>
      </c>
      <c r="O71" s="81" t="s">
        <v>23</v>
      </c>
    </row>
    <row r="72" spans="1:15" x14ac:dyDescent="0.35">
      <c r="B72" s="8">
        <v>45425</v>
      </c>
      <c r="C72" s="8">
        <v>45426</v>
      </c>
      <c r="D72" s="8">
        <v>45427</v>
      </c>
      <c r="E72" s="8">
        <v>45428</v>
      </c>
      <c r="F72" s="8">
        <v>45429</v>
      </c>
      <c r="G72" s="8">
        <v>45430</v>
      </c>
      <c r="H72" s="8">
        <v>45431</v>
      </c>
      <c r="I72" s="8">
        <v>45432</v>
      </c>
      <c r="J72" s="8">
        <v>45433</v>
      </c>
      <c r="K72" s="8">
        <v>45434</v>
      </c>
      <c r="L72" s="8">
        <v>45435</v>
      </c>
      <c r="M72" s="8">
        <v>45436</v>
      </c>
      <c r="N72" s="8">
        <v>45437</v>
      </c>
      <c r="O72" s="8"/>
    </row>
    <row r="73" spans="1:15" x14ac:dyDescent="0.35">
      <c r="A73" s="126" t="s">
        <v>16</v>
      </c>
      <c r="B73" s="117"/>
      <c r="C73" s="117"/>
      <c r="D73" s="117"/>
      <c r="E73" s="117"/>
      <c r="F73" s="117"/>
      <c r="G73" s="114"/>
      <c r="H73" s="114"/>
      <c r="I73" s="119"/>
      <c r="J73" s="119"/>
      <c r="K73" s="119"/>
      <c r="L73" s="119"/>
      <c r="M73" s="119"/>
      <c r="N73" s="114"/>
      <c r="O73" s="114"/>
    </row>
    <row r="74" spans="1:15" x14ac:dyDescent="0.35">
      <c r="A74" s="126"/>
      <c r="B74" s="118"/>
      <c r="C74" s="118"/>
      <c r="D74" s="118"/>
      <c r="E74" s="118"/>
      <c r="F74" s="118"/>
      <c r="G74" s="115"/>
      <c r="H74" s="115"/>
      <c r="I74" s="120"/>
      <c r="J74" s="120"/>
      <c r="K74" s="120"/>
      <c r="L74" s="120"/>
      <c r="M74" s="120"/>
      <c r="N74" s="115"/>
      <c r="O74" s="115"/>
    </row>
    <row r="75" spans="1:15" x14ac:dyDescent="0.35">
      <c r="A75" s="73" t="s">
        <v>27</v>
      </c>
      <c r="B75" s="76"/>
      <c r="C75" s="76"/>
      <c r="D75" s="76"/>
      <c r="E75" s="76"/>
      <c r="F75" s="76"/>
      <c r="G75" s="78"/>
      <c r="H75" s="78"/>
      <c r="I75" s="75"/>
      <c r="J75" s="75"/>
      <c r="K75" s="75"/>
      <c r="L75" s="75"/>
      <c r="M75" s="75"/>
      <c r="N75" s="78"/>
      <c r="O75" s="78"/>
    </row>
    <row r="76" spans="1:15" x14ac:dyDescent="0.35">
      <c r="A76" s="73" t="s">
        <v>31</v>
      </c>
      <c r="B76" s="76"/>
      <c r="C76" s="76"/>
      <c r="D76" s="76"/>
      <c r="E76" s="76"/>
      <c r="F76" s="76"/>
      <c r="G76" s="78"/>
      <c r="H76" s="78"/>
      <c r="I76" s="75"/>
      <c r="J76" s="75"/>
      <c r="K76" s="75"/>
      <c r="L76" s="75"/>
      <c r="M76" s="75"/>
      <c r="N76" s="78"/>
      <c r="O76" s="78"/>
    </row>
    <row r="77" spans="1:15" x14ac:dyDescent="0.35">
      <c r="A77" s="73" t="s">
        <v>26</v>
      </c>
      <c r="B77" s="76"/>
      <c r="C77" s="76"/>
      <c r="D77" s="76"/>
      <c r="E77" s="76"/>
      <c r="F77" s="76"/>
      <c r="G77" s="78"/>
      <c r="H77" s="78"/>
      <c r="I77" s="75"/>
      <c r="J77" s="75"/>
      <c r="K77" s="75"/>
      <c r="L77" s="75"/>
      <c r="M77" s="75"/>
      <c r="N77" s="78"/>
      <c r="O77" s="78"/>
    </row>
    <row r="78" spans="1:15" x14ac:dyDescent="0.35">
      <c r="A78" s="73" t="s">
        <v>0</v>
      </c>
      <c r="B78" s="76"/>
      <c r="C78" s="76"/>
      <c r="D78" s="76"/>
      <c r="E78" s="76"/>
      <c r="F78" s="76"/>
      <c r="G78" s="78"/>
      <c r="H78" s="78"/>
      <c r="I78" s="75"/>
      <c r="J78" s="75"/>
      <c r="K78" s="75"/>
      <c r="L78" s="75"/>
      <c r="M78" s="75"/>
      <c r="N78" s="78"/>
      <c r="O78" s="78"/>
    </row>
    <row r="79" spans="1:15" x14ac:dyDescent="0.35">
      <c r="A79" s="73" t="s">
        <v>29</v>
      </c>
      <c r="B79" s="76"/>
      <c r="C79" s="76"/>
      <c r="D79" s="76"/>
      <c r="E79" s="76"/>
      <c r="F79" s="76"/>
      <c r="G79" s="78"/>
      <c r="H79" s="78"/>
      <c r="I79" s="75"/>
      <c r="J79" s="75"/>
      <c r="K79" s="75"/>
      <c r="L79" s="75"/>
      <c r="M79" s="75"/>
      <c r="N79" s="78"/>
      <c r="O79" s="78"/>
    </row>
    <row r="80" spans="1:15" x14ac:dyDescent="0.35">
      <c r="A80" s="80" t="s">
        <v>1</v>
      </c>
      <c r="B80" s="76"/>
      <c r="C80" s="76"/>
      <c r="D80" s="76"/>
      <c r="E80" s="76"/>
      <c r="F80" s="76"/>
      <c r="G80" s="78"/>
      <c r="H80" s="78"/>
      <c r="I80" s="75"/>
      <c r="J80" s="75"/>
      <c r="K80" s="75"/>
      <c r="L80" s="75"/>
      <c r="M80" s="75"/>
      <c r="N80" s="78"/>
      <c r="O80" s="78"/>
    </row>
    <row r="81" spans="1:15" x14ac:dyDescent="0.35">
      <c r="A81" s="38"/>
      <c r="B81" s="64"/>
      <c r="C81" s="64"/>
      <c r="D81" s="64"/>
      <c r="E81" s="64"/>
      <c r="F81" s="64"/>
      <c r="G81" s="65"/>
      <c r="H81" s="65"/>
      <c r="I81" s="66"/>
      <c r="J81" s="66"/>
      <c r="K81" s="66"/>
      <c r="L81" s="66"/>
      <c r="M81" s="66"/>
      <c r="N81" s="65"/>
      <c r="O81" s="65"/>
    </row>
    <row r="82" spans="1:15" x14ac:dyDescent="0.35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</row>
    <row r="83" spans="1:15" x14ac:dyDescent="0.35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spans="1:15" x14ac:dyDescent="0.35">
      <c r="B84" s="81" t="s">
        <v>17</v>
      </c>
      <c r="C84" s="81" t="s">
        <v>18</v>
      </c>
      <c r="D84" s="81" t="s">
        <v>19</v>
      </c>
      <c r="E84" s="81" t="s">
        <v>20</v>
      </c>
      <c r="F84" s="81" t="s">
        <v>21</v>
      </c>
      <c r="G84" s="81" t="s">
        <v>22</v>
      </c>
      <c r="H84" s="81" t="s">
        <v>23</v>
      </c>
      <c r="I84" s="81" t="s">
        <v>17</v>
      </c>
      <c r="J84" s="81" t="s">
        <v>18</v>
      </c>
      <c r="K84" s="81" t="s">
        <v>19</v>
      </c>
      <c r="L84" s="81" t="s">
        <v>24</v>
      </c>
      <c r="M84" s="81" t="s">
        <v>21</v>
      </c>
      <c r="N84" s="81" t="s">
        <v>25</v>
      </c>
      <c r="O84" s="81" t="s">
        <v>23</v>
      </c>
    </row>
    <row r="85" spans="1:15" x14ac:dyDescent="0.35">
      <c r="B85" s="8">
        <v>45439</v>
      </c>
      <c r="C85" s="8">
        <v>45440</v>
      </c>
      <c r="D85" s="8">
        <v>45441</v>
      </c>
      <c r="E85" s="8">
        <v>45442</v>
      </c>
      <c r="F85" s="8">
        <v>45443</v>
      </c>
      <c r="G85" s="8">
        <v>45444</v>
      </c>
      <c r="H85" s="8">
        <v>45445</v>
      </c>
      <c r="I85" s="8">
        <v>45446</v>
      </c>
      <c r="J85" s="8">
        <v>45447</v>
      </c>
      <c r="K85" s="8">
        <v>45448</v>
      </c>
      <c r="L85" s="8">
        <v>45449</v>
      </c>
      <c r="M85" s="8">
        <v>45450</v>
      </c>
      <c r="N85" s="8">
        <v>45451</v>
      </c>
      <c r="O85" s="8"/>
    </row>
    <row r="86" spans="1:15" x14ac:dyDescent="0.35">
      <c r="A86" s="126" t="s">
        <v>16</v>
      </c>
      <c r="B86" s="117"/>
      <c r="C86" s="117"/>
      <c r="D86" s="117"/>
      <c r="E86" s="117"/>
      <c r="F86" s="117"/>
      <c r="G86" s="114"/>
      <c r="H86" s="114"/>
      <c r="I86" s="119"/>
      <c r="J86" s="119"/>
      <c r="K86" s="119"/>
      <c r="L86" s="119"/>
      <c r="M86" s="119"/>
      <c r="N86" s="114"/>
      <c r="O86" s="114"/>
    </row>
    <row r="87" spans="1:15" x14ac:dyDescent="0.35">
      <c r="A87" s="126"/>
      <c r="B87" s="118"/>
      <c r="C87" s="118"/>
      <c r="D87" s="118"/>
      <c r="E87" s="118"/>
      <c r="F87" s="118"/>
      <c r="G87" s="115"/>
      <c r="H87" s="115"/>
      <c r="I87" s="120"/>
      <c r="J87" s="120"/>
      <c r="K87" s="120"/>
      <c r="L87" s="120"/>
      <c r="M87" s="120"/>
      <c r="N87" s="115"/>
      <c r="O87" s="115"/>
    </row>
    <row r="88" spans="1:15" x14ac:dyDescent="0.35">
      <c r="A88" s="73" t="s">
        <v>27</v>
      </c>
      <c r="B88" s="76"/>
      <c r="C88" s="76"/>
      <c r="D88" s="76"/>
      <c r="E88" s="76"/>
      <c r="F88" s="76"/>
      <c r="G88" s="78"/>
      <c r="H88" s="78"/>
      <c r="I88" s="75"/>
      <c r="J88" s="75"/>
      <c r="K88" s="75"/>
      <c r="L88" s="75"/>
      <c r="M88" s="75"/>
      <c r="N88" s="78"/>
      <c r="O88" s="78"/>
    </row>
    <row r="89" spans="1:15" x14ac:dyDescent="0.35">
      <c r="A89" s="73" t="s">
        <v>31</v>
      </c>
      <c r="B89" s="76"/>
      <c r="C89" s="76"/>
      <c r="D89" s="76"/>
      <c r="E89" s="76"/>
      <c r="F89" s="76"/>
      <c r="G89" s="78"/>
      <c r="H89" s="78"/>
      <c r="I89" s="75"/>
      <c r="J89" s="75"/>
      <c r="K89" s="75"/>
      <c r="L89" s="75"/>
      <c r="M89" s="75"/>
      <c r="N89" s="78"/>
      <c r="O89" s="78"/>
    </row>
    <row r="90" spans="1:15" x14ac:dyDescent="0.35">
      <c r="A90" s="73" t="s">
        <v>26</v>
      </c>
      <c r="B90" s="76"/>
      <c r="C90" s="76"/>
      <c r="D90" s="76"/>
      <c r="E90" s="76"/>
      <c r="F90" s="76"/>
      <c r="G90" s="78"/>
      <c r="H90" s="78"/>
      <c r="I90" s="75"/>
      <c r="J90" s="75"/>
      <c r="K90" s="75"/>
      <c r="L90" s="75"/>
      <c r="M90" s="75"/>
      <c r="N90" s="78"/>
      <c r="O90" s="78"/>
    </row>
    <row r="91" spans="1:15" x14ac:dyDescent="0.35">
      <c r="A91" s="73" t="s">
        <v>0</v>
      </c>
      <c r="B91" s="76"/>
      <c r="C91" s="76"/>
      <c r="D91" s="76"/>
      <c r="E91" s="76"/>
      <c r="F91" s="76"/>
      <c r="G91" s="78"/>
      <c r="H91" s="78"/>
      <c r="I91" s="75"/>
      <c r="J91" s="75"/>
      <c r="K91" s="75"/>
      <c r="L91" s="75"/>
      <c r="M91" s="75"/>
      <c r="N91" s="78"/>
      <c r="O91" s="78"/>
    </row>
    <row r="92" spans="1:15" x14ac:dyDescent="0.35">
      <c r="A92" s="73" t="s">
        <v>29</v>
      </c>
      <c r="B92" s="76"/>
      <c r="C92" s="76"/>
      <c r="D92" s="76"/>
      <c r="E92" s="76"/>
      <c r="F92" s="76"/>
      <c r="G92" s="78"/>
      <c r="H92" s="78"/>
      <c r="I92" s="75"/>
      <c r="J92" s="75"/>
      <c r="K92" s="75"/>
      <c r="L92" s="75"/>
      <c r="M92" s="75"/>
      <c r="N92" s="78"/>
      <c r="O92" s="78"/>
    </row>
    <row r="93" spans="1:15" x14ac:dyDescent="0.35">
      <c r="A93" s="80" t="s">
        <v>1</v>
      </c>
      <c r="B93" s="76"/>
      <c r="C93" s="76"/>
      <c r="D93" s="76"/>
      <c r="E93" s="76"/>
      <c r="F93" s="76"/>
      <c r="G93" s="78"/>
      <c r="H93" s="78"/>
      <c r="I93" s="75"/>
      <c r="J93" s="75"/>
      <c r="K93" s="75"/>
      <c r="L93" s="75"/>
      <c r="M93" s="75"/>
      <c r="N93" s="78"/>
      <c r="O93" s="78"/>
    </row>
    <row r="96" spans="1:15" x14ac:dyDescent="0.35">
      <c r="B96" s="9">
        <v>1</v>
      </c>
      <c r="C96" s="9">
        <v>2</v>
      </c>
      <c r="D96" s="9">
        <v>3</v>
      </c>
      <c r="E96" s="9">
        <v>4</v>
      </c>
      <c r="F96" s="9">
        <v>5</v>
      </c>
      <c r="G96" s="9">
        <v>6</v>
      </c>
      <c r="H96" s="9">
        <v>7</v>
      </c>
      <c r="I96" s="9">
        <v>8</v>
      </c>
      <c r="J96" s="9">
        <v>9</v>
      </c>
      <c r="K96" s="45">
        <v>10</v>
      </c>
      <c r="L96" s="75" t="s">
        <v>32</v>
      </c>
      <c r="M96" s="75" t="s">
        <v>33</v>
      </c>
    </row>
    <row r="97" spans="1:17" x14ac:dyDescent="0.35">
      <c r="A97" s="82" t="s">
        <v>28</v>
      </c>
      <c r="B97" s="75">
        <f t="shared" ref="B97:K97" si="0">COUNTIF($B$12:$O$80,CONCATENATE("ОСН-",B$96))</f>
        <v>0</v>
      </c>
      <c r="C97" s="75">
        <f t="shared" si="0"/>
        <v>0</v>
      </c>
      <c r="D97" s="75">
        <f t="shared" si="0"/>
        <v>0</v>
      </c>
      <c r="E97" s="75">
        <f t="shared" si="0"/>
        <v>0</v>
      </c>
      <c r="F97" s="75">
        <f t="shared" si="0"/>
        <v>0</v>
      </c>
      <c r="G97" s="75">
        <f t="shared" si="0"/>
        <v>0</v>
      </c>
      <c r="H97" s="75">
        <f t="shared" si="0"/>
        <v>0</v>
      </c>
      <c r="I97" s="75">
        <f t="shared" si="0"/>
        <v>0</v>
      </c>
      <c r="J97" s="75">
        <f t="shared" si="0"/>
        <v>0</v>
      </c>
      <c r="K97" s="46">
        <f t="shared" si="0"/>
        <v>0</v>
      </c>
      <c r="L97" s="75">
        <f>$B97 * 2</f>
        <v>0</v>
      </c>
      <c r="M97" s="75">
        <f xml:space="preserve"> $L97 *10</f>
        <v>0</v>
      </c>
      <c r="N97" s="112" t="s">
        <v>38</v>
      </c>
      <c r="O97" s="112"/>
      <c r="P97" s="112"/>
      <c r="Q97" s="112"/>
    </row>
    <row r="98" spans="1:17" x14ac:dyDescent="0.35">
      <c r="A98" s="52" t="s">
        <v>37</v>
      </c>
      <c r="B98" s="75">
        <f t="shared" ref="B98:K98" si="1">COUNTIF($B$3:$O$80,"ОСН (ЛР)")</f>
        <v>0</v>
      </c>
      <c r="C98" s="75">
        <f t="shared" si="1"/>
        <v>0</v>
      </c>
      <c r="D98" s="75">
        <f t="shared" si="1"/>
        <v>0</v>
      </c>
      <c r="E98" s="75">
        <f t="shared" si="1"/>
        <v>0</v>
      </c>
      <c r="F98" s="75">
        <f t="shared" si="1"/>
        <v>0</v>
      </c>
      <c r="G98" s="75">
        <f t="shared" si="1"/>
        <v>0</v>
      </c>
      <c r="H98" s="75">
        <f t="shared" si="1"/>
        <v>0</v>
      </c>
      <c r="I98" s="75">
        <f t="shared" si="1"/>
        <v>0</v>
      </c>
      <c r="J98" s="75">
        <f t="shared" si="1"/>
        <v>0</v>
      </c>
      <c r="K98" s="46">
        <f t="shared" si="1"/>
        <v>0</v>
      </c>
      <c r="L98" s="75">
        <f>$B98 * 2</f>
        <v>0</v>
      </c>
      <c r="M98" s="75">
        <f>$L98</f>
        <v>0</v>
      </c>
      <c r="N98" s="113" t="s">
        <v>36</v>
      </c>
      <c r="O98" s="113"/>
      <c r="P98" s="113"/>
      <c r="Q98" s="113"/>
    </row>
    <row r="99" spans="1:17" x14ac:dyDescent="0.35">
      <c r="A99" s="79" t="s">
        <v>34</v>
      </c>
      <c r="B99" s="75">
        <f t="shared" ref="B99:K99" si="2">COUNTIF($B$3:$O$80,"ОСН (Л)")</f>
        <v>0</v>
      </c>
      <c r="C99" s="75">
        <f t="shared" si="2"/>
        <v>0</v>
      </c>
      <c r="D99" s="75">
        <f t="shared" si="2"/>
        <v>0</v>
      </c>
      <c r="E99" s="75">
        <f t="shared" si="2"/>
        <v>0</v>
      </c>
      <c r="F99" s="75">
        <f t="shared" si="2"/>
        <v>0</v>
      </c>
      <c r="G99" s="75">
        <f t="shared" si="2"/>
        <v>0</v>
      </c>
      <c r="H99" s="75">
        <f t="shared" si="2"/>
        <v>0</v>
      </c>
      <c r="I99" s="75">
        <f t="shared" si="2"/>
        <v>0</v>
      </c>
      <c r="J99" s="75">
        <f t="shared" si="2"/>
        <v>0</v>
      </c>
      <c r="K99" s="46">
        <f t="shared" si="2"/>
        <v>0</v>
      </c>
      <c r="L99" s="75">
        <f>$B99 * 2</f>
        <v>0</v>
      </c>
      <c r="M99" s="75">
        <f>$L99</f>
        <v>0</v>
      </c>
      <c r="N99" s="112" t="s">
        <v>35</v>
      </c>
      <c r="O99" s="112"/>
      <c r="P99" s="112"/>
      <c r="Q99" s="112"/>
    </row>
    <row r="100" spans="1:17" x14ac:dyDescent="0.35">
      <c r="L100" s="75">
        <f>$L97+L98+$L99</f>
        <v>0</v>
      </c>
      <c r="M100" s="75">
        <f>$M97+M98+$L99</f>
        <v>0</v>
      </c>
    </row>
    <row r="104" spans="1:17" x14ac:dyDescent="0.35">
      <c r="B104" s="47"/>
      <c r="D104" s="116"/>
      <c r="E104" s="116"/>
      <c r="F104" s="116"/>
      <c r="G104" s="116"/>
    </row>
    <row r="105" spans="1:17" x14ac:dyDescent="0.35">
      <c r="B105" s="47"/>
      <c r="D105" s="116"/>
      <c r="E105" s="116"/>
      <c r="F105" s="116"/>
      <c r="G105" s="116"/>
    </row>
  </sheetData>
  <mergeCells count="94">
    <mergeCell ref="N99:Q99"/>
    <mergeCell ref="D104:G104"/>
    <mergeCell ref="D105:G105"/>
    <mergeCell ref="L86:L87"/>
    <mergeCell ref="M86:M87"/>
    <mergeCell ref="N86:N87"/>
    <mergeCell ref="O86:O87"/>
    <mergeCell ref="N97:Q97"/>
    <mergeCell ref="N98:Q98"/>
    <mergeCell ref="F86:F87"/>
    <mergeCell ref="G86:G87"/>
    <mergeCell ref="H86:H87"/>
    <mergeCell ref="I86:I87"/>
    <mergeCell ref="J86:J87"/>
    <mergeCell ref="K86:K87"/>
    <mergeCell ref="M73:M74"/>
    <mergeCell ref="N73:N74"/>
    <mergeCell ref="O73:O74"/>
    <mergeCell ref="B82:H82"/>
    <mergeCell ref="I82:O82"/>
    <mergeCell ref="G73:G74"/>
    <mergeCell ref="H73:H74"/>
    <mergeCell ref="I73:I74"/>
    <mergeCell ref="J73:J74"/>
    <mergeCell ref="K73:K74"/>
    <mergeCell ref="L73:L74"/>
    <mergeCell ref="F73:F74"/>
    <mergeCell ref="A86:A87"/>
    <mergeCell ref="B86:B87"/>
    <mergeCell ref="C86:C87"/>
    <mergeCell ref="D86:D87"/>
    <mergeCell ref="E86:E87"/>
    <mergeCell ref="A73:A74"/>
    <mergeCell ref="B73:B74"/>
    <mergeCell ref="C73:C74"/>
    <mergeCell ref="D73:D74"/>
    <mergeCell ref="E73:E74"/>
    <mergeCell ref="M62:M63"/>
    <mergeCell ref="N62:N63"/>
    <mergeCell ref="O62:O63"/>
    <mergeCell ref="R64:S64"/>
    <mergeCell ref="B70:H70"/>
    <mergeCell ref="I70:O70"/>
    <mergeCell ref="G62:G63"/>
    <mergeCell ref="H62:H63"/>
    <mergeCell ref="I62:I63"/>
    <mergeCell ref="J62:J63"/>
    <mergeCell ref="K62:K63"/>
    <mergeCell ref="L62:L63"/>
    <mergeCell ref="F62:F63"/>
    <mergeCell ref="A62:A63"/>
    <mergeCell ref="B62:B63"/>
    <mergeCell ref="C62:C63"/>
    <mergeCell ref="D62:D63"/>
    <mergeCell ref="E62:E63"/>
    <mergeCell ref="R60:S61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R57:S58"/>
    <mergeCell ref="I59:O59"/>
    <mergeCell ref="A38:A39"/>
    <mergeCell ref="G38:G39"/>
    <mergeCell ref="N38:N39"/>
    <mergeCell ref="O38:O39"/>
    <mergeCell ref="B39:B40"/>
    <mergeCell ref="C39:C40"/>
    <mergeCell ref="D39:D40"/>
    <mergeCell ref="E39:E40"/>
    <mergeCell ref="I39:I40"/>
    <mergeCell ref="J39:J40"/>
    <mergeCell ref="Q55:S55"/>
    <mergeCell ref="A57:A58"/>
    <mergeCell ref="B57:B58"/>
    <mergeCell ref="C57:C58"/>
    <mergeCell ref="D57:D58"/>
    <mergeCell ref="E57:E58"/>
    <mergeCell ref="F57:F58"/>
    <mergeCell ref="E10:M10"/>
    <mergeCell ref="K39:K40"/>
    <mergeCell ref="L39:L40"/>
    <mergeCell ref="M39:M40"/>
    <mergeCell ref="Q19:Q20"/>
    <mergeCell ref="R19:S20"/>
    <mergeCell ref="R22:S22"/>
    <mergeCell ref="G23:G24"/>
    <mergeCell ref="G25:G26"/>
    <mergeCell ref="R25:S25"/>
  </mergeCell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ГНвКЗ</vt:lpstr>
      <vt:lpstr>ГНКЗ-1</vt:lpstr>
      <vt:lpstr>ГНКЗ-2</vt:lpstr>
      <vt:lpstr>ГНКЗ-3</vt:lpstr>
      <vt:lpstr>ГНКЗ-4</vt:lpstr>
      <vt:lpstr>ГНКЗ-5</vt:lpstr>
      <vt:lpstr>ГНКЗ-6</vt:lpstr>
      <vt:lpstr>ГНКЗ-7</vt:lpstr>
      <vt:lpstr>ГНКЗ-8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Ch</dc:creator>
  <cp:lastModifiedBy>HP</cp:lastModifiedBy>
  <cp:lastPrinted>2022-10-05T10:11:23Z</cp:lastPrinted>
  <dcterms:created xsi:type="dcterms:W3CDTF">2022-09-05T11:57:06Z</dcterms:created>
  <dcterms:modified xsi:type="dcterms:W3CDTF">2024-03-02T07:57:52Z</dcterms:modified>
</cp:coreProperties>
</file>