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vid19_Greec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<sst xmlns="http://schemas.openxmlformats.org/spreadsheetml/2006/main" count="44" uniqueCount="35">
  <si>
    <t xml:space="preserve">Dates</t>
  </si>
  <si>
    <t xml:space="preserve">Total Cases</t>
  </si>
  <si>
    <t xml:space="preserve">Daily Cases</t>
  </si>
  <si>
    <t xml:space="preserve">Increase %</t>
  </si>
  <si>
    <t xml:space="preserve">Total Recovered</t>
  </si>
  <si>
    <t xml:space="preserve">Active Cases</t>
  </si>
  <si>
    <t xml:space="preserve">Max Temperatures</t>
  </si>
  <si>
    <t xml:space="preserve">Notes</t>
  </si>
  <si>
    <t xml:space="preserve">Sources</t>
  </si>
  <si>
    <t xml:space="preserve">https://covid19.gov.gr/covid19-live-analytics/</t>
  </si>
  <si>
    <t xml:space="preserve">https://en.wikipedia.org/wiki/COVID-19_pandemic_in_Greece</t>
  </si>
  <si>
    <t xml:space="preserve">http://www.meteoacharnes.gr/statistika/datasummary.htm</t>
  </si>
  <si>
    <t xml:space="preserve">Total Days</t>
  </si>
  <si>
    <t xml:space="preserve">~=</t>
  </si>
  <si>
    <t xml:space="preserve">months</t>
  </si>
  <si>
    <t xml:space="preserve">Last Update</t>
  </si>
  <si>
    <t xml:space="preserve">NOTES : </t>
  </si>
  <si>
    <t xml:space="preserve">1*</t>
  </si>
  <si>
    <t xml:space="preserve">1st case in Agion Oros (Mount Athos)</t>
  </si>
  <si>
    <t xml:space="preserve">2*</t>
  </si>
  <si>
    <t xml:space="preserve">20 of the cases are aboard a ship outside the port of Piraeus</t>
  </si>
  <si>
    <t xml:space="preserve">3*</t>
  </si>
  <si>
    <t xml:space="preserve">23 of the cases in the Ritsona refugee and immigrant camp</t>
  </si>
  <si>
    <t xml:space="preserve">4*</t>
  </si>
  <si>
    <t xml:space="preserve">150 of the cases in the refugee facility in Kranidi</t>
  </si>
  <si>
    <t xml:space="preserve">5*</t>
  </si>
  <si>
    <t xml:space="preserve">34 of the cases in clinic located in Peristeri</t>
  </si>
  <si>
    <t xml:space="preserve">6*</t>
  </si>
  <si>
    <t xml:space="preserve">Start lifting of restrictions from the lockdown</t>
  </si>
  <si>
    <t xml:space="preserve">7*</t>
  </si>
  <si>
    <t xml:space="preserve">11 of the cases in health structure of armed forces</t>
  </si>
  <si>
    <t xml:space="preserve">8*</t>
  </si>
  <si>
    <t xml:space="preserve">12 of the cases in facilities with vulnerable groups (2 in camp of Lesvos)</t>
  </si>
  <si>
    <t xml:space="preserve">9*</t>
  </si>
  <si>
    <t xml:space="preserve">35 of the cases in a Roma district in Nea Smyrni, Larissa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</si>
</sst>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.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2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4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4242F0"/>
        <bgColor rgb="FF33339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42F0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3"/>
  <sheetViews>
    <sheetView showFormulas="false" showGridLines="true" showRowColHeaders="true" showZeros="true" rightToLeft="false" tabSelected="true" showOutlineSymbols="true" defaultGridColor="true" view="normal" topLeftCell="A76" colorId="64" zoomScale="95" zoomScaleNormal="95" zoomScalePageLayoutView="100" workbookViewId="0">
      <selection pane="topLeft" activeCell="H7" activeCellId="0" sqref="H7"/>
    </sheetView>
  </sheetViews>
  <sheetFormatPr defaultRowHeight="20.8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1" width="11.53"/>
    <col collapsed="false" customWidth="true" hidden="false" outlineLevel="0" max="3" min="3" style="1" width="11.99"/>
    <col collapsed="false" customWidth="true" hidden="false" outlineLevel="0" max="4" min="4" style="1" width="11.81"/>
    <col collapsed="false" customWidth="true" hidden="false" outlineLevel="0" max="5" min="5" style="1" width="11.84"/>
    <col collapsed="false" customWidth="true" hidden="false" outlineLevel="0" max="6" min="6" style="1" width="10.12"/>
    <col collapsed="false" customWidth="true" hidden="false" outlineLevel="0" max="7" min="7" style="1" width="15.21"/>
    <col collapsed="false" customWidth="true" hidden="false" outlineLevel="0" max="9" min="8" style="1" width="8.67"/>
    <col collapsed="false" customWidth="true" hidden="false" outlineLevel="0" max="10" min="10" style="1" width="10.05"/>
    <col collapsed="false" customWidth="true" hidden="false" outlineLevel="0" max="11" min="11" style="1" width="8.67"/>
    <col collapsed="false" customWidth="true" hidden="false" outlineLevel="0" max="12" min="12" style="1" width="5.99"/>
    <col collapsed="false" customWidth="true" hidden="false" outlineLevel="0" max="13" min="13" style="1" width="4.15"/>
    <col collapsed="false" customWidth="true" hidden="false" outlineLevel="0" max="14" min="14" style="1" width="5.85"/>
    <col collapsed="false" customWidth="true" hidden="false" outlineLevel="0" max="1025" min="15" style="1" width="8.67"/>
  </cols>
  <sheetData>
    <row r="1" s="3" customFormat="true" ht="31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0"/>
      <c r="J1" s="0"/>
      <c r="K1" s="0"/>
      <c r="L1" s="0"/>
      <c r="M1" s="0"/>
      <c r="N1" s="0"/>
      <c r="O1" s="0"/>
      <c r="P1" s="0"/>
      <c r="Q1" s="0"/>
      <c r="R1" s="0"/>
    </row>
    <row r="2" customFormat="false" ht="20.8" hidden="false" customHeight="true" outlineLevel="0" collapsed="false">
      <c r="A2" s="4" t="n">
        <v>43887</v>
      </c>
      <c r="B2" s="5" t="n">
        <v>1</v>
      </c>
      <c r="C2" s="5" t="n">
        <v>1</v>
      </c>
      <c r="D2" s="6" t="n">
        <v>1</v>
      </c>
      <c r="E2" s="5" t="n">
        <v>0</v>
      </c>
      <c r="F2" s="5" t="n">
        <f aca="false">B2-E2</f>
        <v>1</v>
      </c>
      <c r="G2" s="5" t="n">
        <v>18.8</v>
      </c>
      <c r="H2" s="7"/>
      <c r="J2" s="8" t="s">
        <v>8</v>
      </c>
      <c r="K2" s="9" t="s">
        <v>9</v>
      </c>
      <c r="L2" s="9"/>
      <c r="M2" s="9"/>
      <c r="N2" s="9"/>
      <c r="O2" s="9"/>
      <c r="P2" s="9"/>
      <c r="Q2" s="9"/>
      <c r="R2" s="9"/>
    </row>
    <row r="3" customFormat="false" ht="20.8" hidden="false" customHeight="true" outlineLevel="0" collapsed="false">
      <c r="A3" s="4" t="n">
        <v>43888</v>
      </c>
      <c r="B3" s="5" t="n">
        <v>3</v>
      </c>
      <c r="C3" s="5" t="n">
        <f aca="false">B3-B2</f>
        <v>2</v>
      </c>
      <c r="D3" s="6" t="n">
        <f aca="false">B3/B2-1</f>
        <v>2</v>
      </c>
      <c r="E3" s="5" t="n">
        <v>0</v>
      </c>
      <c r="F3" s="5" t="n">
        <f aca="false">B3-E3</f>
        <v>3</v>
      </c>
      <c r="G3" s="5" t="n">
        <v>18.8</v>
      </c>
      <c r="H3" s="7"/>
      <c r="I3" s="10"/>
      <c r="K3" s="9" t="s">
        <v>10</v>
      </c>
      <c r="L3" s="9"/>
      <c r="M3" s="9"/>
      <c r="N3" s="9"/>
      <c r="O3" s="9"/>
      <c r="P3" s="9"/>
      <c r="Q3" s="9"/>
      <c r="R3" s="9"/>
    </row>
    <row r="4" customFormat="false" ht="20.8" hidden="false" customHeight="true" outlineLevel="0" collapsed="false">
      <c r="A4" s="4" t="n">
        <v>43889</v>
      </c>
      <c r="B4" s="5" t="n">
        <v>4</v>
      </c>
      <c r="C4" s="5" t="n">
        <f aca="false">B4-B3</f>
        <v>1</v>
      </c>
      <c r="D4" s="6" t="n">
        <f aca="false">B4/B3-1</f>
        <v>0.333333333333333</v>
      </c>
      <c r="E4" s="5" t="n">
        <v>0</v>
      </c>
      <c r="F4" s="5" t="n">
        <f aca="false">B4-E4</f>
        <v>4</v>
      </c>
      <c r="G4" s="5" t="n">
        <v>14.9</v>
      </c>
      <c r="H4" s="7"/>
      <c r="I4" s="10"/>
      <c r="J4" s="0"/>
      <c r="K4" s="9" t="s">
        <v>11</v>
      </c>
      <c r="L4" s="9"/>
      <c r="M4" s="9"/>
      <c r="N4" s="9"/>
      <c r="O4" s="9"/>
      <c r="P4" s="9"/>
      <c r="Q4" s="9"/>
      <c r="R4" s="9"/>
    </row>
    <row r="5" customFormat="false" ht="20.8" hidden="false" customHeight="true" outlineLevel="0" collapsed="false">
      <c r="A5" s="4" t="n">
        <v>43890</v>
      </c>
      <c r="B5" s="5" t="n">
        <v>7</v>
      </c>
      <c r="C5" s="5" t="n">
        <f aca="false">B5-B4</f>
        <v>3</v>
      </c>
      <c r="D5" s="6" t="n">
        <f aca="false">B5/B4-1</f>
        <v>0.75</v>
      </c>
      <c r="E5" s="5" t="n">
        <v>0</v>
      </c>
      <c r="F5" s="5" t="n">
        <f aca="false">B5-E5</f>
        <v>7</v>
      </c>
      <c r="G5" s="5" t="n">
        <v>12.5</v>
      </c>
      <c r="H5" s="7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</row>
    <row r="6" customFormat="false" ht="20.8" hidden="false" customHeight="true" outlineLevel="0" collapsed="false">
      <c r="A6" s="4" t="n">
        <v>43891</v>
      </c>
      <c r="B6" s="5" t="n">
        <v>7</v>
      </c>
      <c r="C6" s="5" t="n">
        <f aca="false">B6-B5</f>
        <v>0</v>
      </c>
      <c r="D6" s="6" t="n">
        <f aca="false">B6/B5-1</f>
        <v>0</v>
      </c>
      <c r="E6" s="5" t="n">
        <v>0</v>
      </c>
      <c r="F6" s="5" t="n">
        <f aca="false">B6-E6</f>
        <v>7</v>
      </c>
      <c r="G6" s="5" t="n">
        <v>15.5</v>
      </c>
      <c r="H6" s="7"/>
      <c r="J6" s="11" t="s">
        <v>12</v>
      </c>
      <c r="K6" s="11"/>
      <c r="L6" s="11" t="n">
        <f aca="true">TODAY()-A2+1</f>
        <v>83</v>
      </c>
      <c r="M6" s="12" t="s">
        <v>13</v>
      </c>
      <c r="N6" s="13" t="n">
        <f aca="false">L6/30</f>
        <v>2.76666666666667</v>
      </c>
      <c r="O6" s="14" t="s">
        <v>14</v>
      </c>
    </row>
    <row r="7" customFormat="false" ht="20.8" hidden="false" customHeight="true" outlineLevel="0" collapsed="false">
      <c r="A7" s="4" t="n">
        <v>43892</v>
      </c>
      <c r="B7" s="5" t="n">
        <v>7</v>
      </c>
      <c r="C7" s="5" t="n">
        <f aca="false">B7-B6</f>
        <v>0</v>
      </c>
      <c r="D7" s="6" t="n">
        <f aca="false">B7/B6-1</f>
        <v>0</v>
      </c>
      <c r="E7" s="5" t="n">
        <v>0</v>
      </c>
      <c r="F7" s="5" t="n">
        <f aca="false">B7-E7</f>
        <v>7</v>
      </c>
      <c r="G7" s="5" t="n">
        <v>18.6</v>
      </c>
      <c r="H7" s="7"/>
      <c r="J7" s="11" t="s">
        <v>15</v>
      </c>
      <c r="K7" s="11"/>
      <c r="L7" s="15" t="n">
        <v>43968</v>
      </c>
      <c r="M7" s="15"/>
      <c r="N7" s="15"/>
      <c r="O7" s="0"/>
      <c r="P7" s="0"/>
      <c r="Q7" s="0"/>
      <c r="R7" s="0"/>
      <c r="S7" s="0"/>
      <c r="T7" s="0"/>
      <c r="U7" s="0"/>
      <c r="V7" s="0"/>
    </row>
    <row r="8" customFormat="false" ht="20.8" hidden="false" customHeight="true" outlineLevel="0" collapsed="false">
      <c r="A8" s="4" t="n">
        <v>43893</v>
      </c>
      <c r="B8" s="5" t="n">
        <v>7</v>
      </c>
      <c r="C8" s="5" t="n">
        <f aca="false">B8-B7</f>
        <v>0</v>
      </c>
      <c r="D8" s="6" t="n">
        <f aca="false">B8/B7-1</f>
        <v>0</v>
      </c>
      <c r="E8" s="5" t="n">
        <v>0</v>
      </c>
      <c r="F8" s="5" t="n">
        <f aca="false">B8-E8</f>
        <v>7</v>
      </c>
      <c r="G8" s="5" t="n">
        <v>20.1</v>
      </c>
      <c r="H8" s="7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</row>
    <row r="9" customFormat="false" ht="20.8" hidden="false" customHeight="true" outlineLevel="0" collapsed="false">
      <c r="A9" s="4" t="n">
        <v>43894</v>
      </c>
      <c r="B9" s="5" t="n">
        <v>9</v>
      </c>
      <c r="C9" s="5" t="n">
        <f aca="false">B9-B8</f>
        <v>2</v>
      </c>
      <c r="D9" s="6" t="n">
        <f aca="false">B9/B8-1</f>
        <v>0.285714285714286</v>
      </c>
      <c r="E9" s="5" t="n">
        <v>0</v>
      </c>
      <c r="F9" s="5" t="n">
        <f aca="false">B9-E9</f>
        <v>9</v>
      </c>
      <c r="G9" s="5" t="n">
        <v>17.6</v>
      </c>
      <c r="H9" s="7"/>
      <c r="J9" s="16" t="s">
        <v>16</v>
      </c>
      <c r="K9" s="17" t="s">
        <v>17</v>
      </c>
      <c r="L9" s="18" t="s">
        <v>18</v>
      </c>
      <c r="M9" s="18"/>
      <c r="N9" s="18"/>
      <c r="O9" s="18"/>
      <c r="P9" s="18"/>
      <c r="Q9" s="18"/>
      <c r="R9" s="18"/>
      <c r="S9" s="18"/>
      <c r="T9" s="18"/>
      <c r="U9" s="18"/>
      <c r="V9" s="18"/>
    </row>
    <row r="10" customFormat="false" ht="20.8" hidden="false" customHeight="true" outlineLevel="0" collapsed="false">
      <c r="A10" s="4" t="n">
        <v>43895</v>
      </c>
      <c r="B10" s="5" t="n">
        <v>31</v>
      </c>
      <c r="C10" s="5" t="n">
        <f aca="false">B10-B9</f>
        <v>22</v>
      </c>
      <c r="D10" s="6" t="n">
        <f aca="false">B10/B9-1</f>
        <v>2.44444444444444</v>
      </c>
      <c r="E10" s="5" t="n">
        <v>0</v>
      </c>
      <c r="F10" s="5" t="n">
        <f aca="false">B10-E10</f>
        <v>31</v>
      </c>
      <c r="G10" s="5" t="n">
        <v>17.7</v>
      </c>
      <c r="H10" s="7"/>
      <c r="K10" s="17" t="s">
        <v>19</v>
      </c>
      <c r="L10" s="18" t="s">
        <v>20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customFormat="false" ht="20.8" hidden="false" customHeight="true" outlineLevel="0" collapsed="false">
      <c r="A11" s="4" t="n">
        <v>43896</v>
      </c>
      <c r="B11" s="5" t="n">
        <v>45</v>
      </c>
      <c r="C11" s="5" t="n">
        <f aca="false">B11-B10</f>
        <v>14</v>
      </c>
      <c r="D11" s="6" t="n">
        <f aca="false">B11/B10-1</f>
        <v>0.451612903225807</v>
      </c>
      <c r="E11" s="5" t="n">
        <v>0</v>
      </c>
      <c r="F11" s="5" t="n">
        <f aca="false">B11-E11</f>
        <v>45</v>
      </c>
      <c r="G11" s="5" t="n">
        <v>17.2</v>
      </c>
      <c r="H11" s="7"/>
      <c r="K11" s="17" t="s">
        <v>21</v>
      </c>
      <c r="L11" s="18" t="s">
        <v>22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customFormat="false" ht="20.8" hidden="false" customHeight="true" outlineLevel="0" collapsed="false">
      <c r="A12" s="4" t="n">
        <v>43897</v>
      </c>
      <c r="B12" s="5" t="n">
        <v>66</v>
      </c>
      <c r="C12" s="5" t="n">
        <f aca="false">B12-B11</f>
        <v>21</v>
      </c>
      <c r="D12" s="6" t="n">
        <f aca="false">B12/B11-1</f>
        <v>0.466666666666667</v>
      </c>
      <c r="E12" s="5" t="n">
        <v>0</v>
      </c>
      <c r="F12" s="5" t="n">
        <f aca="false">B12-E12</f>
        <v>66</v>
      </c>
      <c r="G12" s="5" t="n">
        <v>18.1</v>
      </c>
      <c r="H12" s="7"/>
      <c r="K12" s="17" t="s">
        <v>23</v>
      </c>
      <c r="L12" s="18" t="s">
        <v>24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customFormat="false" ht="20.8" hidden="false" customHeight="true" outlineLevel="0" collapsed="false">
      <c r="A13" s="4" t="n">
        <v>43898</v>
      </c>
      <c r="B13" s="5" t="n">
        <v>73</v>
      </c>
      <c r="C13" s="5" t="n">
        <f aca="false">B13-B12</f>
        <v>7</v>
      </c>
      <c r="D13" s="6" t="n">
        <f aca="false">B13/B12-1</f>
        <v>0.106060606060606</v>
      </c>
      <c r="E13" s="5" t="n">
        <v>0</v>
      </c>
      <c r="F13" s="5" t="n">
        <f aca="false">B13-E13</f>
        <v>73</v>
      </c>
      <c r="G13" s="5" t="n">
        <v>19.5</v>
      </c>
      <c r="H13" s="7"/>
      <c r="K13" s="17" t="s">
        <v>25</v>
      </c>
      <c r="L13" s="18" t="s">
        <v>26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customFormat="false" ht="20.8" hidden="false" customHeight="true" outlineLevel="0" collapsed="false">
      <c r="A14" s="4" t="n">
        <v>43899</v>
      </c>
      <c r="B14" s="5" t="n">
        <v>84</v>
      </c>
      <c r="C14" s="5" t="n">
        <f aca="false">B14-B13</f>
        <v>11</v>
      </c>
      <c r="D14" s="6" t="n">
        <f aca="false">B14/B13-1</f>
        <v>0.150684931506849</v>
      </c>
      <c r="E14" s="5" t="n">
        <v>0</v>
      </c>
      <c r="F14" s="5" t="n">
        <f aca="false">B14-E14</f>
        <v>84</v>
      </c>
      <c r="G14" s="5" t="n">
        <v>14.8</v>
      </c>
      <c r="H14" s="19"/>
      <c r="K14" s="17" t="s">
        <v>27</v>
      </c>
      <c r="L14" s="18" t="s">
        <v>28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customFormat="false" ht="20.8" hidden="false" customHeight="true" outlineLevel="0" collapsed="false">
      <c r="A15" s="4" t="n">
        <v>43900</v>
      </c>
      <c r="B15" s="5" t="n">
        <v>89</v>
      </c>
      <c r="C15" s="5" t="n">
        <f aca="false">B15-B14</f>
        <v>5</v>
      </c>
      <c r="D15" s="6" t="n">
        <f aca="false">B15/B14-1</f>
        <v>0.0595238095238095</v>
      </c>
      <c r="E15" s="5" t="n">
        <v>0</v>
      </c>
      <c r="F15" s="5" t="n">
        <f aca="false">B15-E15</f>
        <v>89</v>
      </c>
      <c r="G15" s="5" t="n">
        <v>16.7</v>
      </c>
      <c r="H15" s="19"/>
      <c r="K15" s="17" t="s">
        <v>29</v>
      </c>
      <c r="L15" s="18" t="s">
        <v>30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customFormat="false" ht="20.8" hidden="false" customHeight="true" outlineLevel="0" collapsed="false">
      <c r="A16" s="4" t="n">
        <v>43901</v>
      </c>
      <c r="B16" s="5" t="n">
        <v>99</v>
      </c>
      <c r="C16" s="5" t="n">
        <f aca="false">B16-B15</f>
        <v>10</v>
      </c>
      <c r="D16" s="6" t="n">
        <f aca="false">B16/B15-1</f>
        <v>0.112359550561798</v>
      </c>
      <c r="E16" s="5" t="n">
        <v>0</v>
      </c>
      <c r="F16" s="5" t="n">
        <f aca="false">B16-E16</f>
        <v>99</v>
      </c>
      <c r="G16" s="5" t="n">
        <v>16.1</v>
      </c>
      <c r="H16" s="19"/>
      <c r="K16" s="17" t="s">
        <v>31</v>
      </c>
      <c r="L16" s="18" t="s">
        <v>32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customFormat="false" ht="20.8" hidden="false" customHeight="true" outlineLevel="0" collapsed="false">
      <c r="A17" s="4" t="n">
        <v>43902</v>
      </c>
      <c r="B17" s="5" t="n">
        <v>117</v>
      </c>
      <c r="C17" s="5" t="n">
        <f aca="false">B17-B16</f>
        <v>18</v>
      </c>
      <c r="D17" s="6" t="n">
        <f aca="false">B17/B16-1</f>
        <v>0.181818181818182</v>
      </c>
      <c r="E17" s="5" t="n">
        <v>2</v>
      </c>
      <c r="F17" s="5" t="n">
        <f aca="false">B17-E17</f>
        <v>115</v>
      </c>
      <c r="G17" s="5" t="n">
        <v>19.2</v>
      </c>
      <c r="H17" s="19"/>
      <c r="K17" s="17" t="s">
        <v>33</v>
      </c>
      <c r="L17" s="18" t="s">
        <v>34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customFormat="false" ht="20.8" hidden="false" customHeight="true" outlineLevel="0" collapsed="false">
      <c r="A18" s="4" t="n">
        <v>43903</v>
      </c>
      <c r="B18" s="5" t="n">
        <v>190</v>
      </c>
      <c r="C18" s="5" t="n">
        <f aca="false">B18-B17</f>
        <v>73</v>
      </c>
      <c r="D18" s="6" t="n">
        <f aca="false">B18/B17-1</f>
        <v>0.623931623931624</v>
      </c>
      <c r="E18" s="5" t="n">
        <v>2</v>
      </c>
      <c r="F18" s="5" t="n">
        <f aca="false">B18-E18</f>
        <v>188</v>
      </c>
      <c r="G18" s="5" t="n">
        <v>23.8</v>
      </c>
      <c r="H18" s="19"/>
    </row>
    <row r="19" customFormat="false" ht="20.8" hidden="false" customHeight="true" outlineLevel="0" collapsed="false">
      <c r="A19" s="4" t="n">
        <v>43904</v>
      </c>
      <c r="B19" s="5" t="n">
        <v>228</v>
      </c>
      <c r="C19" s="5" t="n">
        <f aca="false">B19-B18</f>
        <v>38</v>
      </c>
      <c r="D19" s="6" t="n">
        <f aca="false">B19/B18-1</f>
        <v>0.2</v>
      </c>
      <c r="E19" s="5" t="n">
        <v>8</v>
      </c>
      <c r="F19" s="5" t="n">
        <f aca="false">B19-E19</f>
        <v>220</v>
      </c>
      <c r="G19" s="5" t="n">
        <v>23.2</v>
      </c>
      <c r="H19" s="19"/>
    </row>
    <row r="20" customFormat="false" ht="20.8" hidden="false" customHeight="true" outlineLevel="0" collapsed="false">
      <c r="A20" s="4" t="n">
        <v>43905</v>
      </c>
      <c r="B20" s="5" t="n">
        <v>331</v>
      </c>
      <c r="C20" s="5" t="n">
        <f aca="false">B20-B19</f>
        <v>103</v>
      </c>
      <c r="D20" s="6" t="n">
        <f aca="false">B20/B19-1</f>
        <v>0.451754385964912</v>
      </c>
      <c r="E20" s="5" t="n">
        <v>10</v>
      </c>
      <c r="F20" s="5" t="n">
        <f aca="false">B20-E20</f>
        <v>321</v>
      </c>
      <c r="G20" s="5" t="n">
        <v>19.8</v>
      </c>
      <c r="H20" s="19"/>
    </row>
    <row r="21" customFormat="false" ht="20.8" hidden="false" customHeight="true" outlineLevel="0" collapsed="false">
      <c r="A21" s="4" t="n">
        <v>43906</v>
      </c>
      <c r="B21" s="5" t="n">
        <v>352</v>
      </c>
      <c r="C21" s="5" t="n">
        <f aca="false">B21-B20</f>
        <v>21</v>
      </c>
      <c r="D21" s="6" t="n">
        <f aca="false">B21/B20-1</f>
        <v>0.0634441087613293</v>
      </c>
      <c r="E21" s="5" t="n">
        <v>10</v>
      </c>
      <c r="F21" s="5" t="n">
        <f aca="false">B21-E21</f>
        <v>342</v>
      </c>
      <c r="G21" s="5" t="n">
        <v>9.8</v>
      </c>
      <c r="H21" s="19"/>
    </row>
    <row r="22" customFormat="false" ht="20.8" hidden="false" customHeight="true" outlineLevel="0" collapsed="false">
      <c r="A22" s="4" t="n">
        <v>43907</v>
      </c>
      <c r="B22" s="5" t="n">
        <v>387</v>
      </c>
      <c r="C22" s="5" t="n">
        <f aca="false">B22-B21</f>
        <v>35</v>
      </c>
      <c r="D22" s="6" t="n">
        <f aca="false">B22/B21-1</f>
        <v>0.0994318181818181</v>
      </c>
      <c r="E22" s="5" t="n">
        <v>14</v>
      </c>
      <c r="F22" s="5" t="n">
        <f aca="false">B22-E22</f>
        <v>373</v>
      </c>
      <c r="G22" s="5" t="n">
        <v>15.4</v>
      </c>
      <c r="H22" s="19"/>
    </row>
    <row r="23" customFormat="false" ht="20.8" hidden="false" customHeight="true" outlineLevel="0" collapsed="false">
      <c r="A23" s="4" t="n">
        <v>43908</v>
      </c>
      <c r="B23" s="5" t="n">
        <v>418</v>
      </c>
      <c r="C23" s="5" t="n">
        <f aca="false">B23-B22</f>
        <v>31</v>
      </c>
      <c r="D23" s="6" t="n">
        <f aca="false">B23/B22-1</f>
        <v>0.0801033591731266</v>
      </c>
      <c r="E23" s="5" t="n">
        <v>14</v>
      </c>
      <c r="F23" s="5" t="n">
        <f aca="false">B23-E23</f>
        <v>404</v>
      </c>
      <c r="G23" s="5" t="n">
        <v>17.5</v>
      </c>
      <c r="H23" s="19"/>
    </row>
    <row r="24" customFormat="false" ht="20.8" hidden="false" customHeight="true" outlineLevel="0" collapsed="false">
      <c r="A24" s="4" t="n">
        <v>43909</v>
      </c>
      <c r="B24" s="5" t="n">
        <v>464</v>
      </c>
      <c r="C24" s="5" t="n">
        <f aca="false">B24-B23</f>
        <v>46</v>
      </c>
      <c r="D24" s="6" t="n">
        <f aca="false">B24/B23-1</f>
        <v>0.110047846889952</v>
      </c>
      <c r="E24" s="5" t="n">
        <v>19</v>
      </c>
      <c r="F24" s="5" t="n">
        <f aca="false">B24-E24</f>
        <v>445</v>
      </c>
      <c r="G24" s="5" t="n">
        <v>14.6</v>
      </c>
      <c r="H24" s="19"/>
    </row>
    <row r="25" customFormat="false" ht="20.8" hidden="false" customHeight="true" outlineLevel="0" collapsed="false">
      <c r="A25" s="4" t="n">
        <v>43910</v>
      </c>
      <c r="B25" s="5" t="n">
        <v>495</v>
      </c>
      <c r="C25" s="5" t="n">
        <f aca="false">B25-B24</f>
        <v>31</v>
      </c>
      <c r="D25" s="6" t="n">
        <f aca="false">B25/B24-1</f>
        <v>0.0668103448275863</v>
      </c>
      <c r="E25" s="5" t="n">
        <v>19</v>
      </c>
      <c r="F25" s="5" t="n">
        <f aca="false">B25-E25</f>
        <v>476</v>
      </c>
      <c r="G25" s="5" t="n">
        <v>18.2</v>
      </c>
      <c r="H25" s="19"/>
    </row>
    <row r="26" customFormat="false" ht="20.8" hidden="false" customHeight="true" outlineLevel="0" collapsed="false">
      <c r="A26" s="4" t="n">
        <v>43911</v>
      </c>
      <c r="B26" s="5" t="n">
        <v>530</v>
      </c>
      <c r="C26" s="5" t="n">
        <f aca="false">B26-B25</f>
        <v>35</v>
      </c>
      <c r="D26" s="6" t="n">
        <f aca="false">B26/B25-1</f>
        <v>0.0707070707070707</v>
      </c>
      <c r="E26" s="5" t="n">
        <v>19</v>
      </c>
      <c r="F26" s="5" t="n">
        <f aca="false">B26-E26</f>
        <v>511</v>
      </c>
      <c r="G26" s="5" t="n">
        <v>21.4</v>
      </c>
      <c r="H26" s="19"/>
    </row>
    <row r="27" customFormat="false" ht="20.8" hidden="false" customHeight="true" outlineLevel="0" collapsed="false">
      <c r="A27" s="4" t="n">
        <v>43912</v>
      </c>
      <c r="B27" s="5" t="n">
        <v>624</v>
      </c>
      <c r="C27" s="5" t="n">
        <f aca="false">B27-B26</f>
        <v>94</v>
      </c>
      <c r="D27" s="6" t="n">
        <f aca="false">B27/B26-1</f>
        <v>0.177358490566038</v>
      </c>
      <c r="E27" s="5" t="n">
        <v>19</v>
      </c>
      <c r="F27" s="5" t="n">
        <f aca="false">B27-E27</f>
        <v>605</v>
      </c>
      <c r="G27" s="5" t="n">
        <v>16.4</v>
      </c>
      <c r="H27" s="19"/>
    </row>
    <row r="28" customFormat="false" ht="20.8" hidden="false" customHeight="true" outlineLevel="0" collapsed="false">
      <c r="A28" s="4" t="n">
        <v>43913</v>
      </c>
      <c r="B28" s="5" t="n">
        <v>695</v>
      </c>
      <c r="C28" s="5" t="n">
        <f aca="false">B28-B27</f>
        <v>71</v>
      </c>
      <c r="D28" s="6" t="n">
        <f aca="false">B28/B27-1</f>
        <v>0.113782051282051</v>
      </c>
      <c r="E28" s="5" t="n">
        <v>29</v>
      </c>
      <c r="F28" s="5" t="n">
        <f aca="false">B28-E28</f>
        <v>666</v>
      </c>
      <c r="G28" s="5" t="n">
        <v>15.9</v>
      </c>
      <c r="H28" s="19"/>
    </row>
    <row r="29" customFormat="false" ht="20.8" hidden="false" customHeight="true" outlineLevel="0" collapsed="false">
      <c r="A29" s="4" t="n">
        <v>43914</v>
      </c>
      <c r="B29" s="5" t="n">
        <v>743</v>
      </c>
      <c r="C29" s="5" t="n">
        <f aca="false">B29-B28</f>
        <v>48</v>
      </c>
      <c r="D29" s="6" t="n">
        <f aca="false">B29/B28-1</f>
        <v>0.0690647482014388</v>
      </c>
      <c r="E29" s="5" t="n">
        <v>32</v>
      </c>
      <c r="F29" s="5" t="n">
        <f aca="false">B29-E29</f>
        <v>711</v>
      </c>
      <c r="G29" s="5" t="n">
        <v>16.8</v>
      </c>
      <c r="H29" s="19"/>
    </row>
    <row r="30" customFormat="false" ht="20.8" hidden="false" customHeight="true" outlineLevel="0" collapsed="false">
      <c r="A30" s="4" t="n">
        <v>43915</v>
      </c>
      <c r="B30" s="5" t="n">
        <v>821</v>
      </c>
      <c r="C30" s="5" t="n">
        <f aca="false">B30-B29</f>
        <v>78</v>
      </c>
      <c r="D30" s="6" t="n">
        <f aca="false">B30/B29-1</f>
        <v>0.104979811574697</v>
      </c>
      <c r="E30" s="5" t="n">
        <v>36</v>
      </c>
      <c r="F30" s="5" t="n">
        <f aca="false">B30-E30</f>
        <v>785</v>
      </c>
      <c r="G30" s="5" t="n">
        <v>12.1</v>
      </c>
      <c r="H30" s="19"/>
    </row>
    <row r="31" customFormat="false" ht="20.8" hidden="false" customHeight="true" outlineLevel="0" collapsed="false">
      <c r="A31" s="4" t="n">
        <v>43916</v>
      </c>
      <c r="B31" s="5" t="n">
        <v>892</v>
      </c>
      <c r="C31" s="5" t="n">
        <f aca="false">B31-B30</f>
        <v>71</v>
      </c>
      <c r="D31" s="6" t="n">
        <f aca="false">B31/B30-1</f>
        <v>0.0864799025578562</v>
      </c>
      <c r="E31" s="5" t="n">
        <v>42</v>
      </c>
      <c r="F31" s="5" t="n">
        <f aca="false">B31-E31</f>
        <v>850</v>
      </c>
      <c r="G31" s="5" t="n">
        <v>12</v>
      </c>
      <c r="H31" s="19"/>
    </row>
    <row r="32" customFormat="false" ht="20.8" hidden="false" customHeight="true" outlineLevel="0" collapsed="false">
      <c r="A32" s="4" t="n">
        <v>43917</v>
      </c>
      <c r="B32" s="5" t="n">
        <v>966</v>
      </c>
      <c r="C32" s="5" t="n">
        <f aca="false">B32-B31</f>
        <v>74</v>
      </c>
      <c r="D32" s="6" t="n">
        <f aca="false">B32/B31-1</f>
        <v>0.0829596412556053</v>
      </c>
      <c r="E32" s="5" t="n">
        <v>52</v>
      </c>
      <c r="F32" s="5" t="n">
        <f aca="false">B32-E32</f>
        <v>914</v>
      </c>
      <c r="G32" s="5" t="n">
        <v>12.4</v>
      </c>
      <c r="H32" s="19"/>
    </row>
    <row r="33" customFormat="false" ht="20.8" hidden="false" customHeight="true" outlineLevel="0" collapsed="false">
      <c r="A33" s="4" t="n">
        <v>43918</v>
      </c>
      <c r="B33" s="5" t="n">
        <v>1061</v>
      </c>
      <c r="C33" s="5" t="n">
        <f aca="false">B33-B32</f>
        <v>95</v>
      </c>
      <c r="D33" s="6" t="n">
        <f aca="false">B33/B32-1</f>
        <v>0.0983436853002071</v>
      </c>
      <c r="E33" s="5" t="n">
        <v>52</v>
      </c>
      <c r="F33" s="5" t="n">
        <f aca="false">B33-E33</f>
        <v>1009</v>
      </c>
      <c r="G33" s="5" t="n">
        <v>17.1</v>
      </c>
      <c r="H33" s="19"/>
    </row>
    <row r="34" customFormat="false" ht="20.8" hidden="false" customHeight="true" outlineLevel="0" collapsed="false">
      <c r="A34" s="4" t="n">
        <v>43919</v>
      </c>
      <c r="B34" s="5" t="n">
        <v>1156</v>
      </c>
      <c r="C34" s="5" t="n">
        <f aca="false">B34-B33</f>
        <v>95</v>
      </c>
      <c r="D34" s="6" t="n">
        <f aca="false">B34/B33-1</f>
        <v>0.0895381715362866</v>
      </c>
      <c r="E34" s="5" t="n">
        <v>53</v>
      </c>
      <c r="F34" s="5" t="n">
        <f aca="false">B34-E34</f>
        <v>1103</v>
      </c>
      <c r="G34" s="5" t="n">
        <v>17.3</v>
      </c>
      <c r="H34" s="20" t="s">
        <v>17</v>
      </c>
    </row>
    <row r="35" customFormat="false" ht="20.8" hidden="false" customHeight="true" outlineLevel="0" collapsed="false">
      <c r="A35" s="4" t="n">
        <v>43920</v>
      </c>
      <c r="B35" s="5" t="n">
        <v>1212</v>
      </c>
      <c r="C35" s="5" t="n">
        <f aca="false">B35-B34</f>
        <v>56</v>
      </c>
      <c r="D35" s="6" t="n">
        <f aca="false">B35/B34-1</f>
        <v>0.0484429065743945</v>
      </c>
      <c r="E35" s="5" t="n">
        <v>53</v>
      </c>
      <c r="F35" s="5" t="n">
        <f aca="false">B35-E35</f>
        <v>1159</v>
      </c>
      <c r="G35" s="5" t="n">
        <v>18.3</v>
      </c>
      <c r="H35" s="19"/>
    </row>
    <row r="36" customFormat="false" ht="20.8" hidden="false" customHeight="true" outlineLevel="0" collapsed="false">
      <c r="A36" s="4" t="n">
        <v>43921</v>
      </c>
      <c r="B36" s="5" t="n">
        <v>1314</v>
      </c>
      <c r="C36" s="5" t="n">
        <f aca="false">B36-B35</f>
        <v>102</v>
      </c>
      <c r="D36" s="6" t="n">
        <f aca="false">B36/B35-1</f>
        <v>0.0841584158415842</v>
      </c>
      <c r="E36" s="5" t="n">
        <v>53</v>
      </c>
      <c r="F36" s="5" t="n">
        <f aca="false">B36-E36</f>
        <v>1261</v>
      </c>
      <c r="G36" s="5" t="n">
        <v>20</v>
      </c>
      <c r="H36" s="20" t="s">
        <v>19</v>
      </c>
    </row>
    <row r="37" customFormat="false" ht="20.8" hidden="false" customHeight="true" outlineLevel="0" collapsed="false">
      <c r="A37" s="4" t="n">
        <v>43922</v>
      </c>
      <c r="B37" s="5" t="n">
        <v>1415</v>
      </c>
      <c r="C37" s="5" t="n">
        <f aca="false">B37-B36</f>
        <v>101</v>
      </c>
      <c r="D37" s="6" t="n">
        <f aca="false">B37/B36-1</f>
        <v>0.0768645357686453</v>
      </c>
      <c r="E37" s="5" t="n">
        <v>53</v>
      </c>
      <c r="F37" s="5" t="n">
        <f aca="false">B37-E37</f>
        <v>1362</v>
      </c>
      <c r="G37" s="5" t="n">
        <v>14.8</v>
      </c>
      <c r="H37" s="19"/>
    </row>
    <row r="38" customFormat="false" ht="20.8" hidden="false" customHeight="true" outlineLevel="0" collapsed="false">
      <c r="A38" s="4" t="n">
        <v>43923</v>
      </c>
      <c r="B38" s="5" t="n">
        <v>1544</v>
      </c>
      <c r="C38" s="5" t="n">
        <f aca="false">B38-B37</f>
        <v>129</v>
      </c>
      <c r="D38" s="6" t="n">
        <f aca="false">B38/B37-1</f>
        <v>0.0911660777385159</v>
      </c>
      <c r="E38" s="5" t="n">
        <v>53</v>
      </c>
      <c r="F38" s="5" t="n">
        <f aca="false">B38-E38</f>
        <v>1491</v>
      </c>
      <c r="G38" s="5" t="n">
        <v>14.7</v>
      </c>
      <c r="H38" s="20" t="s">
        <v>21</v>
      </c>
    </row>
    <row r="39" customFormat="false" ht="20.8" hidden="false" customHeight="true" outlineLevel="0" collapsed="false">
      <c r="A39" s="4" t="n">
        <v>43924</v>
      </c>
      <c r="B39" s="5" t="n">
        <v>1613</v>
      </c>
      <c r="C39" s="5" t="n">
        <f aca="false">B39-B38</f>
        <v>69</v>
      </c>
      <c r="D39" s="6" t="n">
        <f aca="false">B39/B38-1</f>
        <v>0.0446891191709844</v>
      </c>
      <c r="E39" s="5" t="n">
        <v>53</v>
      </c>
      <c r="F39" s="5" t="n">
        <f aca="false">B39-E39</f>
        <v>1560</v>
      </c>
      <c r="G39" s="5" t="n">
        <v>11.8</v>
      </c>
      <c r="H39" s="19"/>
    </row>
    <row r="40" customFormat="false" ht="20.8" hidden="false" customHeight="true" outlineLevel="0" collapsed="false">
      <c r="A40" s="4" t="n">
        <v>43925</v>
      </c>
      <c r="B40" s="5" t="n">
        <v>1673</v>
      </c>
      <c r="C40" s="5" t="n">
        <f aca="false">B40-B39</f>
        <v>60</v>
      </c>
      <c r="D40" s="6" t="n">
        <f aca="false">B40/B39-1</f>
        <v>0.037197768133912</v>
      </c>
      <c r="E40" s="5" t="n">
        <v>53</v>
      </c>
      <c r="F40" s="5" t="n">
        <f aca="false">B40-E40</f>
        <v>1620</v>
      </c>
      <c r="G40" s="5" t="n">
        <v>14.5</v>
      </c>
      <c r="H40" s="19"/>
    </row>
    <row r="41" customFormat="false" ht="20.8" hidden="false" customHeight="true" outlineLevel="0" collapsed="false">
      <c r="A41" s="4" t="n">
        <v>43926</v>
      </c>
      <c r="B41" s="5" t="n">
        <v>1735</v>
      </c>
      <c r="C41" s="5" t="n">
        <f aca="false">B41-B40</f>
        <v>62</v>
      </c>
      <c r="D41" s="6" t="n">
        <f aca="false">B41/B40-1</f>
        <v>0.0370591751344889</v>
      </c>
      <c r="E41" s="5" t="n">
        <v>53</v>
      </c>
      <c r="F41" s="5" t="n">
        <f aca="false">B41-E41</f>
        <v>1682</v>
      </c>
      <c r="G41" s="5" t="n">
        <v>14.1</v>
      </c>
      <c r="H41" s="19"/>
    </row>
    <row r="42" customFormat="false" ht="20.8" hidden="false" customHeight="true" outlineLevel="0" collapsed="false">
      <c r="A42" s="4" t="n">
        <v>43927</v>
      </c>
      <c r="B42" s="5" t="n">
        <v>1755</v>
      </c>
      <c r="C42" s="5" t="n">
        <f aca="false">B42-B41</f>
        <v>20</v>
      </c>
      <c r="D42" s="6" t="n">
        <f aca="false">B42/B41-1</f>
        <v>0.0115273775216138</v>
      </c>
      <c r="E42" s="5" t="n">
        <v>269</v>
      </c>
      <c r="F42" s="5" t="n">
        <f aca="false">B42-E42</f>
        <v>1486</v>
      </c>
      <c r="G42" s="5" t="n">
        <v>10.5</v>
      </c>
      <c r="H42" s="19"/>
    </row>
    <row r="43" customFormat="false" ht="20.8" hidden="false" customHeight="true" outlineLevel="0" collapsed="false">
      <c r="A43" s="4" t="n">
        <v>43928</v>
      </c>
      <c r="B43" s="5" t="n">
        <v>1832</v>
      </c>
      <c r="C43" s="5" t="n">
        <f aca="false">B43-B42</f>
        <v>77</v>
      </c>
      <c r="D43" s="6" t="n">
        <f aca="false">B43/B42-1</f>
        <v>0.0438746438746438</v>
      </c>
      <c r="E43" s="5" t="n">
        <v>269</v>
      </c>
      <c r="F43" s="5" t="n">
        <f aca="false">B43-E43</f>
        <v>1563</v>
      </c>
      <c r="G43" s="5" t="n">
        <v>12.1</v>
      </c>
      <c r="H43" s="19"/>
    </row>
    <row r="44" customFormat="false" ht="20.8" hidden="false" customHeight="true" outlineLevel="0" collapsed="false">
      <c r="A44" s="4" t="n">
        <v>43929</v>
      </c>
      <c r="B44" s="5" t="n">
        <v>1884</v>
      </c>
      <c r="C44" s="5" t="n">
        <f aca="false">B44-B43</f>
        <v>52</v>
      </c>
      <c r="D44" s="6" t="n">
        <f aca="false">B44/B43-1</f>
        <v>0.0283842794759825</v>
      </c>
      <c r="E44" s="5" t="n">
        <v>269</v>
      </c>
      <c r="F44" s="5" t="n">
        <f aca="false">B44-E44</f>
        <v>1615</v>
      </c>
      <c r="G44" s="5" t="n">
        <v>15.1</v>
      </c>
      <c r="H44" s="19"/>
    </row>
    <row r="45" customFormat="false" ht="20.8" hidden="false" customHeight="true" outlineLevel="0" collapsed="false">
      <c r="A45" s="4" t="n">
        <v>43930</v>
      </c>
      <c r="B45" s="5" t="n">
        <v>1955</v>
      </c>
      <c r="C45" s="5" t="n">
        <f aca="false">B45-B44</f>
        <v>71</v>
      </c>
      <c r="D45" s="6" t="n">
        <f aca="false">B45/B44-1</f>
        <v>0.0376857749469215</v>
      </c>
      <c r="E45" s="5" t="n">
        <v>269</v>
      </c>
      <c r="F45" s="5" t="n">
        <f aca="false">B45-E45</f>
        <v>1686</v>
      </c>
      <c r="G45" s="5" t="n">
        <v>18.6</v>
      </c>
      <c r="H45" s="19"/>
    </row>
    <row r="46" customFormat="false" ht="20.8" hidden="false" customHeight="true" outlineLevel="0" collapsed="false">
      <c r="A46" s="4" t="n">
        <v>43931</v>
      </c>
      <c r="B46" s="5" t="n">
        <v>2009</v>
      </c>
      <c r="C46" s="5" t="n">
        <f aca="false">B46-B45</f>
        <v>54</v>
      </c>
      <c r="D46" s="6" t="n">
        <f aca="false">B46/B45-1</f>
        <v>0.0276214833759592</v>
      </c>
      <c r="E46" s="5" t="n">
        <v>269</v>
      </c>
      <c r="F46" s="5" t="n">
        <f aca="false">B46-E46</f>
        <v>1740</v>
      </c>
      <c r="G46" s="5" t="n">
        <v>22</v>
      </c>
      <c r="H46" s="19"/>
    </row>
    <row r="47" customFormat="false" ht="20.8" hidden="false" customHeight="true" outlineLevel="0" collapsed="false">
      <c r="A47" s="4" t="n">
        <v>43932</v>
      </c>
      <c r="B47" s="5" t="n">
        <v>2081</v>
      </c>
      <c r="C47" s="5" t="n">
        <f aca="false">B47-B46</f>
        <v>72</v>
      </c>
      <c r="D47" s="6" t="n">
        <f aca="false">B47/B46-1</f>
        <v>0.0358387257341961</v>
      </c>
      <c r="E47" s="5" t="n">
        <v>269</v>
      </c>
      <c r="F47" s="5" t="n">
        <f aca="false">B47-E47</f>
        <v>1812</v>
      </c>
      <c r="G47" s="5" t="n">
        <v>25.5</v>
      </c>
      <c r="H47" s="19"/>
    </row>
    <row r="48" customFormat="false" ht="20.8" hidden="false" customHeight="true" outlineLevel="0" collapsed="false">
      <c r="A48" s="4" t="n">
        <v>43933</v>
      </c>
      <c r="B48" s="5" t="n">
        <v>2114</v>
      </c>
      <c r="C48" s="5" t="n">
        <f aca="false">B48-B47</f>
        <v>33</v>
      </c>
      <c r="D48" s="6" t="n">
        <f aca="false">B48/B47-1</f>
        <v>0.015857760691975</v>
      </c>
      <c r="E48" s="5" t="n">
        <v>269</v>
      </c>
      <c r="F48" s="5" t="n">
        <f aca="false">B48-E48</f>
        <v>1845</v>
      </c>
      <c r="G48" s="5" t="n">
        <v>23</v>
      </c>
      <c r="H48" s="19"/>
    </row>
    <row r="49" customFormat="false" ht="20.8" hidden="false" customHeight="true" outlineLevel="0" collapsed="false">
      <c r="A49" s="4" t="n">
        <v>43934</v>
      </c>
      <c r="B49" s="5" t="n">
        <v>2145</v>
      </c>
      <c r="C49" s="5" t="n">
        <f aca="false">B49-B48</f>
        <v>31</v>
      </c>
      <c r="D49" s="6" t="n">
        <f aca="false">B49/B48-1</f>
        <v>0.0146641438032167</v>
      </c>
      <c r="E49" s="5" t="n">
        <v>269</v>
      </c>
      <c r="F49" s="5" t="n">
        <f aca="false">B49-E49</f>
        <v>1876</v>
      </c>
      <c r="G49" s="5" t="n">
        <v>23.1</v>
      </c>
      <c r="H49" s="19"/>
    </row>
    <row r="50" customFormat="false" ht="20.8" hidden="false" customHeight="true" outlineLevel="0" collapsed="false">
      <c r="A50" s="4" t="n">
        <v>43935</v>
      </c>
      <c r="B50" s="5" t="n">
        <v>2170</v>
      </c>
      <c r="C50" s="5" t="n">
        <f aca="false">B50-B49</f>
        <v>25</v>
      </c>
      <c r="D50" s="6" t="n">
        <f aca="false">B50/B49-1</f>
        <v>0.0116550116550116</v>
      </c>
      <c r="E50" s="5" t="n">
        <v>269</v>
      </c>
      <c r="F50" s="5" t="n">
        <f aca="false">B50-E50</f>
        <v>1901</v>
      </c>
      <c r="G50" s="5" t="n">
        <v>23.5</v>
      </c>
      <c r="H50" s="19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</row>
    <row r="51" customFormat="false" ht="20.8" hidden="false" customHeight="true" outlineLevel="0" collapsed="false">
      <c r="A51" s="4" t="n">
        <v>43936</v>
      </c>
      <c r="B51" s="5" t="n">
        <v>2192</v>
      </c>
      <c r="C51" s="5" t="n">
        <f aca="false">B51-B50</f>
        <v>22</v>
      </c>
      <c r="D51" s="6" t="n">
        <f aca="false">B51/B50-1</f>
        <v>0.0101382488479262</v>
      </c>
      <c r="E51" s="5" t="n">
        <v>269</v>
      </c>
      <c r="F51" s="5" t="n">
        <f aca="false">B51-E51</f>
        <v>1923</v>
      </c>
      <c r="G51" s="5" t="n">
        <v>19.5</v>
      </c>
      <c r="H51" s="19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</row>
    <row r="52" customFormat="false" ht="20.8" hidden="false" customHeight="true" outlineLevel="0" collapsed="false">
      <c r="A52" s="4" t="n">
        <v>43937</v>
      </c>
      <c r="B52" s="5" t="n">
        <v>2207</v>
      </c>
      <c r="C52" s="5" t="n">
        <f aca="false">B52-B51</f>
        <v>15</v>
      </c>
      <c r="D52" s="6" t="n">
        <f aca="false">B52/B51-1</f>
        <v>0.00684306569343063</v>
      </c>
      <c r="E52" s="5" t="n">
        <v>269</v>
      </c>
      <c r="F52" s="5" t="n">
        <f aca="false">B52-E52</f>
        <v>1938</v>
      </c>
      <c r="G52" s="5" t="n">
        <v>18.2</v>
      </c>
      <c r="H52" s="19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</row>
    <row r="53" customFormat="false" ht="20.8" hidden="false" customHeight="true" outlineLevel="0" collapsed="false">
      <c r="A53" s="4" t="n">
        <v>43938</v>
      </c>
      <c r="B53" s="5" t="n">
        <v>2224</v>
      </c>
      <c r="C53" s="5" t="n">
        <f aca="false">B53-B52</f>
        <v>17</v>
      </c>
      <c r="D53" s="6" t="n">
        <f aca="false">B53/B52-1</f>
        <v>0.00770276393294056</v>
      </c>
      <c r="E53" s="5" t="n">
        <v>269</v>
      </c>
      <c r="F53" s="5" t="n">
        <f aca="false">B53-E53</f>
        <v>1955</v>
      </c>
      <c r="G53" s="5" t="n">
        <v>22.9</v>
      </c>
      <c r="H53" s="19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</row>
    <row r="54" customFormat="false" ht="20.8" hidden="false" customHeight="true" outlineLevel="0" collapsed="false">
      <c r="A54" s="4" t="n">
        <v>43939</v>
      </c>
      <c r="B54" s="5" t="n">
        <v>2235</v>
      </c>
      <c r="C54" s="5" t="n">
        <f aca="false">B54-B53</f>
        <v>11</v>
      </c>
      <c r="D54" s="6" t="n">
        <f aca="false">B54/B53-1</f>
        <v>0.00494604316546754</v>
      </c>
      <c r="E54" s="5" t="n">
        <v>269</v>
      </c>
      <c r="F54" s="5" t="n">
        <f aca="false">B54-E54</f>
        <v>1966</v>
      </c>
      <c r="G54" s="5" t="n">
        <v>24.5</v>
      </c>
      <c r="H54" s="19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</row>
    <row r="55" customFormat="false" ht="20.8" hidden="false" customHeight="true" outlineLevel="0" collapsed="false">
      <c r="A55" s="4" t="n">
        <v>43940</v>
      </c>
      <c r="B55" s="5" t="n">
        <v>2235</v>
      </c>
      <c r="C55" s="5" t="n">
        <f aca="false">B55-B54</f>
        <v>0</v>
      </c>
      <c r="D55" s="6" t="n">
        <f aca="false">B55/B54-1</f>
        <v>0</v>
      </c>
      <c r="E55" s="5" t="n">
        <v>269</v>
      </c>
      <c r="F55" s="5" t="n">
        <f aca="false">B55-E55</f>
        <v>1966</v>
      </c>
      <c r="G55" s="5" t="n">
        <v>24.9</v>
      </c>
      <c r="H55" s="19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</row>
    <row r="56" customFormat="false" ht="20.8" hidden="false" customHeight="true" outlineLevel="0" collapsed="false">
      <c r="A56" s="4" t="n">
        <v>43941</v>
      </c>
      <c r="B56" s="5" t="n">
        <v>2245</v>
      </c>
      <c r="C56" s="5" t="n">
        <f aca="false">B56-B55</f>
        <v>10</v>
      </c>
      <c r="D56" s="6" t="n">
        <f aca="false">B56/B55-1</f>
        <v>0.00447427293064884</v>
      </c>
      <c r="E56" s="5" t="n">
        <v>269</v>
      </c>
      <c r="F56" s="5" t="n">
        <f aca="false">B56-E56</f>
        <v>1976</v>
      </c>
      <c r="G56" s="5" t="n">
        <v>24.5</v>
      </c>
      <c r="H56" s="19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</row>
    <row r="57" customFormat="false" ht="20.8" hidden="false" customHeight="true" outlineLevel="0" collapsed="false">
      <c r="A57" s="4" t="n">
        <v>43942</v>
      </c>
      <c r="B57" s="5" t="n">
        <v>2401</v>
      </c>
      <c r="C57" s="5" t="n">
        <f aca="false">B57-B56</f>
        <v>156</v>
      </c>
      <c r="D57" s="6" t="n">
        <f aca="false">B57/B56-1</f>
        <v>0.0694877505567928</v>
      </c>
      <c r="E57" s="5" t="n">
        <v>269</v>
      </c>
      <c r="F57" s="5" t="n">
        <f aca="false">B57-E57</f>
        <v>2132</v>
      </c>
      <c r="G57" s="5" t="n">
        <v>18.1</v>
      </c>
      <c r="H57" s="20" t="s">
        <v>23</v>
      </c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</row>
    <row r="58" customFormat="false" ht="20.8" hidden="false" customHeight="true" outlineLevel="0" collapsed="false">
      <c r="A58" s="4" t="n">
        <v>43943</v>
      </c>
      <c r="B58" s="5" t="n">
        <v>2408</v>
      </c>
      <c r="C58" s="5" t="n">
        <f aca="false">B58-B57</f>
        <v>7</v>
      </c>
      <c r="D58" s="6" t="n">
        <f aca="false">B58/B57-1</f>
        <v>0.00291545189504383</v>
      </c>
      <c r="E58" s="5" t="n">
        <v>269</v>
      </c>
      <c r="F58" s="5" t="n">
        <f aca="false">B58-E58</f>
        <v>2139</v>
      </c>
      <c r="G58" s="5" t="n">
        <v>16.7</v>
      </c>
      <c r="H58" s="19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</row>
    <row r="59" customFormat="false" ht="20.8" hidden="false" customHeight="true" outlineLevel="0" collapsed="false">
      <c r="A59" s="4" t="n">
        <v>43944</v>
      </c>
      <c r="B59" s="5" t="n">
        <v>2463</v>
      </c>
      <c r="C59" s="5" t="n">
        <f aca="false">B59-B58</f>
        <v>55</v>
      </c>
      <c r="D59" s="6" t="n">
        <f aca="false">B59/B58-1</f>
        <v>0.0228405315614617</v>
      </c>
      <c r="E59" s="5" t="n">
        <v>269</v>
      </c>
      <c r="F59" s="5" t="n">
        <f aca="false">B59-E59</f>
        <v>2194</v>
      </c>
      <c r="G59" s="5" t="n">
        <v>16.9</v>
      </c>
      <c r="H59" s="20" t="s">
        <v>25</v>
      </c>
    </row>
    <row r="60" customFormat="false" ht="20.8" hidden="false" customHeight="true" outlineLevel="0" collapsed="false">
      <c r="A60" s="4" t="n">
        <v>43945</v>
      </c>
      <c r="B60" s="5" t="n">
        <v>2490</v>
      </c>
      <c r="C60" s="5" t="n">
        <f aca="false">B60-B59</f>
        <v>27</v>
      </c>
      <c r="D60" s="6" t="n">
        <f aca="false">B60/B59-1</f>
        <v>0.0109622411693058</v>
      </c>
      <c r="E60" s="5" t="n">
        <v>269</v>
      </c>
      <c r="F60" s="5" t="n">
        <f aca="false">B60-E60</f>
        <v>2221</v>
      </c>
      <c r="G60" s="5" t="n">
        <v>19.6</v>
      </c>
      <c r="H60" s="19"/>
    </row>
    <row r="61" customFormat="false" ht="20.8" hidden="false" customHeight="true" outlineLevel="0" collapsed="false">
      <c r="A61" s="4" t="n">
        <v>43946</v>
      </c>
      <c r="B61" s="5" t="n">
        <v>2506</v>
      </c>
      <c r="C61" s="5" t="n">
        <f aca="false">B61-B60</f>
        <v>16</v>
      </c>
      <c r="D61" s="6" t="n">
        <f aca="false">B61/B60-1</f>
        <v>0.00642570281124488</v>
      </c>
      <c r="E61" s="5" t="n">
        <v>269</v>
      </c>
      <c r="F61" s="5" t="n">
        <f aca="false">B61-E61</f>
        <v>2237</v>
      </c>
      <c r="G61" s="5" t="n">
        <v>22.4</v>
      </c>
      <c r="H61" s="19"/>
    </row>
    <row r="62" customFormat="false" ht="20.8" hidden="false" customHeight="true" outlineLevel="0" collapsed="false">
      <c r="A62" s="4" t="n">
        <v>43947</v>
      </c>
      <c r="B62" s="5" t="n">
        <v>2517</v>
      </c>
      <c r="C62" s="5" t="n">
        <f aca="false">B62-B61</f>
        <v>11</v>
      </c>
      <c r="D62" s="6" t="n">
        <f aca="false">B62/B61-1</f>
        <v>0.00438946528332007</v>
      </c>
      <c r="E62" s="5" t="n">
        <v>269</v>
      </c>
      <c r="F62" s="5" t="n">
        <f aca="false">B62-E62</f>
        <v>2248</v>
      </c>
      <c r="G62" s="5" t="n">
        <v>23</v>
      </c>
      <c r="H62" s="19"/>
    </row>
    <row r="63" customFormat="false" ht="20.8" hidden="false" customHeight="true" outlineLevel="0" collapsed="false">
      <c r="A63" s="4" t="n">
        <v>43948</v>
      </c>
      <c r="B63" s="5" t="n">
        <v>2534</v>
      </c>
      <c r="C63" s="5" t="n">
        <f aca="false">B63-B62</f>
        <v>17</v>
      </c>
      <c r="D63" s="6" t="n">
        <f aca="false">B63/B62-1</f>
        <v>0.00675407230830349</v>
      </c>
      <c r="E63" s="5" t="n">
        <v>269</v>
      </c>
      <c r="F63" s="5" t="n">
        <f aca="false">B63-E63</f>
        <v>2265</v>
      </c>
      <c r="G63" s="5" t="n">
        <v>23.5</v>
      </c>
      <c r="H63" s="19"/>
    </row>
    <row r="64" customFormat="false" ht="20.8" hidden="false" customHeight="true" outlineLevel="0" collapsed="false">
      <c r="A64" s="4" t="n">
        <v>43949</v>
      </c>
      <c r="B64" s="5" t="n">
        <v>2566</v>
      </c>
      <c r="C64" s="5" t="n">
        <f aca="false">B64-B63</f>
        <v>32</v>
      </c>
      <c r="D64" s="6" t="n">
        <f aca="false">B64/B63-1</f>
        <v>0.0126282557221784</v>
      </c>
      <c r="E64" s="5" t="n">
        <v>269</v>
      </c>
      <c r="F64" s="5" t="n">
        <f aca="false">B64-E64</f>
        <v>2297</v>
      </c>
      <c r="G64" s="5" t="n">
        <v>24.7</v>
      </c>
      <c r="H64" s="19"/>
    </row>
    <row r="65" customFormat="false" ht="20.8" hidden="false" customHeight="true" outlineLevel="0" collapsed="false">
      <c r="A65" s="4" t="n">
        <v>43950</v>
      </c>
      <c r="B65" s="5" t="n">
        <v>2576</v>
      </c>
      <c r="C65" s="5" t="n">
        <f aca="false">B65-B64</f>
        <v>10</v>
      </c>
      <c r="D65" s="6" t="n">
        <f aca="false">B65/B64-1</f>
        <v>0.00389711613406085</v>
      </c>
      <c r="E65" s="5" t="n">
        <v>269</v>
      </c>
      <c r="F65" s="5" t="n">
        <f aca="false">B65-E65</f>
        <v>2307</v>
      </c>
      <c r="G65" s="5" t="n">
        <v>24.4</v>
      </c>
      <c r="H65" s="19"/>
    </row>
    <row r="66" customFormat="false" ht="20.8" hidden="false" customHeight="true" outlineLevel="0" collapsed="false">
      <c r="A66" s="4" t="n">
        <v>43951</v>
      </c>
      <c r="B66" s="5" t="n">
        <v>2591</v>
      </c>
      <c r="C66" s="5" t="n">
        <f aca="false">B66-B65</f>
        <v>15</v>
      </c>
      <c r="D66" s="6" t="n">
        <f aca="false">B66/B65-1</f>
        <v>0.00582298136645965</v>
      </c>
      <c r="E66" s="5" t="n">
        <v>1374</v>
      </c>
      <c r="F66" s="5" t="n">
        <f aca="false">B66-E66</f>
        <v>1217</v>
      </c>
      <c r="G66" s="5" t="n">
        <v>24.3</v>
      </c>
      <c r="H66" s="19"/>
    </row>
    <row r="67" customFormat="false" ht="20.8" hidden="false" customHeight="true" outlineLevel="0" collapsed="false">
      <c r="A67" s="4" t="n">
        <v>43952</v>
      </c>
      <c r="B67" s="5" t="n">
        <v>2612</v>
      </c>
      <c r="C67" s="5" t="n">
        <f aca="false">B67-B66</f>
        <v>21</v>
      </c>
      <c r="D67" s="6" t="n">
        <f aca="false">B67/B66-1</f>
        <v>0.00810497877267458</v>
      </c>
      <c r="E67" s="5" t="n">
        <v>1374</v>
      </c>
      <c r="F67" s="5" t="n">
        <f aca="false">B67-E67</f>
        <v>1238</v>
      </c>
      <c r="G67" s="5" t="n">
        <v>25.7</v>
      </c>
      <c r="H67" s="19"/>
    </row>
    <row r="68" customFormat="false" ht="20.8" hidden="false" customHeight="true" outlineLevel="0" collapsed="false">
      <c r="A68" s="4" t="n">
        <v>43953</v>
      </c>
      <c r="B68" s="5" t="n">
        <v>2620</v>
      </c>
      <c r="C68" s="5" t="n">
        <f aca="false">B68-B67</f>
        <v>8</v>
      </c>
      <c r="D68" s="6" t="n">
        <f aca="false">B68/B67-1</f>
        <v>0.00306278713629404</v>
      </c>
      <c r="E68" s="5" t="n">
        <v>1374</v>
      </c>
      <c r="F68" s="5" t="n">
        <f aca="false">B68-E68</f>
        <v>1246</v>
      </c>
      <c r="G68" s="5" t="n">
        <v>25.7</v>
      </c>
      <c r="H68" s="19"/>
    </row>
    <row r="69" customFormat="false" ht="20.8" hidden="false" customHeight="true" outlineLevel="0" collapsed="false">
      <c r="A69" s="4" t="n">
        <v>43954</v>
      </c>
      <c r="B69" s="5" t="n">
        <v>2626</v>
      </c>
      <c r="C69" s="5" t="n">
        <f aca="false">B69-B68</f>
        <v>6</v>
      </c>
      <c r="D69" s="6" t="n">
        <f aca="false">B69/B68-1</f>
        <v>0.00229007633587797</v>
      </c>
      <c r="E69" s="5" t="n">
        <v>1374</v>
      </c>
      <c r="F69" s="5" t="n">
        <f aca="false">B69-E69</f>
        <v>1252</v>
      </c>
      <c r="G69" s="5" t="n">
        <v>25.9</v>
      </c>
      <c r="H69" s="19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</row>
    <row r="70" customFormat="false" ht="20.8" hidden="false" customHeight="true" outlineLevel="0" collapsed="false">
      <c r="A70" s="4" t="n">
        <v>43955</v>
      </c>
      <c r="B70" s="5" t="n">
        <v>2632</v>
      </c>
      <c r="C70" s="5" t="n">
        <f aca="false">B70-B69</f>
        <v>6</v>
      </c>
      <c r="D70" s="6" t="n">
        <f aca="false">B70/B69-1</f>
        <v>0.00228484386900218</v>
      </c>
      <c r="E70" s="5" t="n">
        <v>1374</v>
      </c>
      <c r="F70" s="5" t="n">
        <f aca="false">B70-E70</f>
        <v>1258</v>
      </c>
      <c r="G70" s="5" t="n">
        <v>21.2</v>
      </c>
      <c r="H70" s="20" t="s">
        <v>27</v>
      </c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</row>
    <row r="71" customFormat="false" ht="20.8" hidden="false" customHeight="true" outlineLevel="0" collapsed="false">
      <c r="A71" s="4" t="n">
        <v>43956</v>
      </c>
      <c r="B71" s="5" t="n">
        <v>2642</v>
      </c>
      <c r="C71" s="5" t="n">
        <f aca="false">B71-B70</f>
        <v>10</v>
      </c>
      <c r="D71" s="6" t="n">
        <f aca="false">B71/B70-1</f>
        <v>0.00379939209726454</v>
      </c>
      <c r="E71" s="5" t="n">
        <v>1374</v>
      </c>
      <c r="F71" s="5" t="n">
        <f aca="false">B71-E71</f>
        <v>1268</v>
      </c>
      <c r="G71" s="5" t="n">
        <v>24.2</v>
      </c>
      <c r="H71" s="19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</row>
    <row r="72" customFormat="false" ht="20.8" hidden="false" customHeight="true" outlineLevel="0" collapsed="false">
      <c r="A72" s="4" t="n">
        <v>43957</v>
      </c>
      <c r="B72" s="5" t="n">
        <v>2663</v>
      </c>
      <c r="C72" s="5" t="n">
        <f aca="false">B72-B71</f>
        <v>21</v>
      </c>
      <c r="D72" s="6" t="n">
        <f aca="false">B72/B71-1</f>
        <v>0.00794852384557143</v>
      </c>
      <c r="E72" s="5" t="n">
        <v>1374</v>
      </c>
      <c r="F72" s="5" t="n">
        <f aca="false">B72-E72</f>
        <v>1289</v>
      </c>
      <c r="G72" s="5" t="n">
        <v>26.7</v>
      </c>
      <c r="H72" s="20" t="s">
        <v>29</v>
      </c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</row>
    <row r="73" customFormat="false" ht="20.8" hidden="false" customHeight="true" outlineLevel="0" collapsed="false">
      <c r="A73" s="4" t="n">
        <v>43958</v>
      </c>
      <c r="B73" s="5" t="n">
        <v>2678</v>
      </c>
      <c r="C73" s="5" t="n">
        <f aca="false">B73-B72</f>
        <v>15</v>
      </c>
      <c r="D73" s="6" t="n">
        <f aca="false">B73/B72-1</f>
        <v>0.00563274502440847</v>
      </c>
      <c r="E73" s="5" t="n">
        <v>1374</v>
      </c>
      <c r="F73" s="5" t="n">
        <f aca="false">B73-E73</f>
        <v>1304</v>
      </c>
      <c r="G73" s="5" t="n">
        <v>20</v>
      </c>
      <c r="H73" s="19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</row>
    <row r="74" customFormat="false" ht="20.8" hidden="false" customHeight="true" outlineLevel="0" collapsed="false">
      <c r="A74" s="4" t="n">
        <v>43959</v>
      </c>
      <c r="B74" s="5" t="n">
        <v>2691</v>
      </c>
      <c r="C74" s="5" t="n">
        <f aca="false">B74-B73</f>
        <v>13</v>
      </c>
      <c r="D74" s="6" t="n">
        <f aca="false">B74/B73-1</f>
        <v>0.00485436893203883</v>
      </c>
      <c r="E74" s="5" t="n">
        <v>1374</v>
      </c>
      <c r="F74" s="5" t="n">
        <f aca="false">B74-E74</f>
        <v>1317</v>
      </c>
      <c r="G74" s="5" t="n">
        <v>23.5</v>
      </c>
      <c r="H74" s="19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</row>
    <row r="75" customFormat="false" ht="20.8" hidden="false" customHeight="true" outlineLevel="0" collapsed="false">
      <c r="A75" s="4" t="n">
        <v>43960</v>
      </c>
      <c r="B75" s="5" t="n">
        <v>2710</v>
      </c>
      <c r="C75" s="5" t="n">
        <f aca="false">B75-B74</f>
        <v>19</v>
      </c>
      <c r="D75" s="6" t="n">
        <f aca="false">B75/B74-1</f>
        <v>0.00706057227796353</v>
      </c>
      <c r="E75" s="5" t="n">
        <v>1374</v>
      </c>
      <c r="F75" s="5" t="n">
        <f aca="false">B75-E75</f>
        <v>1336</v>
      </c>
      <c r="G75" s="5" t="n">
        <v>25.9</v>
      </c>
      <c r="H75" s="19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</row>
    <row r="76" customFormat="false" ht="20.8" hidden="false" customHeight="true" outlineLevel="0" collapsed="false">
      <c r="A76" s="4" t="n">
        <v>43961</v>
      </c>
      <c r="B76" s="5" t="n">
        <v>2716</v>
      </c>
      <c r="C76" s="5" t="n">
        <f aca="false">B76-B75</f>
        <v>6</v>
      </c>
      <c r="D76" s="6" t="n">
        <f aca="false">B76/B75-1</f>
        <v>0.00221402214022137</v>
      </c>
      <c r="E76" s="5" t="n">
        <v>1374</v>
      </c>
      <c r="F76" s="5" t="n">
        <f aca="false">B76-E76</f>
        <v>1342</v>
      </c>
      <c r="G76" s="5" t="n">
        <v>27.4</v>
      </c>
      <c r="H76" s="19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</row>
    <row r="77" customFormat="false" ht="20.8" hidden="false" customHeight="true" outlineLevel="0" collapsed="false">
      <c r="A77" s="4" t="n">
        <v>43962</v>
      </c>
      <c r="B77" s="5" t="n">
        <v>2726</v>
      </c>
      <c r="C77" s="5" t="n">
        <f aca="false">B77-B76</f>
        <v>10</v>
      </c>
      <c r="D77" s="6" t="n">
        <f aca="false">B77/B76-1</f>
        <v>0.00368188512518408</v>
      </c>
      <c r="E77" s="5" t="n">
        <v>1374</v>
      </c>
      <c r="F77" s="5" t="n">
        <f aca="false">B77-E77</f>
        <v>1352</v>
      </c>
      <c r="G77" s="5" t="n">
        <v>26.7</v>
      </c>
      <c r="H77" s="19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</row>
    <row r="78" customFormat="false" ht="20.8" hidden="false" customHeight="true" outlineLevel="0" collapsed="false">
      <c r="A78" s="4" t="n">
        <v>43963</v>
      </c>
      <c r="B78" s="5" t="n">
        <v>2744</v>
      </c>
      <c r="C78" s="5" t="n">
        <f aca="false">B78-B77</f>
        <v>18</v>
      </c>
      <c r="D78" s="6" t="n">
        <f aca="false">B78/B77-1</f>
        <v>0.00660308143800448</v>
      </c>
      <c r="E78" s="5" t="n">
        <v>1374</v>
      </c>
      <c r="F78" s="5" t="n">
        <f aca="false">B78-E78</f>
        <v>1370</v>
      </c>
      <c r="G78" s="5" t="n">
        <v>29.6</v>
      </c>
      <c r="H78" s="20" t="s">
        <v>31</v>
      </c>
    </row>
    <row r="79" customFormat="false" ht="20.8" hidden="false" customHeight="true" outlineLevel="0" collapsed="false">
      <c r="A79" s="4" t="n">
        <v>43964</v>
      </c>
      <c r="B79" s="5" t="n">
        <v>2760</v>
      </c>
      <c r="C79" s="5" t="n">
        <f aca="false">B79-B78</f>
        <v>16</v>
      </c>
      <c r="D79" s="6" t="n">
        <f aca="false">B79/B78-1</f>
        <v>0.00583090379008744</v>
      </c>
      <c r="E79" s="5" t="n">
        <v>1374</v>
      </c>
      <c r="F79" s="5" t="n">
        <f aca="false">B79-E79</f>
        <v>1386</v>
      </c>
      <c r="G79" s="5" t="n">
        <v>31.7</v>
      </c>
      <c r="H79" s="19"/>
    </row>
    <row r="80" customFormat="false" ht="20.8" hidden="false" customHeight="true" outlineLevel="0" collapsed="false">
      <c r="A80" s="4" t="n">
        <v>43965</v>
      </c>
      <c r="B80" s="5" t="n">
        <v>2770</v>
      </c>
      <c r="C80" s="5" t="n">
        <f aca="false">B80-B79</f>
        <v>10</v>
      </c>
      <c r="D80" s="6" t="n">
        <f aca="false">B80/B79-1</f>
        <v>0.00362318840579712</v>
      </c>
      <c r="E80" s="5" t="n">
        <v>1374</v>
      </c>
      <c r="F80" s="5" t="n">
        <f aca="false">B80-E80</f>
        <v>1396</v>
      </c>
      <c r="G80" s="5" t="n">
        <v>32.4</v>
      </c>
      <c r="H80" s="19"/>
    </row>
    <row r="81" customFormat="false" ht="20.8" hidden="false" customHeight="true" outlineLevel="0" collapsed="false">
      <c r="A81" s="4" t="n">
        <v>43966</v>
      </c>
      <c r="B81" s="5" t="n">
        <v>2810</v>
      </c>
      <c r="C81" s="5" t="n">
        <f aca="false">B81-B80</f>
        <v>40</v>
      </c>
      <c r="D81" s="6" t="n">
        <f aca="false">B81/B80-1</f>
        <v>0.0144404332129964</v>
      </c>
      <c r="E81" s="5" t="n">
        <v>1374</v>
      </c>
      <c r="F81" s="5" t="n">
        <f aca="false">B81-E81</f>
        <v>1436</v>
      </c>
      <c r="G81" s="5" t="n">
        <v>36.7</v>
      </c>
      <c r="H81" s="20" t="s">
        <v>33</v>
      </c>
    </row>
    <row r="82" customFormat="false" ht="20.8" hidden="false" customHeight="true" outlineLevel="0" collapsed="false">
      <c r="A82" s="4" t="n">
        <v>43967</v>
      </c>
      <c r="B82" s="5" t="n">
        <v>2819</v>
      </c>
      <c r="C82" s="5" t="n">
        <f aca="false">B82-B81</f>
        <v>9</v>
      </c>
      <c r="D82" s="6" t="n">
        <f aca="false">B82/B81-1</f>
        <v>0.00320284697508888</v>
      </c>
      <c r="E82" s="5" t="n">
        <v>1374</v>
      </c>
      <c r="F82" s="5" t="n">
        <f aca="false">B82-E82</f>
        <v>1445</v>
      </c>
      <c r="G82" s="5" t="n">
        <v>38.2</v>
      </c>
      <c r="H82" s="21"/>
    </row>
    <row r="83" customFormat="false" ht="20.8" hidden="false" customHeight="true" outlineLevel="0" collapsed="false">
      <c r="A83" s="4" t="n">
        <v>43968</v>
      </c>
      <c r="B83" s="5" t="n">
        <v>2834</v>
      </c>
      <c r="C83" s="5" t="n">
        <f aca="false">B83-B82</f>
        <v>15</v>
      </c>
      <c r="D83" s="6" t="n">
        <f aca="false">B83/B82-1</f>
        <v>0.00532103582830801</v>
      </c>
      <c r="E83" s="5" t="n">
        <v>1374</v>
      </c>
      <c r="F83" s="5" t="n">
        <f aca="false">B83-E83</f>
        <v>1460</v>
      </c>
      <c r="G83" s="5" t="n">
        <v>38.7</v>
      </c>
      <c r="H83" s="5"/>
    </row>
  </sheetData>
  <mergeCells count="15">
    <mergeCell ref="K2:R2"/>
    <mergeCell ref="K3:R3"/>
    <mergeCell ref="K4:R4"/>
    <mergeCell ref="J6:K6"/>
    <mergeCell ref="J7:K7"/>
    <mergeCell ref="L7:N7"/>
    <mergeCell ref="L9:V9"/>
    <mergeCell ref="L10:V10"/>
    <mergeCell ref="L11:V11"/>
    <mergeCell ref="L12:V12"/>
    <mergeCell ref="L13:V13"/>
    <mergeCell ref="L14:V14"/>
    <mergeCell ref="L15:V15"/>
    <mergeCell ref="L16:V16"/>
    <mergeCell ref="L17:V1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2020-05-15T11:40:23Z</dcterms:created>
  <dc:creator>openpyxl</dc:creator>
  <dc:description/>
  <dc:language>el-GR</dc:language>
  <cp:lastModifiedBy/>
  <dcterms:modified xsi:type="dcterms:W3CDTF">2020-05-18T16:34:25Z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