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eczek\Desktop\excele\"/>
    </mc:Choice>
  </mc:AlternateContent>
  <xr:revisionPtr revIDLastSave="0" documentId="13_ncr:1_{B66D6446-C382-4D08-A992-8DDE1544DCCC}" xr6:coauthVersionLast="47" xr6:coauthVersionMax="47" xr10:uidLastSave="{00000000-0000-0000-0000-000000000000}"/>
  <bookViews>
    <workbookView xWindow="28680" yWindow="-120" windowWidth="29040" windowHeight="15840" xr2:uid="{0EBE04F1-74FC-4C7D-809C-751D09114D7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6" i="1" l="1"/>
  <c r="Q17" i="1"/>
  <c r="Q18" i="1"/>
  <c r="Q19" i="1"/>
  <c r="Q20" i="1"/>
  <c r="Q15" i="1"/>
  <c r="M16" i="1"/>
  <c r="M17" i="1"/>
  <c r="M18" i="1"/>
  <c r="M19" i="1"/>
  <c r="M20" i="1"/>
  <c r="M15" i="1"/>
  <c r="R16" i="1"/>
  <c r="R17" i="1"/>
  <c r="R18" i="1"/>
  <c r="R19" i="1"/>
  <c r="R20" i="1"/>
  <c r="R15" i="1"/>
  <c r="J16" i="1"/>
  <c r="J17" i="1"/>
  <c r="J18" i="1"/>
  <c r="J19" i="1"/>
  <c r="J20" i="1"/>
  <c r="J15" i="1"/>
  <c r="F17" i="1"/>
  <c r="F18" i="1"/>
  <c r="F19" i="1"/>
  <c r="F20" i="1"/>
  <c r="F21" i="1"/>
  <c r="F22" i="1"/>
  <c r="F11" i="1" l="1"/>
  <c r="K4" i="1"/>
  <c r="K5" i="1"/>
  <c r="K6" i="1"/>
  <c r="K7" i="1"/>
  <c r="K8" i="1"/>
  <c r="K9" i="1"/>
  <c r="K10" i="1"/>
  <c r="K3" i="1"/>
  <c r="J5" i="1"/>
  <c r="J6" i="1"/>
  <c r="J7" i="1"/>
  <c r="J8" i="1"/>
  <c r="J9" i="1"/>
  <c r="J10" i="1"/>
  <c r="J4" i="1"/>
  <c r="J3" i="1"/>
  <c r="G4" i="1"/>
  <c r="G5" i="1"/>
  <c r="G6" i="1"/>
  <c r="G7" i="1"/>
  <c r="G8" i="1"/>
  <c r="G9" i="1"/>
  <c r="G10" i="1"/>
  <c r="G3" i="1"/>
  <c r="F5" i="1"/>
  <c r="F6" i="1"/>
  <c r="F7" i="1"/>
  <c r="F8" i="1"/>
  <c r="F9" i="1"/>
  <c r="F10" i="1"/>
  <c r="F4" i="1"/>
  <c r="F3" i="1"/>
  <c r="J11" i="1" l="1"/>
</calcChain>
</file>

<file path=xl/sharedStrings.xml><?xml version="1.0" encoding="utf-8"?>
<sst xmlns="http://schemas.openxmlformats.org/spreadsheetml/2006/main" count="14" uniqueCount="12">
  <si>
    <t>KRAJ</t>
  </si>
  <si>
    <t>WOJ.</t>
  </si>
  <si>
    <t>LAN</t>
  </si>
  <si>
    <t>PODS</t>
  </si>
  <si>
    <t>lan</t>
  </si>
  <si>
    <t>pods</t>
  </si>
  <si>
    <t>srednie tempo zmian</t>
  </si>
  <si>
    <t>wyg sred. Ruch:</t>
  </si>
  <si>
    <t>#N/D!</t>
  </si>
  <si>
    <t>mediana:</t>
  </si>
  <si>
    <t>minimum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</si>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</sst>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Średnia ruchoma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9582488791771844"/>
          <c:y val="0.28051706036745405"/>
          <c:w val="0.44728528551155988"/>
          <c:h val="0.41110498687664043"/>
        </c:manualLayout>
      </c:layout>
      <c:lineChart>
        <c:grouping val="standard"/>
        <c:varyColors val="0"/>
        <c:ser>
          <c:idx val="0"/>
          <c:order val="0"/>
          <c:tx>
            <c:v>Wartość bieżąca</c:v>
          </c:tx>
          <c:val>
            <c:numRef>
              <c:f>Arkusz1!$I$3:$I$10</c:f>
              <c:numCache>
                <c:formatCode>General</c:formatCode>
                <c:ptCount val="8"/>
                <c:pt idx="0">
                  <c:v>617.15</c:v>
                </c:pt>
                <c:pt idx="1">
                  <c:v>610.54</c:v>
                </c:pt>
                <c:pt idx="2">
                  <c:v>604.1</c:v>
                </c:pt>
                <c:pt idx="3">
                  <c:v>684.57</c:v>
                </c:pt>
                <c:pt idx="4">
                  <c:v>649.71</c:v>
                </c:pt>
                <c:pt idx="5">
                  <c:v>684.65</c:v>
                </c:pt>
                <c:pt idx="6">
                  <c:v>760.51</c:v>
                </c:pt>
                <c:pt idx="7">
                  <c:v>841.23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ED-4C1C-A1E7-3C09B36B4846}"/>
            </c:ext>
          </c:extLst>
        </c:ser>
        <c:ser>
          <c:idx val="1"/>
          <c:order val="1"/>
          <c:tx>
            <c:v>Prognoza</c:v>
          </c:tx>
          <c:val>
            <c:numRef>
              <c:f>Arkusz1!$F$15:$F$22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610.59666666666669</c:v>
                </c:pt>
                <c:pt idx="3">
                  <c:v>633.07000000000005</c:v>
                </c:pt>
                <c:pt idx="4">
                  <c:v>646.12666666666667</c:v>
                </c:pt>
                <c:pt idx="5">
                  <c:v>672.9766666666668</c:v>
                </c:pt>
                <c:pt idx="6">
                  <c:v>698.29</c:v>
                </c:pt>
                <c:pt idx="7">
                  <c:v>762.13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ED-4C1C-A1E7-3C09B36B4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346768"/>
        <c:axId val="614343160"/>
      </c:lineChart>
      <c:catAx>
        <c:axId val="61434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Punkt danych</a:t>
                </a:r>
              </a:p>
            </c:rich>
          </c:tx>
          <c:overlay val="0"/>
        </c:title>
        <c:majorTickMark val="out"/>
        <c:minorTickMark val="none"/>
        <c:tickLblPos val="nextTo"/>
        <c:crossAx val="614343160"/>
        <c:crosses val="autoZero"/>
        <c:auto val="1"/>
        <c:lblAlgn val="ctr"/>
        <c:lblOffset val="100"/>
        <c:noMultiLvlLbl val="0"/>
      </c:catAx>
      <c:valAx>
        <c:axId val="614343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Wartość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43467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mediana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Arkusz1!$J$15:$J$20</c:f>
              <c:numCache>
                <c:formatCode>General</c:formatCode>
                <c:ptCount val="6"/>
                <c:pt idx="0">
                  <c:v>610.54</c:v>
                </c:pt>
                <c:pt idx="1">
                  <c:v>610.54</c:v>
                </c:pt>
                <c:pt idx="2">
                  <c:v>649.71</c:v>
                </c:pt>
                <c:pt idx="3">
                  <c:v>684.57</c:v>
                </c:pt>
                <c:pt idx="4">
                  <c:v>684.65</c:v>
                </c:pt>
                <c:pt idx="5">
                  <c:v>760.51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D-46C1-9542-C6BBDE9A5D0C}"/>
            </c:ext>
          </c:extLst>
        </c:ser>
        <c:ser>
          <c:idx val="3"/>
          <c:order val="3"/>
          <c:tx>
            <c:v>minimum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Arkusz1!$M$15:$M$20</c:f>
              <c:numCache>
                <c:formatCode>General</c:formatCode>
                <c:ptCount val="6"/>
                <c:pt idx="0">
                  <c:v>604.1</c:v>
                </c:pt>
                <c:pt idx="1">
                  <c:v>604.1</c:v>
                </c:pt>
                <c:pt idx="2">
                  <c:v>604.1</c:v>
                </c:pt>
                <c:pt idx="3">
                  <c:v>649.71</c:v>
                </c:pt>
                <c:pt idx="4">
                  <c:v>649.71</c:v>
                </c:pt>
                <c:pt idx="5">
                  <c:v>684.65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9D-46C1-9542-C6BBDE9A5D0C}"/>
            </c:ext>
          </c:extLst>
        </c:ser>
        <c:ser>
          <c:idx val="7"/>
          <c:order val="7"/>
          <c:tx>
            <c:v>maksimum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Arkusz1!$Q$15:$Q$20</c:f>
              <c:numCache>
                <c:formatCode>General</c:formatCode>
                <c:ptCount val="6"/>
                <c:pt idx="0">
                  <c:v>617.15</c:v>
                </c:pt>
                <c:pt idx="1">
                  <c:v>684.57</c:v>
                </c:pt>
                <c:pt idx="2">
                  <c:v>684.57</c:v>
                </c:pt>
                <c:pt idx="3">
                  <c:v>684.65</c:v>
                </c:pt>
                <c:pt idx="4">
                  <c:v>760.51</c:v>
                </c:pt>
                <c:pt idx="5">
                  <c:v>841.23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9D-46C1-9542-C6BBDE9A5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018448"/>
        <c:axId val="69401877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Arkusz1!$K$15:$K$20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49D-46C1-9542-C6BBDE9A5D0C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Arkusz1!$L$15:$L$20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49D-46C1-9542-C6BBDE9A5D0C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Arkusz1!$N$15:$N$20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49D-46C1-9542-C6BBDE9A5D0C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Arkusz1!$O$15:$O$20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49D-46C1-9542-C6BBDE9A5D0C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Arkusz1!$P$15:$P$20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49D-46C1-9542-C6BBDE9A5D0C}"/>
                  </c:ext>
                </c:extLst>
              </c15:ser>
            </c15:filteredLineSeries>
          </c:ext>
        </c:extLst>
      </c:lineChart>
      <c:catAx>
        <c:axId val="6940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4018776"/>
        <c:crosses val="autoZero"/>
        <c:auto val="1"/>
        <c:lblAlgn val="ctr"/>
        <c:lblOffset val="100"/>
        <c:noMultiLvlLbl val="0"/>
      </c:catAx>
      <c:valAx>
        <c:axId val="69401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401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495300</xdr:colOff>
      <xdr:row>1</xdr:row>
      <xdr:rowOff>0</xdr:rowOff>
    </xdr:from>
    <xdr:to>
      <xdr:col>25</xdr:col>
      <xdr:colOff>209550</xdr:colOff>
      <xdr:row>11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68F46E9-4750-F5EC-0ECD-7E0B98A95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21</xdr:row>
      <xdr:rowOff>80962</xdr:rowOff>
    </xdr:from>
    <xdr:to>
      <xdr:col>17</xdr:col>
      <xdr:colOff>400050</xdr:colOff>
      <xdr:row>35</xdr:row>
      <xdr:rowOff>157162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BA7AACCD-576D-3F7E-715E-B50CFF00A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7F54-C0DE-4264-A83D-3CAFD3ADA0B1}">
  <dimension ref="D2:R22"/>
  <sheetViews>
    <sheetView tabSelected="1" workbookViewId="0">
      <selection activeCell="I26" sqref="I26"/>
    </sheetView>
  </sheetViews>
  <sheetFormatPr defaultRowHeight="15" x14ac:dyDescent="0.25"/>
  <cols>
    <col min="5" max="5" width="12.28515625" customWidth="1"/>
    <col min="6" max="6" width="9.85546875" bestFit="1" customWidth="1"/>
    <col min="9" max="9" width="14" customWidth="1"/>
  </cols>
  <sheetData>
    <row r="2" spans="4:18" x14ac:dyDescent="0.25">
      <c r="D2" t="s">
        <v>0</v>
      </c>
      <c r="F2" t="s">
        <v>2</v>
      </c>
      <c r="G2" t="s">
        <v>3</v>
      </c>
      <c r="H2" t="s">
        <v>1</v>
      </c>
      <c r="J2" t="s">
        <v>4</v>
      </c>
      <c r="K2" t="s">
        <v>5</v>
      </c>
    </row>
    <row r="3" spans="4:18" x14ac:dyDescent="0.25">
      <c r="D3">
        <v>2000</v>
      </c>
      <c r="E3">
        <v>599.49</v>
      </c>
      <c r="F3">
        <f>E3/$E3</f>
        <v>1</v>
      </c>
      <c r="G3">
        <f>E3/$E$3</f>
        <v>1</v>
      </c>
      <c r="H3">
        <v>2000</v>
      </c>
      <c r="I3">
        <v>617.15</v>
      </c>
      <c r="J3">
        <f>I3/$I$3</f>
        <v>1</v>
      </c>
      <c r="K3">
        <f>I3/$I$3</f>
        <v>1</v>
      </c>
    </row>
    <row r="4" spans="4:18" x14ac:dyDescent="0.25">
      <c r="D4">
        <v>2001</v>
      </c>
      <c r="E4">
        <v>609.72</v>
      </c>
      <c r="F4">
        <f>E4/$E3</f>
        <v>1.0170645048291047</v>
      </c>
      <c r="G4">
        <f t="shared" ref="G4:G10" si="0">E4/$E$3</f>
        <v>1.0170645048291047</v>
      </c>
      <c r="H4">
        <v>2001</v>
      </c>
      <c r="I4">
        <v>610.54</v>
      </c>
      <c r="J4">
        <f>I4/$I3</f>
        <v>0.98928947581625215</v>
      </c>
      <c r="K4">
        <f t="shared" ref="K4:K10" si="1">I4/$I$3</f>
        <v>0.98928947581625215</v>
      </c>
    </row>
    <row r="5" spans="4:18" x14ac:dyDescent="0.25">
      <c r="D5">
        <v>2002</v>
      </c>
      <c r="E5">
        <v>624.99</v>
      </c>
      <c r="F5">
        <f t="shared" ref="F5:F10" si="2">E5/$E4</f>
        <v>1.0250442826215311</v>
      </c>
      <c r="G5">
        <f t="shared" si="0"/>
        <v>1.0425361557323725</v>
      </c>
      <c r="H5">
        <v>2002</v>
      </c>
      <c r="I5">
        <v>604.1</v>
      </c>
      <c r="J5">
        <f t="shared" ref="J5:J10" si="3">I5/$I4</f>
        <v>0.9894519605595048</v>
      </c>
      <c r="K5">
        <f t="shared" si="1"/>
        <v>0.97885441140727547</v>
      </c>
    </row>
    <row r="6" spans="4:18" x14ac:dyDescent="0.25">
      <c r="D6">
        <v>2003</v>
      </c>
      <c r="E6">
        <v>677.81</v>
      </c>
      <c r="F6">
        <f t="shared" si="2"/>
        <v>1.0845133522136352</v>
      </c>
      <c r="G6">
        <f t="shared" si="0"/>
        <v>1.130644381057232</v>
      </c>
      <c r="H6">
        <v>2003</v>
      </c>
      <c r="I6">
        <v>684.57</v>
      </c>
      <c r="J6">
        <f t="shared" si="3"/>
        <v>1.1332064227776859</v>
      </c>
      <c r="K6">
        <f t="shared" si="1"/>
        <v>1.1092441059709959</v>
      </c>
    </row>
    <row r="7" spans="4:18" x14ac:dyDescent="0.25">
      <c r="D7">
        <v>2004</v>
      </c>
      <c r="E7">
        <v>694.7</v>
      </c>
      <c r="F7">
        <f t="shared" si="2"/>
        <v>1.0249184874817427</v>
      </c>
      <c r="G7">
        <f t="shared" si="0"/>
        <v>1.1588183289129093</v>
      </c>
      <c r="H7">
        <v>2004</v>
      </c>
      <c r="I7">
        <v>649.71</v>
      </c>
      <c r="J7">
        <f t="shared" si="3"/>
        <v>0.94907752311670102</v>
      </c>
      <c r="K7">
        <f t="shared" si="1"/>
        <v>1.0527586486267522</v>
      </c>
    </row>
    <row r="8" spans="4:18" x14ac:dyDescent="0.25">
      <c r="D8">
        <v>2005</v>
      </c>
      <c r="E8">
        <v>690.7</v>
      </c>
      <c r="F8">
        <f t="shared" si="2"/>
        <v>0.99424211890024472</v>
      </c>
      <c r="G8">
        <f t="shared" si="0"/>
        <v>1.1521459907588116</v>
      </c>
      <c r="H8">
        <v>2005</v>
      </c>
      <c r="I8">
        <v>684.65</v>
      </c>
      <c r="J8">
        <f t="shared" si="3"/>
        <v>1.0537778393437072</v>
      </c>
      <c r="K8">
        <f t="shared" si="1"/>
        <v>1.1093737341002998</v>
      </c>
    </row>
    <row r="9" spans="4:18" x14ac:dyDescent="0.25">
      <c r="D9">
        <v>2006</v>
      </c>
      <c r="E9">
        <v>744.81</v>
      </c>
      <c r="F9">
        <f t="shared" si="2"/>
        <v>1.0783408136672938</v>
      </c>
      <c r="G9">
        <f t="shared" si="0"/>
        <v>1.2424060451383676</v>
      </c>
      <c r="H9">
        <v>2006</v>
      </c>
      <c r="I9">
        <v>760.51</v>
      </c>
      <c r="J9">
        <f t="shared" si="3"/>
        <v>1.1108011392682393</v>
      </c>
      <c r="K9">
        <f t="shared" si="1"/>
        <v>1.2322936077128737</v>
      </c>
    </row>
    <row r="10" spans="4:18" x14ac:dyDescent="0.25">
      <c r="D10">
        <v>2007</v>
      </c>
      <c r="E10">
        <v>809.95</v>
      </c>
      <c r="F10">
        <f t="shared" si="2"/>
        <v>1.08745854647494</v>
      </c>
      <c r="G10">
        <f t="shared" si="0"/>
        <v>1.3510650719778479</v>
      </c>
      <c r="H10">
        <v>2007</v>
      </c>
      <c r="I10">
        <v>841.23</v>
      </c>
      <c r="J10">
        <f t="shared" si="3"/>
        <v>1.1061393012583662</v>
      </c>
      <c r="K10">
        <f t="shared" si="1"/>
        <v>1.3630883901806692</v>
      </c>
    </row>
    <row r="11" spans="4:18" x14ac:dyDescent="0.25">
      <c r="D11" t="s">
        <v>6</v>
      </c>
      <c r="F11">
        <f>GEOMEAN(F3:F10)</f>
        <v>1.038327922986267</v>
      </c>
      <c r="H11" t="s">
        <v>6</v>
      </c>
      <c r="J11">
        <f>GEOMEAN(J3:J10)</f>
        <v>1.0394784791701461</v>
      </c>
    </row>
    <row r="14" spans="4:18" x14ac:dyDescent="0.25">
      <c r="M14" t="s">
        <v>10</v>
      </c>
      <c r="Q14" t="s">
        <v>11</v>
      </c>
    </row>
    <row r="15" spans="4:18" x14ac:dyDescent="0.25">
      <c r="D15" t="s">
        <v>7</v>
      </c>
      <c r="F15" t="s">
        <v>8</v>
      </c>
      <c r="I15" t="s">
        <v>9</v>
      </c>
      <c r="J15">
        <f>MEDIAN(I3:I5)</f>
        <v>610.54</v>
      </c>
      <c r="M15">
        <f>MIN(I3:I5)</f>
        <v>604.1</v>
      </c>
      <c r="Q15">
        <f>MAX(I3:I5)</f>
        <v>617.15</v>
      </c>
      <c r="R15">
        <f>MAX(I3:I5)</f>
        <v>617.15</v>
      </c>
    </row>
    <row r="16" spans="4:18" x14ac:dyDescent="0.25">
      <c r="F16" t="s">
        <v>8</v>
      </c>
      <c r="J16">
        <f t="shared" ref="J16:J22" si="4">MEDIAN(I4:I6)</f>
        <v>610.54</v>
      </c>
      <c r="M16">
        <f t="shared" ref="M16:M20" si="5">MIN(I4:I6)</f>
        <v>604.1</v>
      </c>
      <c r="Q16">
        <f t="shared" ref="Q16:Q20" si="6">MAX(I4:I6)</f>
        <v>684.57</v>
      </c>
      <c r="R16">
        <f t="shared" ref="R16:R20" si="7">MAX(I4:I6)</f>
        <v>684.57</v>
      </c>
    </row>
    <row r="17" spans="6:18" x14ac:dyDescent="0.25">
      <c r="F17">
        <f t="shared" ref="F17:F22" si="8">AVERAGE(I3:I5)</f>
        <v>610.59666666666669</v>
      </c>
      <c r="J17">
        <f t="shared" si="4"/>
        <v>649.71</v>
      </c>
      <c r="M17">
        <f t="shared" si="5"/>
        <v>604.1</v>
      </c>
      <c r="Q17">
        <f t="shared" si="6"/>
        <v>684.57</v>
      </c>
      <c r="R17">
        <f t="shared" si="7"/>
        <v>684.57</v>
      </c>
    </row>
    <row r="18" spans="6:18" x14ac:dyDescent="0.25">
      <c r="F18">
        <f t="shared" si="8"/>
        <v>633.07000000000005</v>
      </c>
      <c r="J18">
        <f t="shared" si="4"/>
        <v>684.57</v>
      </c>
      <c r="M18">
        <f t="shared" si="5"/>
        <v>649.71</v>
      </c>
      <c r="Q18">
        <f t="shared" si="6"/>
        <v>684.65</v>
      </c>
      <c r="R18">
        <f t="shared" si="7"/>
        <v>684.65</v>
      </c>
    </row>
    <row r="19" spans="6:18" x14ac:dyDescent="0.25">
      <c r="F19">
        <f t="shared" si="8"/>
        <v>646.12666666666667</v>
      </c>
      <c r="J19">
        <f t="shared" si="4"/>
        <v>684.65</v>
      </c>
      <c r="M19">
        <f t="shared" si="5"/>
        <v>649.71</v>
      </c>
      <c r="Q19">
        <f t="shared" si="6"/>
        <v>760.51</v>
      </c>
      <c r="R19">
        <f t="shared" si="7"/>
        <v>760.51</v>
      </c>
    </row>
    <row r="20" spans="6:18" x14ac:dyDescent="0.25">
      <c r="F20">
        <f t="shared" si="8"/>
        <v>672.9766666666668</v>
      </c>
      <c r="J20">
        <f t="shared" si="4"/>
        <v>760.51</v>
      </c>
      <c r="M20">
        <f t="shared" si="5"/>
        <v>684.65</v>
      </c>
      <c r="Q20">
        <f t="shared" si="6"/>
        <v>841.23</v>
      </c>
      <c r="R20">
        <f t="shared" si="7"/>
        <v>841.23</v>
      </c>
    </row>
    <row r="21" spans="6:18" x14ac:dyDescent="0.25">
      <c r="F21">
        <f t="shared" si="8"/>
        <v>698.29</v>
      </c>
    </row>
    <row r="22" spans="6:18" x14ac:dyDescent="0.25">
      <c r="F22">
        <f t="shared" si="8"/>
        <v>762.13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kosteczek</dc:creator>
  <cp:lastModifiedBy>kosteczek</cp:lastModifiedBy>
  <dcterms:created xsi:type="dcterms:W3CDTF">2022-10-24T07:50:44Z</dcterms:created>
  <dcterms:modified xsi:type="dcterms:W3CDTF">2022-11-27T17:59:12Z</dcterms:modified>
</cp:coreProperties>
</file>