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.kostov\Documents\CustomDocuments\TMP\PythonScriptTest\"/>
    </mc:Choice>
  </mc:AlternateContent>
  <xr:revisionPtr revIDLastSave="0" documentId="8_{66DE235F-C1F9-4430-AC7A-CB9FFA31B300}" xr6:coauthVersionLast="47" xr6:coauthVersionMax="47" xr10:uidLastSave="{00000000-0000-0000-0000-000000000000}"/>
  <bookViews>
    <workbookView xWindow="-108" yWindow="-108" windowWidth="30936" windowHeight="16896" xr2:uid="{C087F879-B22A-4B70-8366-5E2498987F1B}"/>
  </bookViews>
  <sheets>
    <sheet name="Sheet1" sheetId="1" r:id="rId1"/>
  </sheets>
  <definedNames>
    <definedName name="_xlnm._FilterDatabase" localSheetId="0" hidden="1">Sheet1!$A$1:$V$157</definedName>
    <definedName name="Z_667DA18A_817A_43C2_B650_7AEA7C2A563A_.wvu.FilterData" localSheetId="0" hidden="1">Sheet1!$A$1:$V$157</definedName>
  </definedNames>
  <calcPr calcId="191029"/>
  <customWorkbookViews>
    <customWorkbookView name="n.piryankov - Personal View" guid="{667DA18A-817A-43C2-B650-7AEA7C2A563A}" mergeInterval="0" personalView="1" maximized="1" xWindow="-8" yWindow="-8" windowWidth="1936" windowHeight="1176" activeSheetId="1"/>
  </customWorkbookViews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" i="1"/>
</calcChain>
</file>

<file path=xl/sharedStrings.xml><?xml version="1.0" encoding="utf-8"?>
<sst xmlns="http://schemas.openxmlformats.org/spreadsheetml/2006/main" count="215" uniqueCount="55">
  <si>
    <t>PART NUMBER</t>
  </si>
  <si>
    <t>DESCRIPTION</t>
  </si>
  <si>
    <t>QTY.</t>
  </si>
  <si>
    <t>Material</t>
  </si>
  <si>
    <t>CAD_length/mm</t>
  </si>
  <si>
    <t>Cad_perimeter/mm</t>
  </si>
  <si>
    <t>Processing</t>
  </si>
  <si>
    <t>Files</t>
  </si>
  <si>
    <t>Material 1</t>
  </si>
  <si>
    <t>CAD_length 1/mm</t>
  </si>
  <si>
    <t>Material 2</t>
  </si>
  <si>
    <t>CAD_length 2/mm</t>
  </si>
  <si>
    <t>Material 3</t>
  </si>
  <si>
    <t>CAD_length 3/mm</t>
  </si>
  <si>
    <t>TETAMAT code</t>
  </si>
  <si>
    <t>Producer</t>
  </si>
  <si>
    <t>Producer code</t>
  </si>
  <si>
    <t>Supplier</t>
  </si>
  <si>
    <t xml:space="preserve">CAD_ZONE </t>
  </si>
  <si>
    <t>Cad weight/g</t>
  </si>
  <si>
    <t>Рама</t>
  </si>
  <si>
    <t>Saw_cutting</t>
  </si>
  <si>
    <t>DRAWING</t>
  </si>
  <si>
    <t>Шпилка</t>
  </si>
  <si>
    <t>AISI 304/M20</t>
  </si>
  <si>
    <t>Milling</t>
  </si>
  <si>
    <t>Крак профил</t>
  </si>
  <si>
    <t>Профил</t>
  </si>
  <si>
    <t>Рамка</t>
  </si>
  <si>
    <t>Тръба</t>
  </si>
  <si>
    <t>Тръба ф38х1.5</t>
  </si>
  <si>
    <t>Тръба 30х1.5</t>
  </si>
  <si>
    <t>Греда</t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</si>
  <si>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150x150x4</t>
    </r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</si>
  <si>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150x100x3</t>
    </r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</si>
  <si>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60x40x2</t>
    </r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</si>
  <si>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60x60x3</t>
    </r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</si>
  <si>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120x60x3</t>
    </r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</si>
  <si>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80x80x3</t>
    </r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</si>
  <si>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D30x1.5</t>
    </r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</si>
  <si>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D38x1.5</t>
    </r>
  </si>
  <si>
    <t>Sheeet metal 
thickness</t>
  </si>
  <si>
    <t>Surface 
area/m2</t>
  </si>
  <si>
    <t>Общи 
дължини на 
профили/мм</t>
  </si>
  <si>
    <t>Общи 
площи/м2</t>
  </si>
  <si>
    <t>Row Labels</t>
  </si>
  <si>
    <t>AISI 304 ТР.Ш 
120x60x3</t>
  </si>
  <si>
    <t>AISI 304 ТР.Ш 
150x100x3</t>
  </si>
  <si>
    <t>AISI 304 ТР.Ш 
150x150x4</t>
  </si>
  <si>
    <t>AISI 304 ТР.Ш 
60x40x2</t>
  </si>
  <si>
    <t>AISI 304 ТР.Ш 
60x60x3</t>
  </si>
  <si>
    <t>AISI 304 ТР.Ш 
80x80x3</t>
  </si>
  <si>
    <t>AISI 304 ТР.Ш 
D30x1.5</t>
  </si>
  <si>
    <t>AISI 304 ТР.Ш 
D38x1.5</t>
  </si>
  <si>
    <t>Sum of Общи 
дължини на 
профили/мм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</si>
</sst>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>
    <font>
      <sz val="11"/>
      <color theme="1"/>
      <name val="Aptos Narrow"/>
      <family val="2"/>
      <charset val="204"/>
      <scheme val="minor"/>
    </font>
    <font>
      <sz val="10"/>
      <color theme="1"/>
      <name val="Century Gothic"/>
      <family val="2"/>
    </font>
    <font>
      <sz val="10"/>
      <color theme="1"/>
      <name val="SWGDT"/>
    </font>
    <font>
      <sz val="10"/>
      <color theme="1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1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.piryankov" refreshedDate="45553.562076736111" createdVersion="8" refreshedVersion="8" minRefreshableVersion="3" recordCount="45" xr:uid="{13C237E3-2D03-4243-B14E-6F6CF4E54DE4}">
  <cacheSource type="worksheet">
    <worksheetSource ref="A1:X46" sheet="Sheet1"/>
  </cacheSource>
  <cacheFields count="24">
    <cacheField name="PART NUMBER" numFmtId="164">
      <sharedItems containsSemiMixedTypes="0" containsString="0" containsNumber="1" containsInteger="1" minValue="1219" maxValue="23976"/>
    </cacheField>
    <cacheField name="DESCRIPTION" numFmtId="0">
      <sharedItems/>
    </cacheField>
    <cacheField name="QTY." numFmtId="0">
      <sharedItems containsSemiMixedTypes="0" containsString="0" containsNumber="1" containsInteger="1" minValue="1" maxValue="48"/>
    </cacheField>
    <cacheField name="Material" numFmtId="0">
      <sharedItems count="10">
        <s v="AISI 304/M20"/>
        <s v="AISI 304 ТР.Ш _x000a_150x150x4"/>
        <s v="AISI 304 ТР.Ш _x000a_150x100x3"/>
        <s v="AISI 304 ТР.Ш _x000a_60x40x2"/>
        <s v="AISI 304 ТР.Ш _x000a_60x60x3"/>
        <s v="AISI 304 ТР.Ш _x000a_120x60x3"/>
        <s v="AISI 304 ТР.Ш _x000a_80x80x3"/>
        <s v="AISI 304 ТР.Ш _x000a_D30x1.5"/>
        <s v="AISI 304 ТР.Ш _x000a_D38x1.5"/>
        <s v="AISI 304 ТР.Ш _x000a_150x150x3" u="1"/>
      </sharedItems>
    </cacheField>
    <cacheField name="Sheeet metal _x000a_thickness" numFmtId="0">
      <sharedItems containsNonDate="0" containsString="0" containsBlank="1"/>
    </cacheField>
    <cacheField name="CAD_length/mm" numFmtId="0">
      <sharedItems containsSemiMixedTypes="0" containsString="0" containsNumber="1" containsInteger="1" minValue="150" maxValue="17358"/>
    </cacheField>
    <cacheField name="Surface _x000a_area/m2" numFmtId="0">
      <sharedItems containsNonDate="0" containsString="0" containsBlank="1"/>
    </cacheField>
    <cacheField name="Cad_perimeter/mm" numFmtId="0">
      <sharedItems containsNonDate="0" containsString="0" containsBlank="1"/>
    </cacheField>
    <cacheField name="Processing" numFmtId="0">
      <sharedItems/>
    </cacheField>
    <cacheField name="Files" numFmtId="0">
      <sharedItems/>
    </cacheField>
    <cacheField name="Material 1" numFmtId="0">
      <sharedItems containsNonDate="0" containsString="0" containsBlank="1"/>
    </cacheField>
    <cacheField name="CAD_length 1/mm" numFmtId="0">
      <sharedItems containsNonDate="0" containsString="0" containsBlank="1"/>
    </cacheField>
    <cacheField name="Material 2" numFmtId="0">
      <sharedItems containsNonDate="0" containsString="0" containsBlank="1"/>
    </cacheField>
    <cacheField name="CAD_length 2/mm" numFmtId="0">
      <sharedItems containsNonDate="0" containsString="0" containsBlank="1"/>
    </cacheField>
    <cacheField name="Material 3" numFmtId="0">
      <sharedItems containsNonDate="0" containsString="0" containsBlank="1"/>
    </cacheField>
    <cacheField name="CAD_length 3/mm" numFmtId="0">
      <sharedItems containsNonDate="0" containsString="0" containsBlank="1"/>
    </cacheField>
    <cacheField name="TETAMAT code" numFmtId="0">
      <sharedItems containsNonDate="0" containsString="0" containsBlank="1"/>
    </cacheField>
    <cacheField name="Producer" numFmtId="0">
      <sharedItems containsNonDate="0" containsString="0" containsBlank="1"/>
    </cacheField>
    <cacheField name="Producer code" numFmtId="0">
      <sharedItems containsNonDate="0" containsString="0" containsBlank="1"/>
    </cacheField>
    <cacheField name="Supplier" numFmtId="0">
      <sharedItems containsNonDate="0" containsString="0" containsBlank="1"/>
    </cacheField>
    <cacheField name="CAD_ZONE " numFmtId="0">
      <sharedItems containsNonDate="0" containsString="0" containsBlank="1"/>
    </cacheField>
    <cacheField name="Cad weight/g" numFmtId="0">
      <sharedItems containsSemiMixedTypes="0" containsString="0" containsNumber="1" minValue="287.94600000000003" maxValue="342527.37"/>
    </cacheField>
    <cacheField name="Общи _x000a_дължини на _x000a_профили/мм" numFmtId="0">
      <sharedItems containsSemiMixedTypes="0" containsString="0" containsNumber="1" containsInteger="1" minValue="397" maxValue="37560"/>
    </cacheField>
    <cacheField name="Общи _x000a_площи/м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219"/>
    <s v="Шпилка"/>
    <n v="48"/>
    <x v="0"/>
    <m/>
    <n v="150"/>
    <m/>
    <m/>
    <s v="Milling"/>
    <s v="DRAWING"/>
    <m/>
    <m/>
    <m/>
    <m/>
    <m/>
    <m/>
    <m/>
    <m/>
    <m/>
    <m/>
    <m/>
    <n v="369.87"/>
    <n v="7200"/>
    <m/>
  </r>
  <r>
    <n v="23773"/>
    <s v="Рама"/>
    <n v="1"/>
    <x v="1"/>
    <m/>
    <n v="5080"/>
    <m/>
    <m/>
    <s v="Saw_cutting"/>
    <s v="DRAWING"/>
    <m/>
    <m/>
    <m/>
    <m/>
    <m/>
    <m/>
    <m/>
    <m/>
    <m/>
    <m/>
    <m/>
    <n v="214373.93"/>
    <n v="5080"/>
    <m/>
  </r>
  <r>
    <n v="23773"/>
    <s v="Рама"/>
    <n v="1"/>
    <x v="2"/>
    <m/>
    <n v="9920"/>
    <m/>
    <m/>
    <s v="Saw_cutting"/>
    <s v="DRAWING"/>
    <m/>
    <m/>
    <m/>
    <m/>
    <m/>
    <m/>
    <m/>
    <m/>
    <m/>
    <m/>
    <m/>
    <n v="214373.93"/>
    <n v="9920"/>
    <m/>
  </r>
  <r>
    <n v="23773"/>
    <s v="Рама"/>
    <n v="1"/>
    <x v="3"/>
    <m/>
    <n v="3240"/>
    <m/>
    <m/>
    <s v="Saw_cutting"/>
    <s v="DRAWING"/>
    <m/>
    <m/>
    <m/>
    <m/>
    <m/>
    <m/>
    <m/>
    <m/>
    <m/>
    <m/>
    <m/>
    <n v="214373.93"/>
    <n v="3240"/>
    <m/>
  </r>
  <r>
    <n v="23775"/>
    <s v="Рама"/>
    <n v="1"/>
    <x v="1"/>
    <m/>
    <n v="5080"/>
    <m/>
    <m/>
    <s v="Saw_cutting"/>
    <s v="DRAWING"/>
    <m/>
    <m/>
    <m/>
    <m/>
    <m/>
    <m/>
    <m/>
    <m/>
    <m/>
    <m/>
    <m/>
    <n v="160267.87"/>
    <n v="5080"/>
    <m/>
  </r>
  <r>
    <n v="23775"/>
    <s v="Рама"/>
    <n v="1"/>
    <x v="2"/>
    <m/>
    <n v="5746"/>
    <m/>
    <m/>
    <s v="Saw_cutting"/>
    <s v="DRAWING"/>
    <m/>
    <m/>
    <m/>
    <m/>
    <m/>
    <m/>
    <m/>
    <m/>
    <m/>
    <m/>
    <m/>
    <n v="160267.87"/>
    <n v="5746"/>
    <m/>
  </r>
  <r>
    <n v="23775"/>
    <s v="Рама"/>
    <n v="1"/>
    <x v="3"/>
    <m/>
    <n v="1212"/>
    <m/>
    <m/>
    <s v="Saw_cutting"/>
    <s v="DRAWING"/>
    <m/>
    <m/>
    <m/>
    <m/>
    <m/>
    <m/>
    <m/>
    <m/>
    <m/>
    <m/>
    <m/>
    <n v="160267.87"/>
    <n v="1212"/>
    <m/>
  </r>
  <r>
    <n v="23777"/>
    <s v="Рама"/>
    <n v="1"/>
    <x v="1"/>
    <m/>
    <n v="5080"/>
    <m/>
    <m/>
    <s v="Saw_cutting"/>
    <s v="DRAWING"/>
    <m/>
    <m/>
    <m/>
    <m/>
    <m/>
    <m/>
    <m/>
    <m/>
    <m/>
    <m/>
    <m/>
    <n v="234490.64"/>
    <n v="5080"/>
    <m/>
  </r>
  <r>
    <n v="23777"/>
    <s v="Рама"/>
    <n v="1"/>
    <x v="2"/>
    <m/>
    <n v="11234"/>
    <m/>
    <m/>
    <s v="Saw_cutting"/>
    <s v="DRAWING"/>
    <m/>
    <m/>
    <m/>
    <m/>
    <m/>
    <m/>
    <m/>
    <m/>
    <m/>
    <m/>
    <m/>
    <n v="234490.64"/>
    <n v="11234"/>
    <m/>
  </r>
  <r>
    <n v="23777"/>
    <s v="Рама"/>
    <n v="1"/>
    <x v="3"/>
    <m/>
    <n v="4990"/>
    <m/>
    <m/>
    <s v="Saw_cutting"/>
    <s v="DRAWING"/>
    <m/>
    <m/>
    <m/>
    <m/>
    <m/>
    <m/>
    <m/>
    <m/>
    <m/>
    <m/>
    <m/>
    <n v="234490.64"/>
    <n v="4990"/>
    <m/>
  </r>
  <r>
    <n v="23779"/>
    <s v="Рама"/>
    <n v="1"/>
    <x v="1"/>
    <m/>
    <n v="5080"/>
    <m/>
    <m/>
    <s v="Saw_cutting"/>
    <s v="DRAWING"/>
    <m/>
    <m/>
    <m/>
    <m/>
    <m/>
    <m/>
    <m/>
    <m/>
    <m/>
    <m/>
    <m/>
    <n v="188199"/>
    <n v="5080"/>
    <m/>
  </r>
  <r>
    <n v="23779"/>
    <s v="Рама"/>
    <n v="1"/>
    <x v="2"/>
    <m/>
    <n v="7955"/>
    <m/>
    <m/>
    <s v="Saw_cutting"/>
    <s v="DRAWING"/>
    <m/>
    <m/>
    <m/>
    <m/>
    <m/>
    <m/>
    <m/>
    <m/>
    <m/>
    <m/>
    <m/>
    <n v="188199"/>
    <n v="7955"/>
    <m/>
  </r>
  <r>
    <n v="23779"/>
    <s v="Рама"/>
    <n v="1"/>
    <x v="3"/>
    <m/>
    <n v="2860"/>
    <m/>
    <m/>
    <s v="Saw_cutting"/>
    <s v="DRAWING"/>
    <m/>
    <m/>
    <m/>
    <m/>
    <m/>
    <m/>
    <m/>
    <m/>
    <m/>
    <m/>
    <m/>
    <n v="188199"/>
    <n v="2860"/>
    <m/>
  </r>
  <r>
    <n v="23781"/>
    <s v="Рама"/>
    <n v="1"/>
    <x v="1"/>
    <m/>
    <n v="17358"/>
    <m/>
    <m/>
    <s v="Saw_cutting"/>
    <s v="DRAWING"/>
    <m/>
    <m/>
    <m/>
    <m/>
    <m/>
    <m/>
    <m/>
    <m/>
    <m/>
    <m/>
    <m/>
    <n v="342527.37"/>
    <n v="17358"/>
    <m/>
  </r>
  <r>
    <n v="23781"/>
    <s v="Рама"/>
    <n v="1"/>
    <x v="2"/>
    <m/>
    <n v="2204"/>
    <m/>
    <m/>
    <s v="Saw_cutting"/>
    <s v="DRAWING"/>
    <m/>
    <m/>
    <m/>
    <m/>
    <m/>
    <m/>
    <m/>
    <m/>
    <m/>
    <m/>
    <m/>
    <n v="342527.37"/>
    <n v="2204"/>
    <m/>
  </r>
  <r>
    <n v="23781"/>
    <s v="Рама"/>
    <n v="1"/>
    <x v="3"/>
    <m/>
    <n v="3180"/>
    <m/>
    <m/>
    <s v="Saw_cutting"/>
    <s v="DRAWING"/>
    <m/>
    <m/>
    <m/>
    <m/>
    <m/>
    <m/>
    <m/>
    <m/>
    <m/>
    <m/>
    <m/>
    <n v="342527.37"/>
    <n v="3180"/>
    <m/>
  </r>
  <r>
    <n v="23820"/>
    <s v="Крак профил"/>
    <n v="12"/>
    <x v="1"/>
    <m/>
    <n v="3130"/>
    <m/>
    <m/>
    <s v="Saw_cutting"/>
    <s v="DRAWING"/>
    <m/>
    <m/>
    <m/>
    <m/>
    <m/>
    <m/>
    <m/>
    <m/>
    <m/>
    <m/>
    <m/>
    <n v="57461.7"/>
    <n v="37560"/>
    <m/>
  </r>
  <r>
    <n v="23824"/>
    <s v="Профил"/>
    <n v="12"/>
    <x v="4"/>
    <m/>
    <n v="1117"/>
    <m/>
    <m/>
    <s v="Saw_cutting"/>
    <s v="DRAWING"/>
    <m/>
    <m/>
    <m/>
    <m/>
    <m/>
    <m/>
    <m/>
    <m/>
    <m/>
    <m/>
    <m/>
    <n v="5905.11"/>
    <n v="13404"/>
    <m/>
  </r>
  <r>
    <n v="23826"/>
    <s v="Профил"/>
    <n v="2"/>
    <x v="5"/>
    <m/>
    <n v="3570"/>
    <m/>
    <m/>
    <s v="Saw_cutting"/>
    <s v="DRAWING"/>
    <m/>
    <m/>
    <m/>
    <m/>
    <m/>
    <m/>
    <m/>
    <m/>
    <m/>
    <m/>
    <m/>
    <n v="29095.87"/>
    <n v="7140"/>
    <m/>
  </r>
  <r>
    <n v="23828"/>
    <s v="Профил"/>
    <n v="4"/>
    <x v="5"/>
    <m/>
    <n v="2745"/>
    <m/>
    <m/>
    <s v="Saw_cutting"/>
    <s v="DRAWING"/>
    <m/>
    <m/>
    <m/>
    <m/>
    <m/>
    <m/>
    <m/>
    <m/>
    <m/>
    <m/>
    <m/>
    <n v="22372.03"/>
    <n v="10980"/>
    <m/>
  </r>
  <r>
    <n v="23830"/>
    <s v="Профил"/>
    <n v="4"/>
    <x v="5"/>
    <m/>
    <n v="1722"/>
    <m/>
    <m/>
    <s v="Saw_cutting"/>
    <s v="DRAWING"/>
    <m/>
    <m/>
    <m/>
    <m/>
    <m/>
    <m/>
    <m/>
    <m/>
    <m/>
    <m/>
    <m/>
    <n v="14034.48"/>
    <n v="6888"/>
    <m/>
  </r>
  <r>
    <n v="23832"/>
    <s v="Профил"/>
    <n v="3"/>
    <x v="5"/>
    <m/>
    <n v="1560"/>
    <m/>
    <m/>
    <s v="Saw_cutting"/>
    <s v="DRAWING"/>
    <m/>
    <m/>
    <m/>
    <m/>
    <m/>
    <m/>
    <m/>
    <m/>
    <m/>
    <m/>
    <m/>
    <n v="12714.16"/>
    <n v="4680"/>
    <m/>
  </r>
  <r>
    <n v="23834"/>
    <s v="Профил"/>
    <n v="8"/>
    <x v="4"/>
    <m/>
    <n v="1107"/>
    <m/>
    <m/>
    <s v="Saw_cutting"/>
    <s v="DRAWING"/>
    <m/>
    <m/>
    <m/>
    <m/>
    <m/>
    <m/>
    <m/>
    <m/>
    <m/>
    <m/>
    <m/>
    <n v="5852.25"/>
    <n v="8856"/>
    <m/>
  </r>
  <r>
    <n v="23836"/>
    <s v="Профил"/>
    <n v="6"/>
    <x v="4"/>
    <m/>
    <n v="1051"/>
    <m/>
    <m/>
    <s v="Saw_cutting"/>
    <s v="DRAWING"/>
    <m/>
    <m/>
    <m/>
    <m/>
    <m/>
    <m/>
    <m/>
    <m/>
    <m/>
    <m/>
    <m/>
    <n v="5556.2"/>
    <n v="6306"/>
    <m/>
  </r>
  <r>
    <n v="23976"/>
    <s v="Профил"/>
    <n v="2"/>
    <x v="4"/>
    <m/>
    <n v="1164"/>
    <m/>
    <m/>
    <s v="Saw_cutting"/>
    <s v="DRAWING"/>
    <m/>
    <m/>
    <m/>
    <m/>
    <m/>
    <m/>
    <m/>
    <m/>
    <m/>
    <m/>
    <m/>
    <n v="5836.47"/>
    <n v="2328"/>
    <m/>
  </r>
  <r>
    <n v="23784"/>
    <s v="Рамка"/>
    <n v="2"/>
    <x v="6"/>
    <m/>
    <n v="7790"/>
    <m/>
    <m/>
    <s v="Saw_cutting"/>
    <s v="DRAWING"/>
    <m/>
    <m/>
    <m/>
    <m/>
    <m/>
    <m/>
    <m/>
    <m/>
    <m/>
    <m/>
    <m/>
    <n v="53833.67"/>
    <n v="15580"/>
    <m/>
  </r>
  <r>
    <n v="23795"/>
    <s v="Тръба"/>
    <n v="2"/>
    <x v="7"/>
    <m/>
    <n v="268"/>
    <m/>
    <m/>
    <s v="Saw_cutting"/>
    <s v="DRAWING"/>
    <m/>
    <m/>
    <m/>
    <m/>
    <m/>
    <m/>
    <m/>
    <m/>
    <m/>
    <m/>
    <m/>
    <n v="287.94600000000003"/>
    <n v="536"/>
    <m/>
  </r>
  <r>
    <n v="23796"/>
    <s v="Тръба ф38х1.5"/>
    <n v="2"/>
    <x v="8"/>
    <m/>
    <n v="2366"/>
    <m/>
    <m/>
    <s v="Saw_cutting"/>
    <s v="DRAWING"/>
    <m/>
    <m/>
    <m/>
    <m/>
    <m/>
    <m/>
    <m/>
    <m/>
    <m/>
    <m/>
    <m/>
    <n v="3190.11"/>
    <n v="4732"/>
    <m/>
  </r>
  <r>
    <n v="23800"/>
    <s v="Тръба ф38х1.5"/>
    <n v="2"/>
    <x v="8"/>
    <m/>
    <n v="1900"/>
    <m/>
    <m/>
    <s v="Saw_cutting"/>
    <s v="DRAWING"/>
    <m/>
    <m/>
    <m/>
    <m/>
    <m/>
    <m/>
    <m/>
    <m/>
    <m/>
    <m/>
    <m/>
    <n v="2614.4299999999998"/>
    <n v="3800"/>
    <m/>
  </r>
  <r>
    <n v="23801"/>
    <s v="Тръба 30х1.5"/>
    <n v="4"/>
    <x v="7"/>
    <m/>
    <n v="1764"/>
    <m/>
    <m/>
    <s v="Saw_cutting"/>
    <s v="DRAWING"/>
    <m/>
    <m/>
    <m/>
    <m/>
    <m/>
    <m/>
    <m/>
    <m/>
    <m/>
    <m/>
    <m/>
    <n v="1895.2850000000001"/>
    <n v="7056"/>
    <m/>
  </r>
  <r>
    <n v="23804"/>
    <s v="Тръба ф38х1.5"/>
    <n v="1"/>
    <x v="8"/>
    <m/>
    <n v="2247"/>
    <m/>
    <m/>
    <s v="Saw_cutting"/>
    <s v="DRAWING"/>
    <m/>
    <m/>
    <m/>
    <m/>
    <m/>
    <m/>
    <m/>
    <m/>
    <m/>
    <m/>
    <m/>
    <n v="3091.91"/>
    <n v="2247"/>
    <m/>
  </r>
  <r>
    <n v="23805"/>
    <s v="Тръба 30х1.5"/>
    <n v="2"/>
    <x v="7"/>
    <m/>
    <n v="2066"/>
    <m/>
    <m/>
    <s v="Saw_cutting"/>
    <s v="DRAWING"/>
    <m/>
    <m/>
    <m/>
    <m/>
    <m/>
    <m/>
    <m/>
    <m/>
    <m/>
    <m/>
    <m/>
    <n v="2219.761"/>
    <n v="4132"/>
    <m/>
  </r>
  <r>
    <n v="23808"/>
    <s v="Тръба ф38х1.5"/>
    <n v="1"/>
    <x v="8"/>
    <m/>
    <n v="842"/>
    <m/>
    <m/>
    <s v="Saw_cutting"/>
    <s v="DRAWING"/>
    <m/>
    <m/>
    <m/>
    <m/>
    <m/>
    <m/>
    <m/>
    <m/>
    <m/>
    <m/>
    <m/>
    <n v="1158.6099999999999"/>
    <n v="842"/>
    <m/>
  </r>
  <r>
    <n v="23809"/>
    <s v="Тръба 30х1.5"/>
    <n v="2"/>
    <x v="7"/>
    <m/>
    <n v="728"/>
    <m/>
    <m/>
    <s v="Saw_cutting"/>
    <s v="DRAWING"/>
    <m/>
    <m/>
    <m/>
    <m/>
    <m/>
    <m/>
    <m/>
    <m/>
    <m/>
    <m/>
    <m/>
    <n v="782.18100000000004"/>
    <n v="1456"/>
    <m/>
  </r>
  <r>
    <n v="23812"/>
    <s v="Тръба ф38х1.5"/>
    <n v="2"/>
    <x v="8"/>
    <m/>
    <n v="932"/>
    <m/>
    <m/>
    <s v="Saw_cutting"/>
    <s v="DRAWING"/>
    <m/>
    <m/>
    <m/>
    <m/>
    <m/>
    <m/>
    <m/>
    <m/>
    <m/>
    <m/>
    <m/>
    <n v="1282.45"/>
    <n v="1864"/>
    <m/>
  </r>
  <r>
    <n v="23813"/>
    <s v="Тръба 30х1.5"/>
    <n v="4"/>
    <x v="7"/>
    <m/>
    <n v="800"/>
    <m/>
    <m/>
    <s v="Saw_cutting"/>
    <s v="DRAWING"/>
    <m/>
    <m/>
    <m/>
    <m/>
    <m/>
    <m/>
    <m/>
    <m/>
    <m/>
    <m/>
    <m/>
    <n v="859.54"/>
    <n v="3200"/>
    <m/>
  </r>
  <r>
    <n v="23817"/>
    <s v="Тръба ф38х1.5"/>
    <n v="1"/>
    <x v="8"/>
    <m/>
    <n v="1612"/>
    <m/>
    <m/>
    <s v="Saw_cutting"/>
    <s v="DRAWING"/>
    <m/>
    <m/>
    <m/>
    <m/>
    <m/>
    <m/>
    <m/>
    <m/>
    <m/>
    <m/>
    <m/>
    <n v="2218.14"/>
    <n v="1612"/>
    <m/>
  </r>
  <r>
    <n v="23818"/>
    <s v="Тръба 30х1.5"/>
    <n v="2"/>
    <x v="7"/>
    <m/>
    <n v="1304"/>
    <m/>
    <m/>
    <s v="Saw_cutting"/>
    <s v="DRAWING"/>
    <m/>
    <m/>
    <m/>
    <m/>
    <m/>
    <m/>
    <m/>
    <m/>
    <m/>
    <m/>
    <m/>
    <n v="1401.05"/>
    <n v="2608"/>
    <m/>
  </r>
  <r>
    <n v="23867"/>
    <s v="Профил"/>
    <n v="2"/>
    <x v="5"/>
    <m/>
    <n v="950"/>
    <m/>
    <m/>
    <s v="Saw_cutting"/>
    <s v="DRAWING"/>
    <m/>
    <m/>
    <m/>
    <m/>
    <m/>
    <m/>
    <m/>
    <m/>
    <m/>
    <m/>
    <m/>
    <n v="7742.6"/>
    <n v="1900"/>
    <m/>
  </r>
  <r>
    <n v="23870"/>
    <s v="Греда"/>
    <n v="1"/>
    <x v="5"/>
    <m/>
    <n v="1700"/>
    <m/>
    <m/>
    <s v="Saw_cutting"/>
    <s v="DRAWING"/>
    <m/>
    <m/>
    <m/>
    <m/>
    <m/>
    <m/>
    <m/>
    <m/>
    <m/>
    <m/>
    <m/>
    <n v="12877.2"/>
    <n v="1700"/>
    <m/>
  </r>
  <r>
    <n v="23873"/>
    <s v="Греда"/>
    <n v="1"/>
    <x v="5"/>
    <m/>
    <n v="800"/>
    <m/>
    <m/>
    <s v="Saw_cutting"/>
    <s v="DRAWING"/>
    <m/>
    <m/>
    <m/>
    <m/>
    <m/>
    <m/>
    <m/>
    <m/>
    <m/>
    <m/>
    <m/>
    <n v="5542.09"/>
    <n v="800"/>
    <m/>
  </r>
  <r>
    <n v="23876"/>
    <s v="Тръба ф38х1.5"/>
    <n v="1"/>
    <x v="8"/>
    <m/>
    <n v="397"/>
    <m/>
    <m/>
    <s v="Saw_cutting"/>
    <s v="DRAWING"/>
    <m/>
    <m/>
    <m/>
    <m/>
    <m/>
    <m/>
    <m/>
    <m/>
    <m/>
    <m/>
    <m/>
    <n v="546.28"/>
    <n v="397"/>
    <m/>
  </r>
  <r>
    <n v="23877"/>
    <s v="Тръба 30х1.5"/>
    <n v="2"/>
    <x v="7"/>
    <m/>
    <n v="289"/>
    <m/>
    <m/>
    <s v="Saw_cutting"/>
    <s v="DRAWING"/>
    <m/>
    <m/>
    <m/>
    <m/>
    <m/>
    <m/>
    <m/>
    <m/>
    <m/>
    <m/>
    <m/>
    <n v="310.50900000000001"/>
    <n v="578"/>
    <m/>
  </r>
  <r>
    <n v="23880"/>
    <s v="Тръба ф38х1.5"/>
    <n v="1"/>
    <x v="8"/>
    <m/>
    <n v="1630"/>
    <m/>
    <m/>
    <s v="Saw_cutting"/>
    <s v="DRAWING"/>
    <m/>
    <m/>
    <m/>
    <m/>
    <m/>
    <m/>
    <m/>
    <m/>
    <m/>
    <m/>
    <m/>
    <n v="2242.91"/>
    <n v="1630"/>
    <m/>
  </r>
  <r>
    <n v="23881"/>
    <s v="Тръба 30х1.5"/>
    <n v="2"/>
    <x v="7"/>
    <m/>
    <n v="1989"/>
    <m/>
    <m/>
    <s v="Saw_cutting"/>
    <s v="DRAWING"/>
    <m/>
    <m/>
    <m/>
    <m/>
    <m/>
    <m/>
    <m/>
    <m/>
    <m/>
    <m/>
    <m/>
    <n v="2137.0309999999999"/>
    <n v="39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34489-F50D-48FE-BDE7-D8F4ECBC8E33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Z1:AA10" firstHeaderRow="1" firstDataRow="1" firstDataCol="1"/>
  <pivotFields count="24">
    <pivotField numFmtId="164" showAll="0" defaultSubtotal="0"/>
    <pivotField showAll="0" defaultSubtotal="0"/>
    <pivotField showAll="0" defaultSubtotal="0"/>
    <pivotField axis="axisRow" showAll="0" defaultSubtotal="0">
      <items count="10">
        <item x="5"/>
        <item x="2"/>
        <item m="1" x="9"/>
        <item x="1"/>
        <item x="3"/>
        <item x="4"/>
        <item x="6"/>
        <item x="7"/>
        <item x="8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3"/>
  </rowFields>
  <row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Общи _x000a_дължини на _x000a_профили/мм" fld="22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0662-084D-46AB-AEC3-736E75EE12A2}">
  <dimension ref="A1:AA159"/>
  <sheetViews>
    <sheetView tabSelected="1" workbookViewId="0">
      <selection activeCell="AA13" sqref="AA13"/>
    </sheetView>
  </sheetViews>
  <sheetFormatPr defaultRowHeight="14.4"/>
  <cols>
    <col min="1" max="1" width="11.5546875" bestFit="1" customWidth="1"/>
    <col min="2" max="2" width="15.44140625" customWidth="1"/>
    <col min="3" max="3" width="3.44140625" bestFit="1" customWidth="1"/>
    <col min="4" max="4" width="17.88671875" customWidth="1"/>
    <col min="5" max="5" width="13.88671875" bestFit="1" customWidth="1"/>
    <col min="6" max="6" width="10.33203125" bestFit="1" customWidth="1"/>
    <col min="7" max="7" width="11.44140625" customWidth="1"/>
    <col min="8" max="8" width="12" bestFit="1" customWidth="1"/>
    <col min="9" max="9" width="15.44140625" customWidth="1"/>
    <col min="10" max="10" width="14.44140625" customWidth="1"/>
    <col min="11" max="11" width="14" customWidth="1"/>
    <col min="12" max="12" width="11.109375" bestFit="1" customWidth="1"/>
    <col min="13" max="13" width="7.88671875" bestFit="1" customWidth="1"/>
    <col min="14" max="14" width="11.109375" bestFit="1" customWidth="1"/>
    <col min="15" max="15" width="7.88671875" bestFit="1" customWidth="1"/>
    <col min="16" max="16" width="11.109375" bestFit="1" customWidth="1"/>
    <col min="17" max="17" width="8.88671875" bestFit="1" customWidth="1"/>
    <col min="18" max="18" width="6.109375" bestFit="1" customWidth="1"/>
    <col min="19" max="19" width="9.33203125" bestFit="1" customWidth="1"/>
    <col min="20" max="20" width="9.44140625" customWidth="1"/>
    <col min="21" max="21" width="14.109375" bestFit="1" customWidth="1"/>
    <col min="22" max="22" width="16" bestFit="1" customWidth="1"/>
    <col min="23" max="23" width="14.109375" customWidth="1"/>
    <col min="24" max="24" width="12" customWidth="1"/>
    <col min="26" max="26" width="22" bestFit="1" customWidth="1"/>
    <col min="27" max="27" width="38" bestFit="1" customWidth="1"/>
  </cols>
  <sheetData>
    <row r="1" spans="1:27" ht="43.2">
      <c r="A1" s="7" t="s">
        <v>0</v>
      </c>
      <c r="B1" s="7" t="s">
        <v>1</v>
      </c>
      <c r="C1" s="7" t="s">
        <v>2</v>
      </c>
      <c r="D1" s="8" t="s">
        <v>3</v>
      </c>
      <c r="E1" s="7" t="s">
        <v>41</v>
      </c>
      <c r="F1" s="7" t="s">
        <v>4</v>
      </c>
      <c r="G1" s="7" t="s">
        <v>42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16" t="s">
        <v>19</v>
      </c>
      <c r="W1" s="18" t="s">
        <v>43</v>
      </c>
      <c r="X1" s="18" t="s">
        <v>44</v>
      </c>
      <c r="Z1" s="14" t="s">
        <v>45</v>
      </c>
      <c r="AA1" s="9" t="s">
        <v>54</v>
      </c>
    </row>
    <row r="2" spans="1:27">
      <c r="A2" s="6">
        <v>1219</v>
      </c>
      <c r="B2" s="4" t="s">
        <v>23</v>
      </c>
      <c r="C2" s="4">
        <v>48</v>
      </c>
      <c r="D2" s="5" t="s">
        <v>24</v>
      </c>
      <c r="E2" s="4"/>
      <c r="F2" s="4">
        <v>150</v>
      </c>
      <c r="G2" s="4"/>
      <c r="H2" s="4"/>
      <c r="I2" s="4" t="s">
        <v>25</v>
      </c>
      <c r="J2" s="4" t="s">
        <v>22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7">
        <v>369.87</v>
      </c>
      <c r="W2" s="9">
        <f>C2*F2</f>
        <v>7200</v>
      </c>
      <c r="X2" s="9"/>
      <c r="Z2" s="15" t="s">
        <v>46</v>
      </c>
      <c r="AA2" s="9">
        <v>34088</v>
      </c>
    </row>
    <row r="3" spans="1:27" ht="26.4">
      <c r="A3" s="19">
        <v>23773</v>
      </c>
      <c r="B3" s="10" t="s">
        <v>20</v>
      </c>
      <c r="C3" s="10">
        <v>1</v>
      </c>
      <c r="D3" s="10" t="s">
        <v>33</v>
      </c>
      <c r="E3" s="10"/>
      <c r="F3" s="10">
        <v>5080</v>
      </c>
      <c r="G3" s="10"/>
      <c r="H3" s="10"/>
      <c r="I3" s="10" t="s">
        <v>21</v>
      </c>
      <c r="J3" s="10" t="s">
        <v>22</v>
      </c>
      <c r="K3" s="11"/>
      <c r="L3" s="11"/>
      <c r="M3" s="11"/>
      <c r="N3" s="11"/>
      <c r="O3" s="11"/>
      <c r="P3" s="11"/>
      <c r="Q3" s="10"/>
      <c r="R3" s="10"/>
      <c r="S3" s="10"/>
      <c r="T3" s="10"/>
      <c r="U3" s="10"/>
      <c r="V3" s="20">
        <v>214373.93</v>
      </c>
      <c r="W3" s="11">
        <f t="shared" ref="W3:W46" si="0">C3*F3</f>
        <v>5080</v>
      </c>
      <c r="X3" s="11"/>
      <c r="Z3" s="15" t="s">
        <v>47</v>
      </c>
      <c r="AA3" s="9">
        <v>37059</v>
      </c>
    </row>
    <row r="4" spans="1:27" ht="26.4">
      <c r="A4" s="19">
        <v>23773</v>
      </c>
      <c r="B4" s="10" t="s">
        <v>20</v>
      </c>
      <c r="C4" s="10">
        <v>1</v>
      </c>
      <c r="D4" s="10" t="s">
        <v>34</v>
      </c>
      <c r="E4" s="10"/>
      <c r="F4" s="10">
        <v>9920</v>
      </c>
      <c r="G4" s="10"/>
      <c r="H4" s="10"/>
      <c r="I4" s="10" t="s">
        <v>21</v>
      </c>
      <c r="J4" s="10" t="s">
        <v>22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20">
        <v>214373.93</v>
      </c>
      <c r="W4" s="11">
        <f t="shared" si="0"/>
        <v>9920</v>
      </c>
      <c r="X4" s="11"/>
      <c r="Z4" s="15" t="s">
        <v>48</v>
      </c>
      <c r="AA4" s="9">
        <v>75238</v>
      </c>
    </row>
    <row r="5" spans="1:27" ht="26.4">
      <c r="A5" s="19">
        <v>23773</v>
      </c>
      <c r="B5" s="10" t="s">
        <v>20</v>
      </c>
      <c r="C5" s="10">
        <v>1</v>
      </c>
      <c r="D5" s="10" t="s">
        <v>35</v>
      </c>
      <c r="E5" s="10"/>
      <c r="F5" s="10">
        <v>3240</v>
      </c>
      <c r="G5" s="10"/>
      <c r="H5" s="10"/>
      <c r="I5" s="10" t="s">
        <v>21</v>
      </c>
      <c r="J5" s="10" t="s">
        <v>22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20">
        <v>214373.93</v>
      </c>
      <c r="W5" s="11">
        <f t="shared" si="0"/>
        <v>3240</v>
      </c>
      <c r="X5" s="11"/>
      <c r="Z5" s="15" t="s">
        <v>49</v>
      </c>
      <c r="AA5" s="9">
        <v>15482</v>
      </c>
    </row>
    <row r="6" spans="1:27" ht="26.4">
      <c r="A6" s="21">
        <v>23775</v>
      </c>
      <c r="B6" s="12" t="s">
        <v>20</v>
      </c>
      <c r="C6" s="12">
        <v>1</v>
      </c>
      <c r="D6" s="12" t="s">
        <v>33</v>
      </c>
      <c r="E6" s="12"/>
      <c r="F6" s="12">
        <v>5080</v>
      </c>
      <c r="G6" s="12"/>
      <c r="H6" s="12"/>
      <c r="I6" s="12" t="s">
        <v>21</v>
      </c>
      <c r="J6" s="12" t="s">
        <v>22</v>
      </c>
      <c r="K6" s="13"/>
      <c r="L6" s="13"/>
      <c r="M6" s="13"/>
      <c r="N6" s="13"/>
      <c r="O6" s="13"/>
      <c r="P6" s="13"/>
      <c r="Q6" s="12"/>
      <c r="R6" s="12"/>
      <c r="S6" s="12"/>
      <c r="T6" s="12"/>
      <c r="U6" s="12"/>
      <c r="V6" s="22">
        <v>160267.87</v>
      </c>
      <c r="W6" s="13">
        <f t="shared" si="0"/>
        <v>5080</v>
      </c>
      <c r="X6" s="13"/>
      <c r="Z6" s="15" t="s">
        <v>50</v>
      </c>
      <c r="AA6" s="9">
        <v>30894</v>
      </c>
    </row>
    <row r="7" spans="1:27" ht="26.4">
      <c r="A7" s="21">
        <v>23775</v>
      </c>
      <c r="B7" s="12" t="s">
        <v>20</v>
      </c>
      <c r="C7" s="12">
        <v>1</v>
      </c>
      <c r="D7" s="12" t="s">
        <v>34</v>
      </c>
      <c r="E7" s="12"/>
      <c r="F7" s="12">
        <v>5746</v>
      </c>
      <c r="G7" s="12"/>
      <c r="H7" s="12"/>
      <c r="I7" s="12" t="s">
        <v>21</v>
      </c>
      <c r="J7" s="12" t="s">
        <v>22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2">
        <v>160267.87</v>
      </c>
      <c r="W7" s="13">
        <f t="shared" si="0"/>
        <v>5746</v>
      </c>
      <c r="X7" s="13"/>
      <c r="Z7" s="15" t="s">
        <v>51</v>
      </c>
      <c r="AA7" s="9">
        <v>15580</v>
      </c>
    </row>
    <row r="8" spans="1:27" ht="26.4">
      <c r="A8" s="21">
        <v>23775</v>
      </c>
      <c r="B8" s="12" t="s">
        <v>20</v>
      </c>
      <c r="C8" s="12">
        <v>1</v>
      </c>
      <c r="D8" s="12" t="s">
        <v>35</v>
      </c>
      <c r="E8" s="12"/>
      <c r="F8" s="12">
        <v>1212</v>
      </c>
      <c r="G8" s="12"/>
      <c r="H8" s="12"/>
      <c r="I8" s="12" t="s">
        <v>21</v>
      </c>
      <c r="J8" s="12" t="s">
        <v>22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22">
        <v>160267.87</v>
      </c>
      <c r="W8" s="13">
        <f t="shared" si="0"/>
        <v>1212</v>
      </c>
      <c r="X8" s="13"/>
      <c r="Z8" s="15" t="s">
        <v>52</v>
      </c>
      <c r="AA8" s="9">
        <v>23544</v>
      </c>
    </row>
    <row r="9" spans="1:27" ht="26.4">
      <c r="A9" s="19">
        <v>23777</v>
      </c>
      <c r="B9" s="10" t="s">
        <v>20</v>
      </c>
      <c r="C9" s="10">
        <v>1</v>
      </c>
      <c r="D9" s="10" t="s">
        <v>33</v>
      </c>
      <c r="E9" s="10"/>
      <c r="F9" s="10">
        <v>5080</v>
      </c>
      <c r="G9" s="10"/>
      <c r="H9" s="10"/>
      <c r="I9" s="10" t="s">
        <v>21</v>
      </c>
      <c r="J9" s="10" t="s">
        <v>22</v>
      </c>
      <c r="K9" s="11"/>
      <c r="L9" s="11"/>
      <c r="M9" s="11"/>
      <c r="N9" s="11"/>
      <c r="O9" s="11"/>
      <c r="P9" s="11"/>
      <c r="Q9" s="10"/>
      <c r="R9" s="10"/>
      <c r="S9" s="10"/>
      <c r="T9" s="10"/>
      <c r="U9" s="10"/>
      <c r="V9" s="20">
        <v>234490.64</v>
      </c>
      <c r="W9" s="11">
        <f t="shared" si="0"/>
        <v>5080</v>
      </c>
      <c r="X9" s="11"/>
      <c r="Z9" s="15" t="s">
        <v>53</v>
      </c>
      <c r="AA9" s="9">
        <v>17124</v>
      </c>
    </row>
    <row r="10" spans="1:27" ht="26.4">
      <c r="A10" s="19">
        <v>23777</v>
      </c>
      <c r="B10" s="10" t="s">
        <v>20</v>
      </c>
      <c r="C10" s="10">
        <v>1</v>
      </c>
      <c r="D10" s="10" t="s">
        <v>34</v>
      </c>
      <c r="E10" s="10"/>
      <c r="F10" s="10">
        <v>11234</v>
      </c>
      <c r="G10" s="10"/>
      <c r="H10" s="10"/>
      <c r="I10" s="10" t="s">
        <v>21</v>
      </c>
      <c r="J10" s="10" t="s">
        <v>22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0">
        <v>234490.64</v>
      </c>
      <c r="W10" s="11">
        <f t="shared" si="0"/>
        <v>11234</v>
      </c>
      <c r="X10" s="11"/>
      <c r="Z10" s="15" t="s">
        <v>24</v>
      </c>
      <c r="AA10" s="9">
        <v>7200</v>
      </c>
    </row>
    <row r="11" spans="1:27" ht="26.4">
      <c r="A11" s="19">
        <v>23777</v>
      </c>
      <c r="B11" s="10" t="s">
        <v>20</v>
      </c>
      <c r="C11" s="10">
        <v>1</v>
      </c>
      <c r="D11" s="10" t="s">
        <v>35</v>
      </c>
      <c r="E11" s="10"/>
      <c r="F11" s="10">
        <v>4990</v>
      </c>
      <c r="G11" s="10"/>
      <c r="H11" s="10"/>
      <c r="I11" s="10" t="s">
        <v>21</v>
      </c>
      <c r="J11" s="10" t="s">
        <v>22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20">
        <v>234490.64</v>
      </c>
      <c r="W11" s="11">
        <f t="shared" si="0"/>
        <v>4990</v>
      </c>
      <c r="X11" s="11"/>
    </row>
    <row r="12" spans="1:27" ht="26.4">
      <c r="A12" s="21">
        <v>23779</v>
      </c>
      <c r="B12" s="12" t="s">
        <v>20</v>
      </c>
      <c r="C12" s="12">
        <v>1</v>
      </c>
      <c r="D12" s="12" t="s">
        <v>33</v>
      </c>
      <c r="E12" s="12"/>
      <c r="F12" s="12">
        <v>5080</v>
      </c>
      <c r="G12" s="12"/>
      <c r="H12" s="12"/>
      <c r="I12" s="12" t="s">
        <v>21</v>
      </c>
      <c r="J12" s="12" t="s">
        <v>22</v>
      </c>
      <c r="K12" s="13"/>
      <c r="L12" s="13"/>
      <c r="M12" s="13"/>
      <c r="N12" s="13"/>
      <c r="O12" s="13"/>
      <c r="P12" s="13"/>
      <c r="Q12" s="12"/>
      <c r="R12" s="12"/>
      <c r="S12" s="12"/>
      <c r="T12" s="12"/>
      <c r="U12" s="12"/>
      <c r="V12" s="22">
        <v>188199</v>
      </c>
      <c r="W12" s="13">
        <f t="shared" si="0"/>
        <v>5080</v>
      </c>
      <c r="X12" s="13"/>
    </row>
    <row r="13" spans="1:27" ht="26.4">
      <c r="A13" s="21">
        <v>23779</v>
      </c>
      <c r="B13" s="12" t="s">
        <v>20</v>
      </c>
      <c r="C13" s="12">
        <v>1</v>
      </c>
      <c r="D13" s="12" t="s">
        <v>34</v>
      </c>
      <c r="E13" s="12"/>
      <c r="F13" s="12">
        <v>7955</v>
      </c>
      <c r="G13" s="12"/>
      <c r="H13" s="12"/>
      <c r="I13" s="12" t="s">
        <v>21</v>
      </c>
      <c r="J13" s="12" t="s">
        <v>22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2">
        <v>188199</v>
      </c>
      <c r="W13" s="13">
        <f t="shared" si="0"/>
        <v>7955</v>
      </c>
      <c r="X13" s="13"/>
    </row>
    <row r="14" spans="1:27" ht="26.4">
      <c r="A14" s="21">
        <v>23779</v>
      </c>
      <c r="B14" s="12" t="s">
        <v>20</v>
      </c>
      <c r="C14" s="12">
        <v>1</v>
      </c>
      <c r="D14" s="12" t="s">
        <v>35</v>
      </c>
      <c r="E14" s="12"/>
      <c r="F14" s="12">
        <v>2860</v>
      </c>
      <c r="G14" s="12"/>
      <c r="H14" s="12"/>
      <c r="I14" s="12" t="s">
        <v>21</v>
      </c>
      <c r="J14" s="12" t="s">
        <v>22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2">
        <v>188199</v>
      </c>
      <c r="W14" s="13">
        <f t="shared" si="0"/>
        <v>2860</v>
      </c>
      <c r="X14" s="13"/>
    </row>
    <row r="15" spans="1:27" ht="26.4">
      <c r="A15" s="19">
        <v>23781</v>
      </c>
      <c r="B15" s="10" t="s">
        <v>20</v>
      </c>
      <c r="C15" s="10">
        <v>1</v>
      </c>
      <c r="D15" s="12" t="s">
        <v>33</v>
      </c>
      <c r="E15" s="10"/>
      <c r="F15" s="10">
        <v>17358</v>
      </c>
      <c r="G15" s="10"/>
      <c r="H15" s="10"/>
      <c r="I15" s="10" t="s">
        <v>21</v>
      </c>
      <c r="J15" s="10" t="s">
        <v>22</v>
      </c>
      <c r="K15" s="11"/>
      <c r="L15" s="11"/>
      <c r="M15" s="11"/>
      <c r="N15" s="11"/>
      <c r="O15" s="11"/>
      <c r="P15" s="11"/>
      <c r="Q15" s="10"/>
      <c r="R15" s="10"/>
      <c r="S15" s="10"/>
      <c r="T15" s="10"/>
      <c r="U15" s="10"/>
      <c r="V15" s="20">
        <v>342527.37</v>
      </c>
      <c r="W15" s="11">
        <f t="shared" si="0"/>
        <v>17358</v>
      </c>
      <c r="X15" s="11"/>
    </row>
    <row r="16" spans="1:27" ht="26.4">
      <c r="A16" s="19">
        <v>23781</v>
      </c>
      <c r="B16" s="10" t="s">
        <v>20</v>
      </c>
      <c r="C16" s="10">
        <v>1</v>
      </c>
      <c r="D16" s="10" t="s">
        <v>34</v>
      </c>
      <c r="E16" s="10"/>
      <c r="F16" s="10">
        <v>2204</v>
      </c>
      <c r="G16" s="10"/>
      <c r="H16" s="10"/>
      <c r="I16" s="10" t="s">
        <v>21</v>
      </c>
      <c r="J16" s="10" t="s">
        <v>22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20">
        <v>342527.37</v>
      </c>
      <c r="W16" s="11">
        <f t="shared" si="0"/>
        <v>2204</v>
      </c>
      <c r="X16" s="11"/>
    </row>
    <row r="17" spans="1:24" ht="26.4">
      <c r="A17" s="19">
        <v>23781</v>
      </c>
      <c r="B17" s="10" t="s">
        <v>20</v>
      </c>
      <c r="C17" s="10">
        <v>1</v>
      </c>
      <c r="D17" s="10" t="s">
        <v>35</v>
      </c>
      <c r="E17" s="10"/>
      <c r="F17" s="10">
        <v>3180</v>
      </c>
      <c r="G17" s="10"/>
      <c r="H17" s="10"/>
      <c r="I17" s="10" t="s">
        <v>21</v>
      </c>
      <c r="J17" s="10" t="s">
        <v>22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20">
        <v>342527.37</v>
      </c>
      <c r="W17" s="11">
        <f t="shared" si="0"/>
        <v>3180</v>
      </c>
      <c r="X17" s="11"/>
    </row>
    <row r="18" spans="1:24" ht="26.4">
      <c r="A18" s="6">
        <v>23820</v>
      </c>
      <c r="B18" s="4" t="s">
        <v>26</v>
      </c>
      <c r="C18" s="4">
        <v>12</v>
      </c>
      <c r="D18" s="4" t="s">
        <v>33</v>
      </c>
      <c r="E18" s="4"/>
      <c r="F18" s="4">
        <v>3130</v>
      </c>
      <c r="G18" s="4"/>
      <c r="H18" s="4"/>
      <c r="I18" s="4" t="s">
        <v>21</v>
      </c>
      <c r="J18" s="4" t="s">
        <v>22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7">
        <v>57461.7</v>
      </c>
      <c r="W18" s="9">
        <f t="shared" si="0"/>
        <v>37560</v>
      </c>
      <c r="X18" s="9"/>
    </row>
    <row r="19" spans="1:24" ht="26.4">
      <c r="A19" s="6">
        <v>23824</v>
      </c>
      <c r="B19" s="4" t="s">
        <v>27</v>
      </c>
      <c r="C19" s="4">
        <v>12</v>
      </c>
      <c r="D19" s="4" t="s">
        <v>36</v>
      </c>
      <c r="E19" s="4"/>
      <c r="F19" s="4">
        <v>1117</v>
      </c>
      <c r="G19" s="4"/>
      <c r="H19" s="4"/>
      <c r="I19" s="4" t="s">
        <v>21</v>
      </c>
      <c r="J19" s="4" t="s">
        <v>22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7">
        <v>5905.11</v>
      </c>
      <c r="W19" s="9">
        <f t="shared" si="0"/>
        <v>13404</v>
      </c>
      <c r="X19" s="9"/>
    </row>
    <row r="20" spans="1:24" ht="26.4">
      <c r="A20" s="6">
        <v>23826</v>
      </c>
      <c r="B20" s="4" t="s">
        <v>27</v>
      </c>
      <c r="C20" s="4">
        <v>2</v>
      </c>
      <c r="D20" s="4" t="s">
        <v>37</v>
      </c>
      <c r="E20" s="4"/>
      <c r="F20" s="4">
        <v>3570</v>
      </c>
      <c r="G20" s="4"/>
      <c r="H20" s="4"/>
      <c r="I20" s="4" t="s">
        <v>21</v>
      </c>
      <c r="J20" s="4" t="s">
        <v>22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7">
        <v>29095.87</v>
      </c>
      <c r="W20" s="9">
        <f t="shared" si="0"/>
        <v>7140</v>
      </c>
      <c r="X20" s="9"/>
    </row>
    <row r="21" spans="1:24" ht="26.4">
      <c r="A21" s="6">
        <v>23828</v>
      </c>
      <c r="B21" s="4" t="s">
        <v>27</v>
      </c>
      <c r="C21" s="4">
        <v>4</v>
      </c>
      <c r="D21" s="4" t="s">
        <v>37</v>
      </c>
      <c r="E21" s="4"/>
      <c r="F21" s="4">
        <v>2745</v>
      </c>
      <c r="G21" s="4"/>
      <c r="H21" s="4"/>
      <c r="I21" s="4" t="s">
        <v>21</v>
      </c>
      <c r="J21" s="4" t="s">
        <v>22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7">
        <v>22372.03</v>
      </c>
      <c r="W21" s="9">
        <f t="shared" si="0"/>
        <v>10980</v>
      </c>
      <c r="X21" s="9"/>
    </row>
    <row r="22" spans="1:24" ht="26.4">
      <c r="A22" s="6">
        <v>23830</v>
      </c>
      <c r="B22" s="4" t="s">
        <v>27</v>
      </c>
      <c r="C22" s="4">
        <v>4</v>
      </c>
      <c r="D22" s="4" t="s">
        <v>37</v>
      </c>
      <c r="E22" s="4"/>
      <c r="F22" s="4">
        <v>1722</v>
      </c>
      <c r="G22" s="4"/>
      <c r="H22" s="4"/>
      <c r="I22" s="4" t="s">
        <v>21</v>
      </c>
      <c r="J22" s="4" t="s">
        <v>22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7">
        <v>14034.48</v>
      </c>
      <c r="W22" s="9">
        <f t="shared" si="0"/>
        <v>6888</v>
      </c>
      <c r="X22" s="9"/>
    </row>
    <row r="23" spans="1:24" ht="26.4">
      <c r="A23" s="6">
        <v>23832</v>
      </c>
      <c r="B23" s="4" t="s">
        <v>27</v>
      </c>
      <c r="C23" s="4">
        <v>3</v>
      </c>
      <c r="D23" s="4" t="s">
        <v>37</v>
      </c>
      <c r="E23" s="4"/>
      <c r="F23" s="4">
        <v>1560</v>
      </c>
      <c r="G23" s="4"/>
      <c r="H23" s="4"/>
      <c r="I23" s="4" t="s">
        <v>21</v>
      </c>
      <c r="J23" s="4" t="s">
        <v>22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7">
        <v>12714.16</v>
      </c>
      <c r="W23" s="9">
        <f t="shared" si="0"/>
        <v>4680</v>
      </c>
      <c r="X23" s="9"/>
    </row>
    <row r="24" spans="1:24" ht="26.4">
      <c r="A24" s="6">
        <v>23834</v>
      </c>
      <c r="B24" s="4" t="s">
        <v>27</v>
      </c>
      <c r="C24" s="4">
        <v>8</v>
      </c>
      <c r="D24" s="4" t="s">
        <v>36</v>
      </c>
      <c r="E24" s="4"/>
      <c r="F24" s="4">
        <v>1107</v>
      </c>
      <c r="G24" s="4"/>
      <c r="H24" s="4"/>
      <c r="I24" s="4" t="s">
        <v>21</v>
      </c>
      <c r="J24" s="4" t="s"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7">
        <v>5852.25</v>
      </c>
      <c r="W24" s="9">
        <f t="shared" si="0"/>
        <v>8856</v>
      </c>
      <c r="X24" s="9"/>
    </row>
    <row r="25" spans="1:24" ht="26.4">
      <c r="A25" s="6">
        <v>23836</v>
      </c>
      <c r="B25" s="4" t="s">
        <v>27</v>
      </c>
      <c r="C25" s="4">
        <v>6</v>
      </c>
      <c r="D25" s="4" t="s">
        <v>36</v>
      </c>
      <c r="E25" s="4"/>
      <c r="F25" s="4">
        <v>1051</v>
      </c>
      <c r="G25" s="4"/>
      <c r="H25" s="4"/>
      <c r="I25" s="4" t="s">
        <v>21</v>
      </c>
      <c r="J25" s="4" t="s">
        <v>22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7">
        <v>5556.2</v>
      </c>
      <c r="W25" s="9">
        <f t="shared" si="0"/>
        <v>6306</v>
      </c>
      <c r="X25" s="9"/>
    </row>
    <row r="26" spans="1:24" ht="26.4">
      <c r="A26" s="6">
        <v>23976</v>
      </c>
      <c r="B26" s="4" t="s">
        <v>27</v>
      </c>
      <c r="C26" s="4">
        <v>2</v>
      </c>
      <c r="D26" s="4" t="s">
        <v>36</v>
      </c>
      <c r="E26" s="4"/>
      <c r="F26" s="4">
        <v>1164</v>
      </c>
      <c r="G26" s="4"/>
      <c r="H26" s="4"/>
      <c r="I26" s="4" t="s">
        <v>21</v>
      </c>
      <c r="J26" s="4" t="s">
        <v>22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7">
        <v>5836.47</v>
      </c>
      <c r="W26" s="9">
        <f t="shared" si="0"/>
        <v>2328</v>
      </c>
      <c r="X26" s="9"/>
    </row>
    <row r="27" spans="1:24" ht="26.4">
      <c r="A27" s="6">
        <v>23784</v>
      </c>
      <c r="B27" s="4" t="s">
        <v>28</v>
      </c>
      <c r="C27" s="4">
        <v>2</v>
      </c>
      <c r="D27" s="4" t="s">
        <v>38</v>
      </c>
      <c r="E27" s="4"/>
      <c r="F27" s="4">
        <v>7790</v>
      </c>
      <c r="G27" s="4"/>
      <c r="H27" s="4"/>
      <c r="I27" s="4" t="s">
        <v>21</v>
      </c>
      <c r="J27" s="4" t="s">
        <v>22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7">
        <v>53833.67</v>
      </c>
      <c r="W27" s="9">
        <f t="shared" si="0"/>
        <v>15580</v>
      </c>
      <c r="X27" s="9"/>
    </row>
    <row r="28" spans="1:24" ht="26.4">
      <c r="A28" s="6">
        <v>23795</v>
      </c>
      <c r="B28" s="4" t="s">
        <v>29</v>
      </c>
      <c r="C28" s="4">
        <v>2</v>
      </c>
      <c r="D28" s="4" t="s">
        <v>39</v>
      </c>
      <c r="E28" s="4"/>
      <c r="F28" s="4">
        <v>268</v>
      </c>
      <c r="G28" s="4"/>
      <c r="H28" s="4"/>
      <c r="I28" s="4" t="s">
        <v>21</v>
      </c>
      <c r="J28" s="4" t="s">
        <v>22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7">
        <v>287.94600000000003</v>
      </c>
      <c r="W28" s="9">
        <f t="shared" si="0"/>
        <v>536</v>
      </c>
      <c r="X28" s="9"/>
    </row>
    <row r="29" spans="1:24" ht="26.4">
      <c r="A29" s="6">
        <v>23796</v>
      </c>
      <c r="B29" s="4" t="s">
        <v>30</v>
      </c>
      <c r="C29" s="4">
        <v>2</v>
      </c>
      <c r="D29" s="4" t="s">
        <v>40</v>
      </c>
      <c r="E29" s="4"/>
      <c r="F29" s="4">
        <v>2366</v>
      </c>
      <c r="G29" s="4"/>
      <c r="H29" s="4"/>
      <c r="I29" s="4" t="s">
        <v>21</v>
      </c>
      <c r="J29" s="4" t="s">
        <v>22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7">
        <v>3190.11</v>
      </c>
      <c r="W29" s="9">
        <f t="shared" si="0"/>
        <v>4732</v>
      </c>
      <c r="X29" s="9"/>
    </row>
    <row r="30" spans="1:24" ht="26.4">
      <c r="A30" s="6">
        <v>23800</v>
      </c>
      <c r="B30" s="4" t="s">
        <v>30</v>
      </c>
      <c r="C30" s="4">
        <v>2</v>
      </c>
      <c r="D30" s="4" t="s">
        <v>40</v>
      </c>
      <c r="E30" s="4"/>
      <c r="F30" s="4">
        <v>1900</v>
      </c>
      <c r="G30" s="4"/>
      <c r="H30" s="4"/>
      <c r="I30" s="4" t="s">
        <v>21</v>
      </c>
      <c r="J30" s="4" t="s">
        <v>22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7">
        <v>2614.4299999999998</v>
      </c>
      <c r="W30" s="9">
        <f t="shared" si="0"/>
        <v>3800</v>
      </c>
      <c r="X30" s="9"/>
    </row>
    <row r="31" spans="1:24" ht="26.4">
      <c r="A31" s="6">
        <v>23801</v>
      </c>
      <c r="B31" s="4" t="s">
        <v>31</v>
      </c>
      <c r="C31" s="4">
        <v>4</v>
      </c>
      <c r="D31" s="4" t="s">
        <v>39</v>
      </c>
      <c r="E31" s="4"/>
      <c r="F31" s="4">
        <v>1764</v>
      </c>
      <c r="G31" s="4"/>
      <c r="H31" s="4"/>
      <c r="I31" s="4" t="s">
        <v>21</v>
      </c>
      <c r="J31" s="4" t="s">
        <v>22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7">
        <v>1895.2850000000001</v>
      </c>
      <c r="W31" s="9">
        <f t="shared" si="0"/>
        <v>7056</v>
      </c>
      <c r="X31" s="9"/>
    </row>
    <row r="32" spans="1:24" ht="26.4">
      <c r="A32" s="6">
        <v>23804</v>
      </c>
      <c r="B32" s="4" t="s">
        <v>30</v>
      </c>
      <c r="C32" s="4">
        <v>1</v>
      </c>
      <c r="D32" s="4" t="s">
        <v>40</v>
      </c>
      <c r="E32" s="4"/>
      <c r="F32" s="4">
        <v>2247</v>
      </c>
      <c r="G32" s="4"/>
      <c r="H32" s="4"/>
      <c r="I32" s="4" t="s">
        <v>21</v>
      </c>
      <c r="J32" s="4" t="s">
        <v>22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7">
        <v>3091.91</v>
      </c>
      <c r="W32" s="9">
        <f t="shared" si="0"/>
        <v>2247</v>
      </c>
      <c r="X32" s="9"/>
    </row>
    <row r="33" spans="1:24" ht="26.4">
      <c r="A33" s="6">
        <v>23805</v>
      </c>
      <c r="B33" s="4" t="s">
        <v>31</v>
      </c>
      <c r="C33" s="4">
        <v>2</v>
      </c>
      <c r="D33" s="4" t="s">
        <v>39</v>
      </c>
      <c r="E33" s="4"/>
      <c r="F33" s="4">
        <v>2066</v>
      </c>
      <c r="G33" s="4"/>
      <c r="H33" s="4"/>
      <c r="I33" s="4" t="s">
        <v>21</v>
      </c>
      <c r="J33" s="4" t="s">
        <v>22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7">
        <v>2219.761</v>
      </c>
      <c r="W33" s="9">
        <f t="shared" si="0"/>
        <v>4132</v>
      </c>
      <c r="X33" s="9"/>
    </row>
    <row r="34" spans="1:24" ht="26.4">
      <c r="A34" s="6">
        <v>23808</v>
      </c>
      <c r="B34" s="4" t="s">
        <v>30</v>
      </c>
      <c r="C34" s="4">
        <v>1</v>
      </c>
      <c r="D34" s="4" t="s">
        <v>40</v>
      </c>
      <c r="E34" s="4"/>
      <c r="F34" s="4">
        <v>842</v>
      </c>
      <c r="G34" s="4"/>
      <c r="H34" s="4"/>
      <c r="I34" s="4" t="s">
        <v>21</v>
      </c>
      <c r="J34" s="4" t="s">
        <v>22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7">
        <v>1158.6099999999999</v>
      </c>
      <c r="W34" s="9">
        <f t="shared" si="0"/>
        <v>842</v>
      </c>
      <c r="X34" s="9"/>
    </row>
    <row r="35" spans="1:24" ht="26.4">
      <c r="A35" s="6">
        <v>23809</v>
      </c>
      <c r="B35" s="4" t="s">
        <v>31</v>
      </c>
      <c r="C35" s="4">
        <v>2</v>
      </c>
      <c r="D35" s="4" t="s">
        <v>39</v>
      </c>
      <c r="E35" s="4"/>
      <c r="F35" s="4">
        <v>728</v>
      </c>
      <c r="G35" s="4"/>
      <c r="H35" s="4"/>
      <c r="I35" s="4" t="s">
        <v>21</v>
      </c>
      <c r="J35" s="4" t="s">
        <v>22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7">
        <v>782.18100000000004</v>
      </c>
      <c r="W35" s="9">
        <f t="shared" si="0"/>
        <v>1456</v>
      </c>
      <c r="X35" s="9"/>
    </row>
    <row r="36" spans="1:24" ht="26.4">
      <c r="A36" s="6">
        <v>23812</v>
      </c>
      <c r="B36" s="4" t="s">
        <v>30</v>
      </c>
      <c r="C36" s="4">
        <v>2</v>
      </c>
      <c r="D36" s="4" t="s">
        <v>40</v>
      </c>
      <c r="E36" s="4"/>
      <c r="F36" s="4">
        <v>932</v>
      </c>
      <c r="G36" s="4"/>
      <c r="H36" s="4"/>
      <c r="I36" s="4" t="s">
        <v>21</v>
      </c>
      <c r="J36" s="4" t="s">
        <v>22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7">
        <v>1282.45</v>
      </c>
      <c r="W36" s="9">
        <f t="shared" si="0"/>
        <v>1864</v>
      </c>
      <c r="X36" s="9"/>
    </row>
    <row r="37" spans="1:24" ht="26.4">
      <c r="A37" s="6">
        <v>23813</v>
      </c>
      <c r="B37" s="4" t="s">
        <v>31</v>
      </c>
      <c r="C37" s="4">
        <v>4</v>
      </c>
      <c r="D37" s="4" t="s">
        <v>39</v>
      </c>
      <c r="E37" s="4"/>
      <c r="F37" s="4">
        <v>800</v>
      </c>
      <c r="G37" s="4"/>
      <c r="H37" s="4"/>
      <c r="I37" s="4" t="s">
        <v>21</v>
      </c>
      <c r="J37" s="4" t="s">
        <v>22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7">
        <v>859.54</v>
      </c>
      <c r="W37" s="9">
        <f t="shared" si="0"/>
        <v>3200</v>
      </c>
      <c r="X37" s="9"/>
    </row>
    <row r="38" spans="1:24" ht="26.4">
      <c r="A38" s="6">
        <v>23817</v>
      </c>
      <c r="B38" s="4" t="s">
        <v>30</v>
      </c>
      <c r="C38" s="4">
        <v>1</v>
      </c>
      <c r="D38" s="4" t="s">
        <v>40</v>
      </c>
      <c r="E38" s="4"/>
      <c r="F38" s="4">
        <v>1612</v>
      </c>
      <c r="G38" s="4"/>
      <c r="H38" s="4"/>
      <c r="I38" s="4" t="s">
        <v>21</v>
      </c>
      <c r="J38" s="4" t="s">
        <v>22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7">
        <v>2218.14</v>
      </c>
      <c r="W38" s="9">
        <f t="shared" si="0"/>
        <v>1612</v>
      </c>
      <c r="X38" s="9"/>
    </row>
    <row r="39" spans="1:24" ht="26.4">
      <c r="A39" s="6">
        <v>23818</v>
      </c>
      <c r="B39" s="4" t="s">
        <v>31</v>
      </c>
      <c r="C39" s="4">
        <v>2</v>
      </c>
      <c r="D39" s="4" t="s">
        <v>39</v>
      </c>
      <c r="E39" s="4"/>
      <c r="F39" s="4">
        <v>1304</v>
      </c>
      <c r="G39" s="4"/>
      <c r="H39" s="4"/>
      <c r="I39" s="4" t="s">
        <v>21</v>
      </c>
      <c r="J39" s="4" t="s">
        <v>22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7">
        <v>1401.05</v>
      </c>
      <c r="W39" s="9">
        <f t="shared" si="0"/>
        <v>2608</v>
      </c>
      <c r="X39" s="9"/>
    </row>
    <row r="40" spans="1:24" ht="26.4">
      <c r="A40" s="6">
        <v>23867</v>
      </c>
      <c r="B40" s="4" t="s">
        <v>27</v>
      </c>
      <c r="C40" s="4">
        <v>2</v>
      </c>
      <c r="D40" s="4" t="s">
        <v>37</v>
      </c>
      <c r="E40" s="4"/>
      <c r="F40" s="4">
        <v>950</v>
      </c>
      <c r="G40" s="4"/>
      <c r="H40" s="4"/>
      <c r="I40" s="4" t="s">
        <v>21</v>
      </c>
      <c r="J40" s="4" t="s">
        <v>22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7">
        <v>7742.6</v>
      </c>
      <c r="W40" s="9">
        <f t="shared" si="0"/>
        <v>1900</v>
      </c>
      <c r="X40" s="9"/>
    </row>
    <row r="41" spans="1:24" ht="26.4">
      <c r="A41" s="6">
        <v>23870</v>
      </c>
      <c r="B41" s="4" t="s">
        <v>32</v>
      </c>
      <c r="C41" s="4">
        <v>1</v>
      </c>
      <c r="D41" s="4" t="s">
        <v>37</v>
      </c>
      <c r="E41" s="4"/>
      <c r="F41" s="4">
        <v>1700</v>
      </c>
      <c r="G41" s="4"/>
      <c r="H41" s="4"/>
      <c r="I41" s="4" t="s">
        <v>21</v>
      </c>
      <c r="J41" s="4" t="s">
        <v>22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7">
        <v>12877.2</v>
      </c>
      <c r="W41" s="9">
        <f t="shared" si="0"/>
        <v>1700</v>
      </c>
      <c r="X41" s="9"/>
    </row>
    <row r="42" spans="1:24" ht="26.4">
      <c r="A42" s="6">
        <v>23873</v>
      </c>
      <c r="B42" s="4" t="s">
        <v>32</v>
      </c>
      <c r="C42" s="4">
        <v>1</v>
      </c>
      <c r="D42" s="4" t="s">
        <v>37</v>
      </c>
      <c r="E42" s="4"/>
      <c r="F42" s="4">
        <v>800</v>
      </c>
      <c r="G42" s="4"/>
      <c r="H42" s="4"/>
      <c r="I42" s="4" t="s">
        <v>21</v>
      </c>
      <c r="J42" s="4" t="s">
        <v>22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7">
        <v>5542.09</v>
      </c>
      <c r="W42" s="9">
        <f t="shared" si="0"/>
        <v>800</v>
      </c>
      <c r="X42" s="9"/>
    </row>
    <row r="43" spans="1:24" ht="26.4">
      <c r="A43" s="6">
        <v>23876</v>
      </c>
      <c r="B43" s="4" t="s">
        <v>30</v>
      </c>
      <c r="C43" s="4">
        <v>1</v>
      </c>
      <c r="D43" s="4" t="s">
        <v>40</v>
      </c>
      <c r="E43" s="4"/>
      <c r="F43" s="4">
        <v>397</v>
      </c>
      <c r="G43" s="4"/>
      <c r="H43" s="4"/>
      <c r="I43" s="4" t="s">
        <v>21</v>
      </c>
      <c r="J43" s="4" t="s">
        <v>22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7">
        <v>546.28</v>
      </c>
      <c r="W43" s="9">
        <f t="shared" si="0"/>
        <v>397</v>
      </c>
      <c r="X43" s="9"/>
    </row>
    <row r="44" spans="1:24" ht="26.4">
      <c r="A44" s="6">
        <v>23877</v>
      </c>
      <c r="B44" s="4" t="s">
        <v>31</v>
      </c>
      <c r="C44" s="4">
        <v>2</v>
      </c>
      <c r="D44" s="4" t="s">
        <v>39</v>
      </c>
      <c r="E44" s="4"/>
      <c r="F44" s="4">
        <v>289</v>
      </c>
      <c r="G44" s="4"/>
      <c r="H44" s="4"/>
      <c r="I44" s="4" t="s">
        <v>21</v>
      </c>
      <c r="J44" s="4" t="s">
        <v>22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7">
        <v>310.50900000000001</v>
      </c>
      <c r="W44" s="9">
        <f t="shared" si="0"/>
        <v>578</v>
      </c>
      <c r="X44" s="9"/>
    </row>
    <row r="45" spans="1:24" ht="26.4">
      <c r="A45" s="6">
        <v>23880</v>
      </c>
      <c r="B45" s="4" t="s">
        <v>30</v>
      </c>
      <c r="C45" s="4">
        <v>1</v>
      </c>
      <c r="D45" s="4" t="s">
        <v>40</v>
      </c>
      <c r="E45" s="4"/>
      <c r="F45" s="4">
        <v>1630</v>
      </c>
      <c r="G45" s="4"/>
      <c r="H45" s="4"/>
      <c r="I45" s="4" t="s">
        <v>21</v>
      </c>
      <c r="J45" s="4" t="s">
        <v>22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7">
        <v>2242.91</v>
      </c>
      <c r="W45" s="9">
        <f t="shared" si="0"/>
        <v>1630</v>
      </c>
      <c r="X45" s="9"/>
    </row>
    <row r="46" spans="1:24" ht="26.4">
      <c r="A46" s="6">
        <v>23881</v>
      </c>
      <c r="B46" s="4" t="s">
        <v>31</v>
      </c>
      <c r="C46" s="4">
        <v>2</v>
      </c>
      <c r="D46" s="4" t="s">
        <v>39</v>
      </c>
      <c r="E46" s="4"/>
      <c r="F46" s="4">
        <v>1989</v>
      </c>
      <c r="G46" s="4"/>
      <c r="H46" s="4"/>
      <c r="I46" s="4" t="s">
        <v>21</v>
      </c>
      <c r="J46" s="4" t="s">
        <v>22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17">
        <v>2137.0309999999999</v>
      </c>
      <c r="W46" s="9">
        <f t="shared" si="0"/>
        <v>3978</v>
      </c>
      <c r="X46" s="9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2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2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2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2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2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2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2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2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2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2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2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2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2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2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2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2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2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2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2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2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2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2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2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2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2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2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2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2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2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2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2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2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2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2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2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2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2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2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2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2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2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2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2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2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2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2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2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2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2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2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2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2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2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2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2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2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2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2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2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2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2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2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2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2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2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2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2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2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2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2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2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2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2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2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2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2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2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2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2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2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2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2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2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2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2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2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2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2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2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2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2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2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2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2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2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2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2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2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2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2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2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2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2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2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2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2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2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2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</sheetData>
  <sortState xmlns:xlrd2="http://schemas.microsoft.com/office/spreadsheetml/2017/richdata2" ref="A2:V46">
    <sortCondition ref="I2:I46"/>
  </sortState>
  <customSheetViews>
    <customSheetView guid="{667DA18A-817A-43C2-B650-7AEA7C2A563A}" topLeftCell="E1">
      <selection activeCell="X4" sqref="X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Piryankov</dc:creator>
  <cp:lastModifiedBy>Hristo Kostov</cp:lastModifiedBy>
  <dcterms:created xsi:type="dcterms:W3CDTF">2024-09-17T11:02:10Z</dcterms:created>
  <dcterms:modified xsi:type="dcterms:W3CDTF">2024-10-28T12:51:24Z</dcterms:modified>
</cp:coreProperties>
</file>