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.kostov\Documents\CustomDocuments\TMP\PythonScriptTest\"/>
    </mc:Choice>
  </mc:AlternateContent>
  <xr:revisionPtr revIDLastSave="0" documentId="8_{7EFD1C95-2835-4F20-AD5D-915E72320B03}" xr6:coauthVersionLast="47" xr6:coauthVersionMax="47" xr10:uidLastSave="{00000000-0000-0000-0000-000000000000}"/>
  <bookViews>
    <workbookView xWindow="-108" yWindow="-108" windowWidth="30936" windowHeight="16896" xr2:uid="{5A042C1D-8242-4401-85C6-5A82A7DD8CAC}"/>
  </bookViews>
  <sheets>
    <sheet name="Sheet1" sheetId="1" r:id="rId1"/>
  </sheets>
  <definedNames>
    <definedName name="_xlnm._FilterDatabase" localSheetId="0" hidden="1">Sheet1!$A$1:$V$146</definedName>
    <definedName name="Z_801DBE99_3CFE_4EBC_BEBB_E522DC1A6736_.wvu.FilterData" localSheetId="0" hidden="1">Sheet1!$A$1:$V$146</definedName>
  </definedNames>
  <calcPr calcId="191029"/>
  <customWorkbookViews>
    <customWorkbookView name="Someone - Personal View" guid="{801DBE99-3CFE-4EBC-BEBB-E522DC1A6736}" mergeInterval="0" personalView="1" maximized="1" xWindow="1912" yWindow="-8" windowWidth="1936" windowHeight="1056" activeSheetId="1"/>
  </customWorkbookViews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X2" i="1"/>
  <c r="W2" i="1"/>
</calcChain>
</file>

<file path=xl/sharedStrings.xml><?xml version="1.0" encoding="utf-8"?>
<sst xmlns="http://schemas.openxmlformats.org/spreadsheetml/2006/main" count="106" uniqueCount="67">
  <si>
    <t>PART NUMBER</t>
  </si>
  <si>
    <t>DESCRIPTION</t>
  </si>
  <si>
    <t>QTY.</t>
  </si>
  <si>
    <t>Material</t>
  </si>
  <si>
    <t>CAD_length/mm</t>
  </si>
  <si>
    <t>Cad_perimeter/mm</t>
  </si>
  <si>
    <t>Processing</t>
  </si>
  <si>
    <t>Files</t>
  </si>
  <si>
    <t>Material 1</t>
  </si>
  <si>
    <t>CAD_length 1/mm</t>
  </si>
  <si>
    <t>Material 2</t>
  </si>
  <si>
    <t>CAD_length 2/mm</t>
  </si>
  <si>
    <t>Material 3</t>
  </si>
  <si>
    <t>CAD_length 3/mm</t>
  </si>
  <si>
    <t>TETAMAT code</t>
  </si>
  <si>
    <t>Producer</t>
  </si>
  <si>
    <t>Producer code</t>
  </si>
  <si>
    <t>Supplier</t>
  </si>
  <si>
    <t xml:space="preserve">CAD_ZONE </t>
  </si>
  <si>
    <t>Cad weight/g</t>
  </si>
  <si>
    <t>Рамка</t>
  </si>
  <si>
    <t>Saw_cutting</t>
  </si>
  <si>
    <t>DRAWING</t>
  </si>
  <si>
    <t>Планка</t>
  </si>
  <si>
    <t>CAD_zone-2</t>
  </si>
  <si>
    <t>Плоча</t>
  </si>
  <si>
    <t xml:space="preserve">Шпилка </t>
  </si>
  <si>
    <t>AISI 304/M8</t>
  </si>
  <si>
    <t>Milling</t>
  </si>
  <si>
    <t>Шпилка</t>
  </si>
  <si>
    <t>AISI 304/M16</t>
  </si>
  <si>
    <t>Втулка</t>
  </si>
  <si>
    <t>Шайба</t>
  </si>
  <si>
    <t xml:space="preserve">S235JR </t>
  </si>
  <si>
    <t>S235JR</t>
  </si>
  <si>
    <t>016386.01.00</t>
  </si>
  <si>
    <t>AISI 304/D4</t>
  </si>
  <si>
    <t>Ос</t>
  </si>
  <si>
    <t>AISI 304 D12/h9</t>
  </si>
  <si>
    <t>РОДОП</t>
  </si>
  <si>
    <t>480/6x20/</t>
  </si>
  <si>
    <t>Шпилка M3x80</t>
  </si>
  <si>
    <t>AISI 304/M3</t>
  </si>
  <si>
    <r>
      <t xml:space="preserve">AISI 304 ТР.Ш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60x60x3</t>
    </r>
  </si>
  <si>
    <r>
      <t>AISI 304-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55x20(шина)</t>
    </r>
  </si>
  <si>
    <r>
      <t>РОМ-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C/D40/D20-бял</t>
    </r>
  </si>
  <si>
    <r>
      <t>POM-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C/D80(бял)</t>
    </r>
  </si>
  <si>
    <r>
      <t xml:space="preserve">AISI 304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30x20(шина)</t>
    </r>
  </si>
  <si>
    <r>
      <t xml:space="preserve">4.2 TETAMAT  CABLE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TRAY</t>
    </r>
  </si>
  <si>
    <r>
      <t>TETAMAT  CABLE TRAY-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500мм</t>
    </r>
  </si>
  <si>
    <r>
      <t xml:space="preserve">4.2 TETAMAT 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CABLE TRAY</t>
    </r>
  </si>
  <si>
    <r>
      <t>TETAMAT  CABLE TRAY-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800мм</t>
    </r>
  </si>
  <si>
    <r>
      <t xml:space="preserve">Полиуретанов 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 xml:space="preserve">уплътнител </t>
    </r>
  </si>
  <si>
    <r>
      <t>POLIURETHANE L-</t>
    </r>
    <r>
      <rPr>
        <sz val="10"/>
        <color theme="1"/>
        <rFont val="SWGDT"/>
      </rPr>
      <t xml:space="preserve">
</t>
    </r>
    <r>
      <rPr>
        <sz val="10"/>
        <color theme="1"/>
        <rFont val="Century Gothic"/>
        <family val="2"/>
      </rPr>
      <t>1312mm</t>
    </r>
  </si>
  <si>
    <t>Sheeet metal 
thickness</t>
  </si>
  <si>
    <t>Surface 
area/m2</t>
  </si>
  <si>
    <t>Общи дължини на профили/мм</t>
  </si>
  <si>
    <t>Общи площи/м2</t>
  </si>
  <si>
    <t>Row Labels</t>
  </si>
  <si>
    <t>AISI 304 
30x20(шина)</t>
  </si>
  <si>
    <t>AISI 304 ТР.Ш 
60x60x3</t>
  </si>
  <si>
    <t>AISI 304-
55x20(шина)</t>
  </si>
  <si>
    <t>POLIURETHANE L-
1312mm</t>
  </si>
  <si>
    <t>POM-
C/D80(бял)</t>
  </si>
  <si>
    <t>РОМ-
C/D40/D20-бял</t>
  </si>
  <si>
    <t>Sum of Общи площи/м2</t>
  </si>
  <si>
    <t>Sum of Общи дължини на профили/мм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</si>
</sst>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6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0"/>
      <color theme="1"/>
      <name val="Century Gothic"/>
      <family val="2"/>
    </font>
    <font>
      <sz val="10"/>
      <color theme="1"/>
      <name val="SWGDT"/>
    </font>
    <font>
      <sz val="10"/>
      <color theme="1"/>
      <name val="Aptos Narrow"/>
      <family val="2"/>
      <scheme val="minor"/>
    </font>
    <font>
      <sz val="11"/>
      <color rgb="FF3F3F76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indent="1"/>
    </xf>
    <xf numFmtId="164" fontId="2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meone" refreshedDate="45552.563274537039" createdVersion="8" refreshedVersion="8" minRefreshableVersion="3" recordCount="15" xr:uid="{D0B85148-FAB0-45ED-A1CD-76B215DD4CA2}">
  <cacheSource type="worksheet">
    <worksheetSource ref="A1:X16" sheet="Sheet1"/>
  </cacheSource>
  <cacheFields count="24">
    <cacheField name="PART NUMBER" numFmtId="0">
      <sharedItems containsMixedTypes="1" containsNumber="1" containsInteger="1" minValue="11968" maxValue="23974"/>
    </cacheField>
    <cacheField name="DESCRIPTION" numFmtId="0">
      <sharedItems/>
    </cacheField>
    <cacheField name="QTY." numFmtId="0">
      <sharedItems containsSemiMixedTypes="0" containsString="0" containsNumber="1" containsInteger="1" minValue="1" maxValue="10"/>
    </cacheField>
    <cacheField name="Material" numFmtId="0">
      <sharedItems count="13">
        <s v="S235JR"/>
        <s v="S235JR "/>
        <s v="AISI 304-_x000a_55x20(шина)"/>
        <s v="AISI 304 _x000a_30x20(шина)"/>
        <s v="AISI 304 D12/h9"/>
        <s v="AISI 304/M16"/>
        <s v="AISI 304/M3"/>
        <s v="AISI 304/M8"/>
        <s v="POM-_x000a_C/D80(бял)"/>
        <s v="РОМ-_x000a_C/D40/D20-бял"/>
        <s v="AISI 304 ТР.Ш _x000a_60x60x3"/>
        <s v="AISI 304/D4"/>
        <s v="POLIURETHANE L-_x000a_1312mm"/>
      </sharedItems>
    </cacheField>
    <cacheField name="Sheeet metal _x000a_thickness" numFmtId="0">
      <sharedItems containsString="0" containsBlank="1" containsNumber="1" containsInteger="1" minValue="12" maxValue="60" count="4">
        <n v="12"/>
        <n v="60"/>
        <n v="20"/>
        <m/>
      </sharedItems>
    </cacheField>
    <cacheField name="CAD_length/mm" numFmtId="0">
      <sharedItems containsString="0" containsBlank="1" containsNumber="1" containsInteger="1" minValue="20" maxValue="17470"/>
    </cacheField>
    <cacheField name="Surface _x000a_area/m2" numFmtId="0">
      <sharedItems containsString="0" containsBlank="1" containsNumber="1" minValue="0.01" maxValue="0.25"/>
    </cacheField>
    <cacheField name="Cad_perimeter/mm" numFmtId="0">
      <sharedItems containsString="0" containsBlank="1" containsNumber="1" containsInteger="1" minValue="600" maxValue="2597"/>
    </cacheField>
    <cacheField name="Processing" numFmtId="0">
      <sharedItems/>
    </cacheField>
    <cacheField name="Files" numFmtId="0">
      <sharedItems containsBlank="1"/>
    </cacheField>
    <cacheField name="Material 1" numFmtId="0">
      <sharedItems containsNonDate="0" containsString="0" containsBlank="1"/>
    </cacheField>
    <cacheField name="CAD_length 1/mm" numFmtId="0">
      <sharedItems containsNonDate="0" containsString="0" containsBlank="1"/>
    </cacheField>
    <cacheField name="Material 2" numFmtId="0">
      <sharedItems containsNonDate="0" containsString="0" containsBlank="1"/>
    </cacheField>
    <cacheField name="CAD_length 2/mm" numFmtId="0">
      <sharedItems containsNonDate="0" containsString="0" containsBlank="1"/>
    </cacheField>
    <cacheField name="Material 3" numFmtId="0">
      <sharedItems containsNonDate="0" containsString="0" containsBlank="1"/>
    </cacheField>
    <cacheField name="CAD_length 3/mm" numFmtId="0">
      <sharedItems containsNonDate="0" containsString="0" containsBlank="1"/>
    </cacheField>
    <cacheField name="TETAMAT code" numFmtId="0">
      <sharedItems containsBlank="1" containsMixedTypes="1" containsNumber="1" containsInteger="1" minValue="11968" maxValue="21669"/>
    </cacheField>
    <cacheField name="Producer" numFmtId="0">
      <sharedItems containsBlank="1"/>
    </cacheField>
    <cacheField name="Producer code" numFmtId="0">
      <sharedItems containsBlank="1"/>
    </cacheField>
    <cacheField name="Supplier" numFmtId="0">
      <sharedItems containsBlank="1"/>
    </cacheField>
    <cacheField name="CAD_ZONE " numFmtId="0">
      <sharedItems containsBlank="1"/>
    </cacheField>
    <cacheField name="Cad weight/g" numFmtId="0">
      <sharedItems containsSemiMixedTypes="0" containsString="0" containsNumber="1" minValue="4.51" maxValue="91069.930999999997"/>
    </cacheField>
    <cacheField name="Общи дължини на профили/мм" numFmtId="0">
      <sharedItems containsSemiMixedTypes="0" containsString="0" containsNumber="1" containsInteger="1" minValue="0" maxValue="17470"/>
    </cacheField>
    <cacheField name="Общи площи/м2" numFmtId="0">
      <sharedItems containsSemiMixedTypes="0" containsString="0" containsNumber="1" minValue="0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1683"/>
    <s v="Плоча"/>
    <n v="2"/>
    <x v="0"/>
    <x v="0"/>
    <m/>
    <n v="0.01"/>
    <n v="600"/>
    <s v="Milling"/>
    <s v="DRAWING"/>
    <m/>
    <m/>
    <m/>
    <m/>
    <m/>
    <m/>
    <m/>
    <m/>
    <m/>
    <m/>
    <m/>
    <n v="1017.748"/>
    <n v="0"/>
    <n v="0.02"/>
  </r>
  <r>
    <n v="23956"/>
    <s v="Плоча"/>
    <n v="2"/>
    <x v="1"/>
    <x v="1"/>
    <m/>
    <n v="0.25"/>
    <n v="2597"/>
    <s v="Milling"/>
    <s v="DRAWING"/>
    <m/>
    <m/>
    <m/>
    <m/>
    <m/>
    <m/>
    <n v="21657"/>
    <m/>
    <m/>
    <m/>
    <m/>
    <n v="115.986"/>
    <n v="0"/>
    <n v="0.5"/>
  </r>
  <r>
    <n v="19170"/>
    <s v="Планка"/>
    <n v="8"/>
    <x v="2"/>
    <x v="2"/>
    <n v="100"/>
    <m/>
    <m/>
    <s v="Milling"/>
    <s v="DRAWING"/>
    <m/>
    <m/>
    <m/>
    <m/>
    <m/>
    <m/>
    <n v="19170"/>
    <m/>
    <m/>
    <m/>
    <m/>
    <n v="713.38"/>
    <n v="800"/>
    <n v="0"/>
  </r>
  <r>
    <n v="21686"/>
    <s v="Планка"/>
    <n v="2"/>
    <x v="2"/>
    <x v="2"/>
    <n v="120"/>
    <m/>
    <m/>
    <s v="Milling"/>
    <s v="DRAWING"/>
    <m/>
    <m/>
    <m/>
    <m/>
    <m/>
    <m/>
    <n v="19170"/>
    <m/>
    <m/>
    <m/>
    <m/>
    <n v="747.92"/>
    <n v="240"/>
    <n v="0"/>
  </r>
  <r>
    <s v="016386.01.00"/>
    <s v="Планка"/>
    <n v="10"/>
    <x v="3"/>
    <x v="3"/>
    <n v="208"/>
    <m/>
    <m/>
    <s v="Milling"/>
    <s v="DRAWING"/>
    <m/>
    <m/>
    <m/>
    <m/>
    <m/>
    <m/>
    <m/>
    <m/>
    <m/>
    <m/>
    <m/>
    <n v="967.86"/>
    <n v="2080"/>
    <n v="0"/>
  </r>
  <r>
    <n v="23968"/>
    <s v="Ос"/>
    <n v="1"/>
    <x v="4"/>
    <x v="3"/>
    <n v="500"/>
    <m/>
    <m/>
    <s v="Milling"/>
    <s v="DRAWING"/>
    <m/>
    <m/>
    <m/>
    <m/>
    <m/>
    <m/>
    <m/>
    <m/>
    <m/>
    <m/>
    <m/>
    <n v="452.1"/>
    <n v="500"/>
    <n v="0"/>
  </r>
  <r>
    <n v="21659"/>
    <s v="Шпилка"/>
    <n v="2"/>
    <x v="5"/>
    <x v="3"/>
    <n v="185"/>
    <m/>
    <m/>
    <s v="Milling"/>
    <s v="DRAWING"/>
    <m/>
    <m/>
    <m/>
    <m/>
    <m/>
    <m/>
    <n v="21659"/>
    <m/>
    <m/>
    <m/>
    <m/>
    <n v="297.18599999999998"/>
    <n v="370"/>
    <n v="0"/>
  </r>
  <r>
    <n v="23974"/>
    <s v="Шпилка M3x80"/>
    <n v="2"/>
    <x v="6"/>
    <x v="3"/>
    <n v="80"/>
    <m/>
    <m/>
    <s v="Milling"/>
    <s v="DRAWING"/>
    <m/>
    <m/>
    <m/>
    <m/>
    <m/>
    <m/>
    <m/>
    <m/>
    <m/>
    <m/>
    <m/>
    <n v="4.51"/>
    <n v="160"/>
    <n v="0"/>
  </r>
  <r>
    <n v="23949"/>
    <s v="Шпилка "/>
    <n v="2"/>
    <x v="7"/>
    <x v="3"/>
    <n v="40"/>
    <m/>
    <m/>
    <s v="Milling"/>
    <s v="DRAWING"/>
    <m/>
    <m/>
    <m/>
    <m/>
    <m/>
    <m/>
    <m/>
    <m/>
    <m/>
    <m/>
    <m/>
    <n v="14.94"/>
    <n v="80"/>
    <n v="0"/>
  </r>
  <r>
    <n v="21669"/>
    <s v="Шайба"/>
    <n v="2"/>
    <x v="8"/>
    <x v="3"/>
    <n v="20"/>
    <m/>
    <m/>
    <s v="Milling"/>
    <s v="DRAWING"/>
    <m/>
    <m/>
    <m/>
    <m/>
    <m/>
    <m/>
    <n v="21669"/>
    <m/>
    <m/>
    <m/>
    <m/>
    <n v="97.656999999999996"/>
    <n v="40"/>
    <n v="0"/>
  </r>
  <r>
    <n v="21660"/>
    <s v="Втулка"/>
    <n v="2"/>
    <x v="9"/>
    <x v="3"/>
    <n v="115"/>
    <m/>
    <m/>
    <s v="Milling"/>
    <s v="DRAWING"/>
    <m/>
    <m/>
    <m/>
    <m/>
    <m/>
    <m/>
    <n v="21660"/>
    <m/>
    <m/>
    <m/>
    <m/>
    <n v="110.553"/>
    <n v="230"/>
    <n v="0"/>
  </r>
  <r>
    <n v="23927"/>
    <s v="Рамка"/>
    <n v="1"/>
    <x v="10"/>
    <x v="3"/>
    <n v="17470"/>
    <m/>
    <m/>
    <s v="Saw_cutting"/>
    <s v="DRAWING"/>
    <m/>
    <m/>
    <m/>
    <m/>
    <m/>
    <m/>
    <m/>
    <m/>
    <m/>
    <m/>
    <m/>
    <n v="91069.930999999997"/>
    <n v="17470"/>
    <n v="0"/>
  </r>
  <r>
    <s v="4.2 TETAMAT  CABLE _x000a_TRAY"/>
    <s v="TETAMAT  CABLE TRAY-_x000a_500мм"/>
    <n v="1"/>
    <x v="11"/>
    <x v="3"/>
    <n v="2500"/>
    <m/>
    <m/>
    <s v="Saw_cutting"/>
    <m/>
    <m/>
    <m/>
    <m/>
    <m/>
    <m/>
    <m/>
    <s v="4.2 TETAMAT  _x000a_CABLE TRAY"/>
    <m/>
    <m/>
    <m/>
    <m/>
    <n v="32.119"/>
    <n v="2500"/>
    <n v="0"/>
  </r>
  <r>
    <s v="4.2 TETAMAT  CABLE _x000a_TRAY"/>
    <s v="TETAMAT  CABLE TRAY-_x000a_800мм"/>
    <n v="1"/>
    <x v="11"/>
    <x v="3"/>
    <n v="4200"/>
    <m/>
    <m/>
    <s v="Saw_cutting"/>
    <m/>
    <m/>
    <m/>
    <m/>
    <m/>
    <m/>
    <m/>
    <s v="4.2 TETAMAT  _x000a_CABLE TRAY"/>
    <m/>
    <m/>
    <m/>
    <m/>
    <n v="50.673000000000002"/>
    <n v="4200"/>
    <n v="0"/>
  </r>
  <r>
    <n v="11968"/>
    <s v="Полиуретанов _x000a_уплътнител "/>
    <n v="1"/>
    <x v="12"/>
    <x v="3"/>
    <n v="1312"/>
    <m/>
    <m/>
    <s v="Saw_cutting"/>
    <m/>
    <m/>
    <m/>
    <m/>
    <m/>
    <m/>
    <m/>
    <n v="11968"/>
    <s v="РОДОП"/>
    <s v="480/6x20/"/>
    <s v="РОДОП"/>
    <s v="CAD_zone-2"/>
    <n v="105.336"/>
    <n v="131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209D2-66DF-4A96-A877-8CEB5AFE1B5C}" name="PivotTable6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>
  <location ref="Z1:AB17" firstHeaderRow="0" firstDataRow="1" firstDataCol="1"/>
  <pivotFields count="24">
    <pivotField showAll="0"/>
    <pivotField showAll="0"/>
    <pivotField showAll="0"/>
    <pivotField axis="axisRow" showAll="0">
      <items count="14">
        <item sd="0" x="3"/>
        <item sd="0" x="4"/>
        <item sd="0" x="10"/>
        <item x="2"/>
        <item sd="0" x="11"/>
        <item sd="0" x="5"/>
        <item sd="0" x="6"/>
        <item sd="0" x="7"/>
        <item sd="0" x="12"/>
        <item sd="0" x="8"/>
        <item x="0"/>
        <item x="1"/>
        <item sd="0" x="9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3"/>
    <field x="4"/>
  </rowFields>
  <rowItems count="16">
    <i>
      <x/>
    </i>
    <i>
      <x v="1"/>
    </i>
    <i>
      <x v="2"/>
    </i>
    <i>
      <x v="3"/>
    </i>
    <i r="1">
      <x v="1"/>
    </i>
    <i>
      <x v="4"/>
    </i>
    <i>
      <x v="5"/>
    </i>
    <i>
      <x v="6"/>
    </i>
    <i>
      <x v="7"/>
    </i>
    <i>
      <x v="8"/>
    </i>
    <i>
      <x v="9"/>
    </i>
    <i>
      <x v="10"/>
    </i>
    <i r="1">
      <x/>
    </i>
    <i>
      <x v="11"/>
    </i>
    <i r="1">
      <x v="2"/>
    </i>
    <i>
      <x v="12"/>
    </i>
  </rowItems>
  <colFields count="1">
    <field x="-2"/>
  </colFields>
  <colItems count="2">
    <i>
      <x/>
    </i>
    <i i="1">
      <x v="1"/>
    </i>
  </colItems>
  <dataFields count="2">
    <dataField name="Sum of Общи площи/м2" fld="23" baseField="0" baseItem="0"/>
    <dataField name="Sum of Общи дължини на профили/мм" fld="2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2">
      <pivotArea dataOnly="0" labelOnly="1" fieldPosition="0">
        <references count="2">
          <reference field="3" count="1" selected="0">
            <x v="10"/>
          </reference>
          <reference field="4" count="1">
            <x v="0"/>
          </reference>
        </references>
      </pivotArea>
    </format>
    <format dxfId="1">
      <pivotArea dataOnly="0" labelOnly="1" fieldPosition="0">
        <references count="2">
          <reference field="3" count="1" selected="0">
            <x v="11"/>
          </reference>
          <reference field="4" count="1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7FF8-B958-4DD7-8A02-EE574F45E3E9}">
  <dimension ref="A1:AC175"/>
  <sheetViews>
    <sheetView tabSelected="1" workbookViewId="0">
      <selection activeCell="H18" sqref="H18"/>
    </sheetView>
  </sheetViews>
  <sheetFormatPr defaultColWidth="9" defaultRowHeight="13.8"/>
  <cols>
    <col min="1" max="1" width="11.44140625" style="3" bestFit="1" customWidth="1"/>
    <col min="2" max="2" width="13.44140625" style="3" bestFit="1" customWidth="1"/>
    <col min="3" max="3" width="2.88671875" style="3" bestFit="1" customWidth="1"/>
    <col min="4" max="4" width="13.5546875" style="3" bestFit="1" customWidth="1"/>
    <col min="5" max="5" width="11.44140625" style="3" bestFit="1" customWidth="1"/>
    <col min="6" max="6" width="9.5546875" style="3" bestFit="1" customWidth="1"/>
    <col min="7" max="7" width="7" style="3" bestFit="1" customWidth="1"/>
    <col min="8" max="8" width="11" style="3" bestFit="1" customWidth="1"/>
    <col min="9" max="9" width="10.88671875" style="3" bestFit="1" customWidth="1"/>
    <col min="10" max="10" width="8.88671875" style="3" bestFit="1" customWidth="1"/>
    <col min="11" max="11" width="8.6640625" style="3" bestFit="1" customWidth="1"/>
    <col min="12" max="12" width="9.5546875" style="3" bestFit="1" customWidth="1"/>
    <col min="13" max="13" width="5.88671875" style="3" bestFit="1" customWidth="1"/>
    <col min="14" max="14" width="9.5546875" style="3" bestFit="1" customWidth="1"/>
    <col min="15" max="15" width="5.88671875" style="3" bestFit="1" customWidth="1"/>
    <col min="16" max="16" width="9.5546875" style="3" bestFit="1" customWidth="1"/>
    <col min="17" max="17" width="7.33203125" style="3" bestFit="1" customWidth="1"/>
    <col min="18" max="18" width="8.109375" style="3" bestFit="1" customWidth="1"/>
    <col min="19" max="19" width="8.44140625" style="3" bestFit="1" customWidth="1"/>
    <col min="20" max="20" width="7.109375" style="3" bestFit="1" customWidth="1"/>
    <col min="21" max="21" width="10.6640625" style="3" bestFit="1" customWidth="1"/>
    <col min="22" max="22" width="12.44140625" style="3" bestFit="1" customWidth="1"/>
    <col min="23" max="25" width="9" style="3"/>
    <col min="26" max="26" width="26.6640625" style="3" bestFit="1" customWidth="1"/>
    <col min="27" max="27" width="20.44140625" style="3" bestFit="1" customWidth="1"/>
    <col min="28" max="29" width="33" style="3" bestFit="1" customWidth="1"/>
    <col min="30" max="16384" width="9" style="3"/>
  </cols>
  <sheetData>
    <row r="1" spans="1:29" ht="72">
      <c r="A1" s="7" t="s">
        <v>0</v>
      </c>
      <c r="B1" s="7" t="s">
        <v>1</v>
      </c>
      <c r="C1" s="7" t="s">
        <v>2</v>
      </c>
      <c r="D1" s="8" t="s">
        <v>3</v>
      </c>
      <c r="E1" s="7" t="s">
        <v>54</v>
      </c>
      <c r="F1" s="7" t="s">
        <v>4</v>
      </c>
      <c r="G1" s="7" t="s">
        <v>55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9" t="s">
        <v>56</v>
      </c>
      <c r="X1" s="9" t="s">
        <v>57</v>
      </c>
      <c r="Z1" s="11" t="s">
        <v>58</v>
      </c>
      <c r="AA1" s="12" t="s">
        <v>65</v>
      </c>
      <c r="AB1" s="12" t="s">
        <v>66</v>
      </c>
      <c r="AC1"/>
    </row>
    <row r="2" spans="1:29" ht="26.4">
      <c r="A2" s="15">
        <v>21683</v>
      </c>
      <c r="B2" s="5" t="s">
        <v>25</v>
      </c>
      <c r="C2" s="5">
        <v>2</v>
      </c>
      <c r="D2" s="6" t="s">
        <v>34</v>
      </c>
      <c r="E2" s="5">
        <v>12</v>
      </c>
      <c r="F2" s="5"/>
      <c r="G2" s="5">
        <v>0.01</v>
      </c>
      <c r="H2" s="5">
        <v>600</v>
      </c>
      <c r="I2" s="5" t="s">
        <v>28</v>
      </c>
      <c r="J2" s="5" t="s">
        <v>22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>
        <v>1017.748</v>
      </c>
      <c r="W2" s="10">
        <f>C2*F2</f>
        <v>0</v>
      </c>
      <c r="X2" s="10">
        <f>C2*G2</f>
        <v>0.02</v>
      </c>
      <c r="Z2" s="13" t="s">
        <v>59</v>
      </c>
      <c r="AA2" s="12">
        <v>0</v>
      </c>
      <c r="AB2" s="12">
        <v>2080</v>
      </c>
      <c r="AC2"/>
    </row>
    <row r="3" spans="1:29" ht="26.4">
      <c r="A3" s="15">
        <v>23956</v>
      </c>
      <c r="B3" s="5" t="s">
        <v>25</v>
      </c>
      <c r="C3" s="5">
        <v>2</v>
      </c>
      <c r="D3" s="6" t="s">
        <v>33</v>
      </c>
      <c r="E3" s="5">
        <v>60</v>
      </c>
      <c r="F3" s="5"/>
      <c r="G3" s="5">
        <v>0.25</v>
      </c>
      <c r="H3" s="5">
        <v>2597</v>
      </c>
      <c r="I3" s="5" t="s">
        <v>28</v>
      </c>
      <c r="J3" s="5" t="s">
        <v>22</v>
      </c>
      <c r="K3" s="5"/>
      <c r="L3" s="5"/>
      <c r="M3" s="5"/>
      <c r="N3" s="5"/>
      <c r="O3" s="5"/>
      <c r="P3" s="5"/>
      <c r="Q3" s="5">
        <v>21657</v>
      </c>
      <c r="R3" s="5"/>
      <c r="S3" s="5"/>
      <c r="T3" s="5"/>
      <c r="U3" s="5"/>
      <c r="V3" s="5">
        <v>115.986</v>
      </c>
      <c r="W3" s="10">
        <f t="shared" ref="W3:W16" si="0">C3*F3</f>
        <v>0</v>
      </c>
      <c r="X3" s="10">
        <f t="shared" ref="X3:X16" si="1">C3*G3</f>
        <v>0.5</v>
      </c>
      <c r="Z3" s="13" t="s">
        <v>38</v>
      </c>
      <c r="AA3" s="12">
        <v>0</v>
      </c>
      <c r="AB3" s="12">
        <v>500</v>
      </c>
      <c r="AC3"/>
    </row>
    <row r="4" spans="1:29" ht="26.4">
      <c r="A4" s="15">
        <v>19170</v>
      </c>
      <c r="B4" s="5" t="s">
        <v>23</v>
      </c>
      <c r="C4" s="5">
        <v>8</v>
      </c>
      <c r="D4" s="6" t="s">
        <v>44</v>
      </c>
      <c r="E4" s="5">
        <v>20</v>
      </c>
      <c r="F4" s="5">
        <v>100</v>
      </c>
      <c r="G4" s="5"/>
      <c r="H4" s="5"/>
      <c r="I4" s="5" t="s">
        <v>28</v>
      </c>
      <c r="J4" s="5" t="s">
        <v>22</v>
      </c>
      <c r="K4" s="5"/>
      <c r="L4" s="5"/>
      <c r="M4" s="5"/>
      <c r="N4" s="5"/>
      <c r="O4" s="5"/>
      <c r="P4" s="5"/>
      <c r="Q4" s="5">
        <v>19170</v>
      </c>
      <c r="R4" s="5"/>
      <c r="S4" s="5"/>
      <c r="T4" s="5"/>
      <c r="U4" s="5"/>
      <c r="V4" s="5">
        <v>713.38</v>
      </c>
      <c r="W4" s="10">
        <f t="shared" si="0"/>
        <v>800</v>
      </c>
      <c r="X4" s="10">
        <f t="shared" si="1"/>
        <v>0</v>
      </c>
      <c r="Z4" s="13" t="s">
        <v>60</v>
      </c>
      <c r="AA4" s="12">
        <v>0</v>
      </c>
      <c r="AB4" s="12">
        <v>17470</v>
      </c>
      <c r="AC4"/>
    </row>
    <row r="5" spans="1:29" ht="26.4">
      <c r="A5" s="15">
        <v>21686</v>
      </c>
      <c r="B5" s="5" t="s">
        <v>23</v>
      </c>
      <c r="C5" s="5">
        <v>2</v>
      </c>
      <c r="D5" s="6" t="s">
        <v>44</v>
      </c>
      <c r="E5" s="5">
        <v>20</v>
      </c>
      <c r="F5" s="5">
        <v>120</v>
      </c>
      <c r="G5" s="5"/>
      <c r="H5" s="5"/>
      <c r="I5" s="5" t="s">
        <v>28</v>
      </c>
      <c r="J5" s="5" t="s">
        <v>22</v>
      </c>
      <c r="K5" s="5"/>
      <c r="L5" s="5"/>
      <c r="M5" s="5"/>
      <c r="N5" s="5"/>
      <c r="O5" s="5"/>
      <c r="P5" s="5"/>
      <c r="Q5" s="5">
        <v>19170</v>
      </c>
      <c r="R5" s="5"/>
      <c r="S5" s="5"/>
      <c r="T5" s="5"/>
      <c r="U5" s="5"/>
      <c r="V5" s="5">
        <v>747.92</v>
      </c>
      <c r="W5" s="10">
        <f t="shared" si="0"/>
        <v>240</v>
      </c>
      <c r="X5" s="10">
        <f t="shared" si="1"/>
        <v>0</v>
      </c>
      <c r="Z5" s="13" t="s">
        <v>61</v>
      </c>
      <c r="AA5" s="12">
        <v>0</v>
      </c>
      <c r="AB5" s="12">
        <v>1040</v>
      </c>
      <c r="AC5"/>
    </row>
    <row r="6" spans="1:29" ht="26.4">
      <c r="A6" s="15" t="s">
        <v>35</v>
      </c>
      <c r="B6" s="5" t="s">
        <v>23</v>
      </c>
      <c r="C6" s="5">
        <v>10</v>
      </c>
      <c r="D6" s="6" t="s">
        <v>47</v>
      </c>
      <c r="E6" s="5"/>
      <c r="F6" s="5">
        <v>208</v>
      </c>
      <c r="G6" s="5"/>
      <c r="H6" s="5"/>
      <c r="I6" s="5" t="s">
        <v>28</v>
      </c>
      <c r="J6" s="5" t="s">
        <v>22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>
        <v>967.86</v>
      </c>
      <c r="W6" s="10">
        <f t="shared" si="0"/>
        <v>2080</v>
      </c>
      <c r="X6" s="10">
        <f t="shared" si="1"/>
        <v>0</v>
      </c>
      <c r="Z6" s="14">
        <v>20</v>
      </c>
      <c r="AA6" s="12">
        <v>0</v>
      </c>
      <c r="AB6" s="12">
        <v>1040</v>
      </c>
      <c r="AC6"/>
    </row>
    <row r="7" spans="1:29" ht="26.4">
      <c r="A7" s="15">
        <v>23968</v>
      </c>
      <c r="B7" s="5" t="s">
        <v>37</v>
      </c>
      <c r="C7" s="5">
        <v>1</v>
      </c>
      <c r="D7" s="6" t="s">
        <v>38</v>
      </c>
      <c r="E7" s="5"/>
      <c r="F7" s="5">
        <v>500</v>
      </c>
      <c r="G7" s="5"/>
      <c r="H7" s="5"/>
      <c r="I7" s="5" t="s">
        <v>28</v>
      </c>
      <c r="J7" s="5" t="s">
        <v>22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v>452.1</v>
      </c>
      <c r="W7" s="10">
        <f t="shared" si="0"/>
        <v>500</v>
      </c>
      <c r="X7" s="10">
        <f t="shared" si="1"/>
        <v>0</v>
      </c>
      <c r="Z7" s="13" t="s">
        <v>36</v>
      </c>
      <c r="AA7" s="12">
        <v>0</v>
      </c>
      <c r="AB7" s="12">
        <v>6700</v>
      </c>
      <c r="AC7"/>
    </row>
    <row r="8" spans="1:29" ht="26.4">
      <c r="A8" s="15">
        <v>21659</v>
      </c>
      <c r="B8" s="5" t="s">
        <v>29</v>
      </c>
      <c r="C8" s="5">
        <v>2</v>
      </c>
      <c r="D8" s="6" t="s">
        <v>30</v>
      </c>
      <c r="E8" s="5"/>
      <c r="F8" s="5">
        <v>185</v>
      </c>
      <c r="G8" s="5"/>
      <c r="H8" s="5"/>
      <c r="I8" s="5" t="s">
        <v>28</v>
      </c>
      <c r="J8" s="5" t="s">
        <v>22</v>
      </c>
      <c r="K8" s="5"/>
      <c r="L8" s="5"/>
      <c r="M8" s="5"/>
      <c r="N8" s="5"/>
      <c r="O8" s="5"/>
      <c r="P8" s="5"/>
      <c r="Q8" s="5">
        <v>21659</v>
      </c>
      <c r="R8" s="5"/>
      <c r="S8" s="5"/>
      <c r="T8" s="5"/>
      <c r="U8" s="5"/>
      <c r="V8" s="5">
        <v>297.18599999999998</v>
      </c>
      <c r="W8" s="10">
        <f t="shared" si="0"/>
        <v>370</v>
      </c>
      <c r="X8" s="10">
        <f t="shared" si="1"/>
        <v>0</v>
      </c>
      <c r="Z8" s="13" t="s">
        <v>30</v>
      </c>
      <c r="AA8" s="12">
        <v>0</v>
      </c>
      <c r="AB8" s="12">
        <v>370</v>
      </c>
      <c r="AC8"/>
    </row>
    <row r="9" spans="1:29" ht="26.4">
      <c r="A9" s="15">
        <v>23974</v>
      </c>
      <c r="B9" s="5" t="s">
        <v>41</v>
      </c>
      <c r="C9" s="5">
        <v>2</v>
      </c>
      <c r="D9" s="6" t="s">
        <v>42</v>
      </c>
      <c r="E9" s="5"/>
      <c r="F9" s="5">
        <v>80</v>
      </c>
      <c r="G9" s="5"/>
      <c r="H9" s="5"/>
      <c r="I9" s="5" t="s">
        <v>28</v>
      </c>
      <c r="J9" s="5" t="s">
        <v>22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>
        <v>4.51</v>
      </c>
      <c r="W9" s="10">
        <f t="shared" si="0"/>
        <v>160</v>
      </c>
      <c r="X9" s="10">
        <f t="shared" si="1"/>
        <v>0</v>
      </c>
      <c r="Z9" s="13" t="s">
        <v>42</v>
      </c>
      <c r="AA9" s="12">
        <v>0</v>
      </c>
      <c r="AB9" s="12">
        <v>160</v>
      </c>
      <c r="AC9"/>
    </row>
    <row r="10" spans="1:29" ht="26.4">
      <c r="A10" s="15">
        <v>23949</v>
      </c>
      <c r="B10" s="5" t="s">
        <v>26</v>
      </c>
      <c r="C10" s="5">
        <v>2</v>
      </c>
      <c r="D10" s="6" t="s">
        <v>27</v>
      </c>
      <c r="E10" s="5"/>
      <c r="F10" s="5">
        <v>40</v>
      </c>
      <c r="G10" s="5"/>
      <c r="H10" s="5"/>
      <c r="I10" s="5" t="s">
        <v>28</v>
      </c>
      <c r="J10" s="5" t="s">
        <v>22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>
        <v>14.94</v>
      </c>
      <c r="W10" s="10">
        <f t="shared" si="0"/>
        <v>80</v>
      </c>
      <c r="X10" s="10">
        <f t="shared" si="1"/>
        <v>0</v>
      </c>
      <c r="Z10" s="13" t="s">
        <v>27</v>
      </c>
      <c r="AA10" s="12">
        <v>0</v>
      </c>
      <c r="AB10" s="12">
        <v>80</v>
      </c>
      <c r="AC10"/>
    </row>
    <row r="11" spans="1:29" ht="26.4">
      <c r="A11" s="15">
        <v>21669</v>
      </c>
      <c r="B11" s="5" t="s">
        <v>32</v>
      </c>
      <c r="C11" s="5">
        <v>2</v>
      </c>
      <c r="D11" s="6" t="s">
        <v>46</v>
      </c>
      <c r="E11" s="5"/>
      <c r="F11" s="5">
        <v>20</v>
      </c>
      <c r="G11" s="5"/>
      <c r="H11" s="5"/>
      <c r="I11" s="5" t="s">
        <v>28</v>
      </c>
      <c r="J11" s="5" t="s">
        <v>22</v>
      </c>
      <c r="K11" s="5"/>
      <c r="L11" s="5"/>
      <c r="M11" s="5"/>
      <c r="N11" s="5"/>
      <c r="O11" s="5"/>
      <c r="P11" s="5"/>
      <c r="Q11" s="5">
        <v>21669</v>
      </c>
      <c r="R11" s="5"/>
      <c r="S11" s="5"/>
      <c r="T11" s="5"/>
      <c r="U11" s="5"/>
      <c r="V11" s="5">
        <v>97.656999999999996</v>
      </c>
      <c r="W11" s="10">
        <f t="shared" si="0"/>
        <v>40</v>
      </c>
      <c r="X11" s="10">
        <f t="shared" si="1"/>
        <v>0</v>
      </c>
      <c r="Z11" s="13" t="s">
        <v>62</v>
      </c>
      <c r="AA11" s="12">
        <v>0</v>
      </c>
      <c r="AB11" s="12">
        <v>1312</v>
      </c>
      <c r="AC11"/>
    </row>
    <row r="12" spans="1:29" ht="39.6">
      <c r="A12" s="15">
        <v>21660</v>
      </c>
      <c r="B12" s="5" t="s">
        <v>31</v>
      </c>
      <c r="C12" s="5">
        <v>2</v>
      </c>
      <c r="D12" s="6" t="s">
        <v>45</v>
      </c>
      <c r="E12" s="5"/>
      <c r="F12" s="5">
        <v>115</v>
      </c>
      <c r="G12" s="5"/>
      <c r="H12" s="5"/>
      <c r="I12" s="5" t="s">
        <v>28</v>
      </c>
      <c r="J12" s="5" t="s">
        <v>22</v>
      </c>
      <c r="K12" s="5"/>
      <c r="L12" s="5"/>
      <c r="M12" s="5"/>
      <c r="N12" s="5"/>
      <c r="O12" s="5"/>
      <c r="P12" s="5"/>
      <c r="Q12" s="5">
        <v>21660</v>
      </c>
      <c r="R12" s="5"/>
      <c r="S12" s="5"/>
      <c r="T12" s="5"/>
      <c r="U12" s="5"/>
      <c r="V12" s="5">
        <v>110.553</v>
      </c>
      <c r="W12" s="10">
        <f t="shared" si="0"/>
        <v>230</v>
      </c>
      <c r="X12" s="10">
        <f t="shared" si="1"/>
        <v>0</v>
      </c>
      <c r="Z12" s="13" t="s">
        <v>63</v>
      </c>
      <c r="AA12" s="12">
        <v>0</v>
      </c>
      <c r="AB12" s="12">
        <v>40</v>
      </c>
      <c r="AC12"/>
    </row>
    <row r="13" spans="1:29" ht="26.4">
      <c r="A13" s="15">
        <v>23927</v>
      </c>
      <c r="B13" s="5" t="s">
        <v>20</v>
      </c>
      <c r="C13" s="5">
        <v>1</v>
      </c>
      <c r="D13" s="6" t="s">
        <v>43</v>
      </c>
      <c r="E13" s="5"/>
      <c r="F13" s="5">
        <v>17470</v>
      </c>
      <c r="G13" s="5"/>
      <c r="H13" s="5"/>
      <c r="I13" s="5" t="s">
        <v>21</v>
      </c>
      <c r="J13" s="5" t="s">
        <v>22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>
        <v>91069.930999999997</v>
      </c>
      <c r="W13" s="10">
        <f t="shared" si="0"/>
        <v>17470</v>
      </c>
      <c r="X13" s="10">
        <f t="shared" si="1"/>
        <v>0</v>
      </c>
      <c r="Z13" s="13" t="s">
        <v>34</v>
      </c>
      <c r="AA13" s="12">
        <v>0.02</v>
      </c>
      <c r="AB13" s="12">
        <v>0</v>
      </c>
      <c r="AC13"/>
    </row>
    <row r="14" spans="1:29" ht="66">
      <c r="A14" s="15" t="s">
        <v>48</v>
      </c>
      <c r="B14" s="5" t="s">
        <v>49</v>
      </c>
      <c r="C14" s="5">
        <v>1</v>
      </c>
      <c r="D14" s="6" t="s">
        <v>36</v>
      </c>
      <c r="E14" s="5"/>
      <c r="F14" s="5">
        <v>2500</v>
      </c>
      <c r="G14" s="5"/>
      <c r="H14" s="5"/>
      <c r="I14" s="5" t="s">
        <v>21</v>
      </c>
      <c r="J14" s="5"/>
      <c r="K14" s="5"/>
      <c r="L14" s="5"/>
      <c r="M14" s="5"/>
      <c r="N14" s="5"/>
      <c r="O14" s="5"/>
      <c r="P14" s="5"/>
      <c r="Q14" s="5" t="s">
        <v>50</v>
      </c>
      <c r="R14" s="5"/>
      <c r="S14" s="5"/>
      <c r="T14" s="5"/>
      <c r="U14" s="5"/>
      <c r="V14" s="5">
        <v>32.119</v>
      </c>
      <c r="W14" s="10">
        <f t="shared" si="0"/>
        <v>2500</v>
      </c>
      <c r="X14" s="10">
        <f t="shared" si="1"/>
        <v>0</v>
      </c>
      <c r="Z14" s="14">
        <v>12</v>
      </c>
      <c r="AA14" s="12">
        <v>0.02</v>
      </c>
      <c r="AB14" s="12">
        <v>0</v>
      </c>
      <c r="AC14"/>
    </row>
    <row r="15" spans="1:29" ht="66">
      <c r="A15" s="15" t="s">
        <v>48</v>
      </c>
      <c r="B15" s="5" t="s">
        <v>51</v>
      </c>
      <c r="C15" s="5">
        <v>1</v>
      </c>
      <c r="D15" s="6" t="s">
        <v>36</v>
      </c>
      <c r="E15" s="5"/>
      <c r="F15" s="5">
        <v>4200</v>
      </c>
      <c r="G15" s="5"/>
      <c r="H15" s="5"/>
      <c r="I15" s="5" t="s">
        <v>21</v>
      </c>
      <c r="J15" s="5"/>
      <c r="K15" s="5"/>
      <c r="L15" s="5"/>
      <c r="M15" s="5"/>
      <c r="N15" s="5"/>
      <c r="O15" s="5"/>
      <c r="P15" s="5"/>
      <c r="Q15" s="5" t="s">
        <v>50</v>
      </c>
      <c r="R15" s="5"/>
      <c r="S15" s="5"/>
      <c r="T15" s="5"/>
      <c r="U15" s="5"/>
      <c r="V15" s="5">
        <v>50.673000000000002</v>
      </c>
      <c r="W15" s="10">
        <f t="shared" si="0"/>
        <v>4200</v>
      </c>
      <c r="X15" s="10">
        <f t="shared" si="1"/>
        <v>0</v>
      </c>
      <c r="Z15" s="13" t="s">
        <v>33</v>
      </c>
      <c r="AA15" s="12">
        <v>0.5</v>
      </c>
      <c r="AB15" s="12">
        <v>0</v>
      </c>
      <c r="AC15"/>
    </row>
    <row r="16" spans="1:29" ht="39.6">
      <c r="A16" s="15">
        <v>11968</v>
      </c>
      <c r="B16" s="5" t="s">
        <v>52</v>
      </c>
      <c r="C16" s="5">
        <v>1</v>
      </c>
      <c r="D16" s="6" t="s">
        <v>53</v>
      </c>
      <c r="E16" s="5"/>
      <c r="F16" s="5">
        <v>1312</v>
      </c>
      <c r="G16" s="5"/>
      <c r="H16" s="5"/>
      <c r="I16" s="5" t="s">
        <v>21</v>
      </c>
      <c r="J16" s="5"/>
      <c r="K16" s="5"/>
      <c r="L16" s="5"/>
      <c r="M16" s="5"/>
      <c r="N16" s="5"/>
      <c r="O16" s="5"/>
      <c r="P16" s="5"/>
      <c r="Q16" s="5">
        <v>11968</v>
      </c>
      <c r="R16" s="5" t="s">
        <v>39</v>
      </c>
      <c r="S16" s="5" t="s">
        <v>40</v>
      </c>
      <c r="T16" s="5" t="s">
        <v>39</v>
      </c>
      <c r="U16" s="5" t="s">
        <v>24</v>
      </c>
      <c r="V16" s="5">
        <v>105.336</v>
      </c>
      <c r="W16" s="10">
        <f t="shared" si="0"/>
        <v>1312</v>
      </c>
      <c r="X16" s="10">
        <f t="shared" si="1"/>
        <v>0</v>
      </c>
      <c r="Z16" s="14">
        <v>60</v>
      </c>
      <c r="AA16" s="12">
        <v>0.5</v>
      </c>
      <c r="AB16" s="12">
        <v>0</v>
      </c>
    </row>
    <row r="17" spans="1:28" ht="14.4">
      <c r="A17" s="2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Z17" s="13" t="s">
        <v>64</v>
      </c>
      <c r="AA17" s="12">
        <v>0</v>
      </c>
      <c r="AB17" s="12">
        <v>230</v>
      </c>
    </row>
    <row r="18" spans="1:28" ht="14.4">
      <c r="A18" s="2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Z18"/>
      <c r="AA18"/>
      <c r="AB18"/>
    </row>
    <row r="19" spans="1:28" ht="14.4">
      <c r="A19" s="2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Z19"/>
      <c r="AA19"/>
      <c r="AB19"/>
    </row>
    <row r="20" spans="1:28" ht="14.4">
      <c r="A20" s="2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Z20"/>
      <c r="AA20"/>
      <c r="AB20"/>
    </row>
    <row r="21" spans="1:28" ht="14.4">
      <c r="A21" s="2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Z21"/>
      <c r="AA21"/>
      <c r="AB21"/>
    </row>
    <row r="22" spans="1:28" ht="14.4">
      <c r="A22" s="2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Z22"/>
      <c r="AA22"/>
      <c r="AB22"/>
    </row>
    <row r="23" spans="1:28" ht="14.4">
      <c r="A23" s="2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Z23"/>
      <c r="AA23"/>
      <c r="AB23"/>
    </row>
    <row r="24" spans="1:28" ht="14.4">
      <c r="A24" s="2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Z24"/>
      <c r="AA24"/>
      <c r="AB24"/>
    </row>
    <row r="25" spans="1:28" ht="14.4">
      <c r="A25" s="2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Z25"/>
      <c r="AA25"/>
      <c r="AB25"/>
    </row>
    <row r="26" spans="1:28" ht="14.4">
      <c r="A26" s="2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Z26"/>
      <c r="AA26"/>
      <c r="AB26"/>
    </row>
    <row r="27" spans="1:28" ht="14.4">
      <c r="A27" s="2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Z27"/>
      <c r="AA27"/>
      <c r="AB27"/>
    </row>
    <row r="28" spans="1:28" ht="14.4">
      <c r="A28" s="2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Z28"/>
      <c r="AA28"/>
      <c r="AB28"/>
    </row>
    <row r="29" spans="1:28">
      <c r="A29" s="2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8">
      <c r="A30" s="2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8">
      <c r="A31" s="2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8">
      <c r="A32" s="2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2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2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2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2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2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2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2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2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2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2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2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2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2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2"/>
      <c r="B46" s="1"/>
      <c r="C46" s="1"/>
      <c r="D46" s="2"/>
      <c r="E46" s="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2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2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2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2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2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2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2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2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2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2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2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2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2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2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2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2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2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2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2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2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2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2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2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2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2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2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2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2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2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2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2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2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2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2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2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2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2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2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2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2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2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2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2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2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2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2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2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2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2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2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2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2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2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2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2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2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2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2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2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2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2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2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2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2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2"/>
      <c r="B112" s="1"/>
      <c r="C112" s="1"/>
      <c r="D112" s="2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2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2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2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2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2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2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2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2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2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2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2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2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2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2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2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2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2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2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2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2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2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2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2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2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2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2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2"/>
      <c r="B139" s="1"/>
      <c r="C139" s="1"/>
      <c r="D139" s="2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2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2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2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2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2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2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2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60" spans="1:22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2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2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2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2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2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2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2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2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2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2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2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2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2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2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2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</sheetData>
  <customSheetViews>
    <customSheetView guid="{801DBE99-3CFE-4EBC-BEBB-E522DC1A6736}" topLeftCell="E1">
      <selection activeCell="Z1" sqref="Z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Vakril Cholakov</dc:creator>
  <cp:lastModifiedBy>Hristo Kostov</cp:lastModifiedBy>
  <dcterms:created xsi:type="dcterms:W3CDTF">2024-09-17T10:10:32Z</dcterms:created>
  <dcterms:modified xsi:type="dcterms:W3CDTF">2024-10-28T12:59:58Z</dcterms:modified>
</cp:coreProperties>
</file>