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12f63eef8d325f/Desktop/"/>
    </mc:Choice>
  </mc:AlternateContent>
  <xr:revisionPtr revIDLastSave="12" documentId="8_{D5DE8306-C1BE-4FDA-88B3-993CE885DE69}" xr6:coauthVersionLast="47" xr6:coauthVersionMax="47" xr10:uidLastSave="{F85897BC-540E-41BF-B708-723B1DBD8658}"/>
  <bookViews>
    <workbookView xWindow="-120" yWindow="-120" windowWidth="24240" windowHeight="13140" xr2:uid="{18682EE0-5CAC-41AE-9D68-EEBDEF7866C7}"/>
  </bookViews>
  <sheets>
    <sheet name="INDIA ESTIMATION" sheetId="2" r:id="rId1"/>
  </sheets>
  <definedNames>
    <definedName name="_xlcn.WorksheetConnection_Book1india1" hidden="1">india[]</definedName>
    <definedName name="ExternalData_1" localSheetId="0" hidden="1">'INDIA ESTIMATION'!$A$1:$D$26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ia" name="india" connection="WorksheetConnection_Book1!india"/>
          <x15:modelTable id="PastedTable" name="FUTUREINDIA" connection="Connection"/>
          <x15:modelTable id="WASTEGENERATED" name="WASTEGENERATED" connection="Connection1"/>
          <x15:modelTable id="INDIAMETRICS" name="INDIAMETRICS" connection="Connection2"/>
        </x15:modelTables>
        <x15:modelRelationships>
          <x15:modelRelationship fromTable="FUTUREINDIA" fromColumn="estimated growth rate" toTable="india" toColumn="years"/>
          <x15:modelRelationship fromTable="WASTEGENERATED" fromColumn="yearly waste generation kg/person" toTable="FUTUREINDIA" toColumn="PER CAPITA WASTE GENERATION KG"/>
          <x15:modelRelationship fromTable="INDIAMETRICS" fromColumn="State or union territory" toTable="india" toColumn="popul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4" i="2"/>
  <c r="J13" i="2"/>
  <c r="J12" i="2"/>
  <c r="J11" i="2"/>
  <c r="J10" i="2"/>
  <c r="J9" i="2"/>
  <c r="J8" i="2"/>
  <c r="J7" i="2"/>
  <c r="J6" i="2"/>
  <c r="J5" i="2"/>
  <c r="O2" i="2"/>
  <c r="N3" i="2"/>
  <c r="N4" i="2"/>
  <c r="N5" i="2"/>
  <c r="N6" i="2"/>
  <c r="N7" i="2"/>
  <c r="N8" i="2"/>
  <c r="N9" i="2"/>
  <c r="N10" i="2"/>
  <c r="N11" i="2"/>
  <c r="N12" i="2"/>
  <c r="N13" i="2"/>
  <c r="N2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M13" i="2" s="1"/>
  <c r="O3" i="2" l="1"/>
  <c r="M7" i="2"/>
  <c r="M2" i="2"/>
  <c r="P2" i="2" s="1"/>
  <c r="M10" i="2"/>
  <c r="M6" i="2"/>
  <c r="M5" i="2"/>
  <c r="M9" i="2"/>
  <c r="M12" i="2"/>
  <c r="M8" i="2"/>
  <c r="M4" i="2"/>
  <c r="M11" i="2"/>
  <c r="M3" i="2"/>
  <c r="P3" i="2" l="1"/>
  <c r="O4" i="2"/>
  <c r="P4" i="2" s="1"/>
  <c r="O5" i="2" l="1"/>
  <c r="P5" i="2" s="1"/>
  <c r="O6" i="2" l="1"/>
  <c r="P6" i="2" s="1"/>
  <c r="O7" i="2" l="1"/>
  <c r="P7" i="2" s="1"/>
  <c r="O8" i="2" l="1"/>
  <c r="P8" i="2" s="1"/>
  <c r="O9" i="2" l="1"/>
  <c r="P9" i="2" s="1"/>
  <c r="O10" i="2" l="1"/>
  <c r="P10" i="2" s="1"/>
  <c r="O11" i="2" l="1"/>
  <c r="P11" i="2" s="1"/>
  <c r="O13" i="2" l="1"/>
  <c r="P13" i="2" s="1"/>
  <c r="O12" i="2"/>
  <c r="P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C0379-C55D-45A2-A974-E79D50412504}" name="Connection" type="104" refreshedVersion="0" background="1">
    <extLst>
      <ext xmlns:x15="http://schemas.microsoft.com/office/spreadsheetml/2010/11/main" uri="{DE250136-89BD-433C-8126-D09CA5730AF9}">
        <x15:connection id="PastedTable"/>
      </ext>
    </extLst>
  </connection>
  <connection id="2" xr16:uid="{8846D440-8C40-4472-82F4-5F96D0B77EDA}" name="Connection1" type="104" refreshedVersion="0" background="1">
    <extLst>
      <ext xmlns:x15="http://schemas.microsoft.com/office/spreadsheetml/2010/11/main" uri="{DE250136-89BD-433C-8126-D09CA5730AF9}">
        <x15:connection id="WASTEGENERATED"/>
      </ext>
    </extLst>
  </connection>
  <connection id="3" xr16:uid="{34A14E4E-A6A6-4755-A4CE-6444E7D8C9A8}" name="Connection2" type="104" refreshedVersion="0" background="1">
    <extLst>
      <ext xmlns:x15="http://schemas.microsoft.com/office/spreadsheetml/2010/11/main" uri="{DE250136-89BD-433C-8126-D09CA5730AF9}">
        <x15:connection id="INDIAMETRICS"/>
      </ext>
    </extLst>
  </connection>
  <connection id="4" xr16:uid="{3BFD2201-9AB5-4990-9681-4A78C9A86B14}" keepAlive="1" name="Query - List[edit]" description="Connection to the 'List[edit]' query in the workbook." type="5" refreshedVersion="7" background="1" saveData="1">
    <dbPr connection="Provider=Microsoft.Mashup.OleDb.1;Data Source=$Workbook$;Location=List[edit];Extended Properties=&quot;&quot;" command="SELECT * FROM [List[edit]]]"/>
  </connection>
  <connection id="5" xr16:uid="{E9F54AD5-AEB3-440F-A1D4-ADD842BA6189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6" xr16:uid="{F92C0A79-C60D-4A2B-92EA-AFEEA9C0687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FCEEDD51-E0B0-4EE1-BD57-B8594D6EAEE3}" name="WorksheetConnection_Book1!india" type="102" refreshedVersion="7" minRefreshableVersion="5">
    <extLst>
      <ext xmlns:x15="http://schemas.microsoft.com/office/spreadsheetml/2010/11/main" uri="{DE250136-89BD-433C-8126-D09CA5730AF9}">
        <x15:connection id="india">
          <x15:rangePr sourceName="_xlcn.WorksheetConnection_Book1india1"/>
        </x15:connection>
      </ext>
    </extLst>
  </connection>
</connections>
</file>

<file path=xl/sharedStrings.xml><?xml version="1.0" encoding="utf-8"?>
<sst xmlns="http://schemas.openxmlformats.org/spreadsheetml/2006/main" count="52" uniqueCount="16">
  <si>
    <t>years</t>
  </si>
  <si>
    <t>population</t>
  </si>
  <si>
    <t>growth rate %</t>
  </si>
  <si>
    <t>India - Historical Population Growth Rate Data</t>
  </si>
  <si>
    <t>india - Historical Population Growth Rate Data</t>
  </si>
  <si>
    <t>future population</t>
  </si>
  <si>
    <t>estimated growth rate</t>
  </si>
  <si>
    <t>base population</t>
  </si>
  <si>
    <t>Growth estimates</t>
  </si>
  <si>
    <t xml:space="preserve"> Area</t>
  </si>
  <si>
    <t>Rural and Urban</t>
  </si>
  <si>
    <t>0.17kg+0.62kg=0.79kg</t>
  </si>
  <si>
    <t>yearly waste generation kg/person</t>
  </si>
  <si>
    <t>waste generated total MT/YEAR</t>
  </si>
  <si>
    <t>ESTIMATED WASTE GENERATION GROWTH RATE/YEAR</t>
  </si>
  <si>
    <t>PER CAPITA WASTE GENERATION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</si>
</sst>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_);\(0.0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9" formatCode="m/d/yyyy"/>
    </dxf>
    <dxf>
      <numFmt numFmtId="0" formatCode="General"/>
    </dxf>
    <dxf>
      <numFmt numFmtId="19" formatCode="m/d/yyyy"/>
    </dxf>
    <dxf>
      <numFmt numFmtId="164" formatCode="0.000_);\(0.000\)"/>
    </dxf>
  </dxfs>
  <tableStyles count="1" defaultTableStyle="TableStyleMedium2" defaultPivotStyle="PivotStyleLight16">
    <tableStyle name="Invisible" pivot="0" table="0" count="0" xr9:uid="{7BEC3FF5-4ED1-438A-B26E-B725CB6EEB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15</xdr:row>
      <xdr:rowOff>76200</xdr:rowOff>
    </xdr:from>
    <xdr:to>
      <xdr:col>10</xdr:col>
      <xdr:colOff>1313736</xdr:colOff>
      <xdr:row>17</xdr:row>
      <xdr:rowOff>19010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16EDCB-9D07-4C79-9116-E4311687A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933700"/>
          <a:ext cx="5714286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17</xdr:row>
      <xdr:rowOff>171450</xdr:rowOff>
    </xdr:from>
    <xdr:to>
      <xdr:col>10</xdr:col>
      <xdr:colOff>3428020</xdr:colOff>
      <xdr:row>24</xdr:row>
      <xdr:rowOff>171283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F353A4-BB09-4D35-99EA-CD6E2ACCB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0" y="3409950"/>
          <a:ext cx="7838095" cy="13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14</xdr:row>
      <xdr:rowOff>47625</xdr:rowOff>
    </xdr:from>
    <xdr:to>
      <xdr:col>15</xdr:col>
      <xdr:colOff>389739</xdr:colOff>
      <xdr:row>16</xdr:row>
      <xdr:rowOff>171387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1B312D-FFDD-4963-AE9F-8B8B3EE2F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0" y="2714625"/>
          <a:ext cx="6285714" cy="50476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66BA0B-A65C-4045-AD65-7E770B249EC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years" tableColumnId="2"/>
      <queryTableField id="3" name="population" tableColumnId="3"/>
      <queryTableField id="4" name="growth rate %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CF8BC-1588-45D9-BBB4-D0B48CA79A88}" name="india" displayName="india" ref="A1:D26" tableType="queryTable" totalsRowShown="0">
  <autoFilter ref="A1:D26" xr:uid="{42BCF8BC-1588-45D9-BBB4-D0B48CA79A88}"/>
  <tableColumns count="4">
    <tableColumn id="1" xr3:uid="{0A914FA2-11BD-458F-B964-9F4B19F78889}" uniqueName="1" name="india - Historical Population Growth Rate Data" queryTableFieldId="1" dataDxfId="4"/>
    <tableColumn id="2" xr3:uid="{47E2509A-4054-4618-8646-6CA43F83B898}" uniqueName="2" name="years" queryTableFieldId="2" dataDxfId="3"/>
    <tableColumn id="3" xr3:uid="{135CF4D0-B592-4FDC-B657-477EDF51F10E}" uniqueName="3" name="population" queryTableFieldId="3"/>
    <tableColumn id="4" xr3:uid="{B399E963-AECB-4BD3-9A73-7BAFF8D64021}" uniqueName="4" name="growth rate %" queryTableFieldId="4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04F675-D13B-4AA8-9CFD-1F1BBD1ED75A}" name="future" displayName="future" ref="G3:K15" totalsRowShown="0">
  <autoFilter ref="G3:K15" xr:uid="{AA04F675-D13B-4AA8-9CFD-1F1BBD1ED75A}"/>
  <tableColumns count="5">
    <tableColumn id="1" xr3:uid="{008C2AEF-00D9-481A-810F-CEA64938C003}" name="years" dataDxfId="5"/>
    <tableColumn id="2" xr3:uid="{239AF1C1-FF6E-453D-9009-010BFE2BDBFB}" name="future population">
      <calculatedColumnFormula>H3*(1+I4/100)*1</calculatedColumnFormula>
    </tableColumn>
    <tableColumn id="3" xr3:uid="{620729A7-0205-4C02-9051-92F5D0E93B3F}" name="estimated growth rate" dataDxfId="1"/>
    <tableColumn id="4" xr3:uid="{8AE8E871-476E-40F6-9771-32CD3AC612FE}" name="PER CAPITA WASTE GENERATION KG"/>
    <tableColumn id="5" xr3:uid="{31960E40-5CCB-4356-8B47-899261AECF1D}" name="ESTIMATED WASTE GENERATION GROWTH RATE/YEAR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A621F9-A68B-416D-968F-EC2704497DF2}" name="Table5" displayName="Table5" ref="L1:P13" totalsRowShown="0">
  <autoFilter ref="L1:P13" xr:uid="{DDA621F9-A68B-416D-968F-EC2704497DF2}"/>
  <tableColumns count="5">
    <tableColumn id="1" xr3:uid="{391E9348-1A47-4E93-BB24-31B494305D8E}" name=" Area"/>
    <tableColumn id="2" xr3:uid="{AC91BD74-793E-4987-9FE1-74EAB749F9E5}" name="base population">
      <calculatedColumnFormula>H4</calculatedColumnFormula>
    </tableColumn>
    <tableColumn id="3" xr3:uid="{FB8CFB47-F448-47DE-87D1-B5924DA4E55D}" name="Growth estimates" dataDxfId="0">
      <calculatedColumnFormula>I4</calculatedColumnFormula>
    </tableColumn>
    <tableColumn id="4" xr3:uid="{EA24D96F-41C4-437D-A6D9-4E43B37F08EC}" name="yearly waste generation kg/person">
      <calculatedColumnFormula>J4*356</calculatedColumnFormula>
    </tableColumn>
    <tableColumn id="5" xr3:uid="{E97B4CDB-97CF-436A-AF71-4ECFD7FB8205}" name="waste generated total MT/YEAR" dataDxfId="6">
      <calculatedColumnFormula>M2*O2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3668-2F03-4022-8DC9-AE774EA63542}">
  <dimension ref="A1:P132"/>
  <sheetViews>
    <sheetView tabSelected="1" topLeftCell="D1" workbookViewId="0">
      <selection activeCell="L25" sqref="L25"/>
    </sheetView>
  </sheetViews>
  <sheetFormatPr defaultRowHeight="15" x14ac:dyDescent="0.25"/>
  <cols>
    <col min="1" max="1" width="42.42578125" bestFit="1" customWidth="1"/>
    <col min="2" max="2" width="9.7109375" bestFit="1" customWidth="1"/>
    <col min="3" max="3" width="13" bestFit="1" customWidth="1"/>
    <col min="4" max="4" width="15.7109375" bestFit="1" customWidth="1"/>
    <col min="6" max="6" width="9.140625" customWidth="1"/>
    <col min="7" max="7" width="12.28515625" customWidth="1"/>
    <col min="8" max="8" width="17.42578125" customWidth="1"/>
    <col min="9" max="9" width="18.85546875" customWidth="1"/>
    <col min="10" max="10" width="18.140625" customWidth="1"/>
    <col min="11" max="11" width="52" customWidth="1"/>
    <col min="12" max="12" width="20" customWidth="1"/>
    <col min="13" max="13" width="17.42578125" customWidth="1"/>
    <col min="14" max="14" width="19" customWidth="1"/>
    <col min="15" max="15" width="33.85546875" customWidth="1"/>
    <col min="16" max="16" width="31.5703125" customWidth="1"/>
  </cols>
  <sheetData>
    <row r="1" spans="1:16" x14ac:dyDescent="0.25">
      <c r="A1" t="s">
        <v>4</v>
      </c>
      <c r="B1" s="3" t="s">
        <v>0</v>
      </c>
      <c r="C1" t="s">
        <v>1</v>
      </c>
      <c r="D1" s="4" t="s">
        <v>2</v>
      </c>
      <c r="L1" t="s">
        <v>9</v>
      </c>
      <c r="M1" t="s">
        <v>7</v>
      </c>
      <c r="N1" s="4" t="s">
        <v>8</v>
      </c>
      <c r="O1" t="s">
        <v>12</v>
      </c>
      <c r="P1" t="s">
        <v>13</v>
      </c>
    </row>
    <row r="2" spans="1:16" x14ac:dyDescent="0.25">
      <c r="A2" s="1" t="s">
        <v>3</v>
      </c>
      <c r="B2" s="3">
        <v>44680</v>
      </c>
      <c r="C2">
        <v>1406631776</v>
      </c>
      <c r="D2" s="4">
        <v>9.4999999999999998E-3</v>
      </c>
      <c r="L2" t="s">
        <v>10</v>
      </c>
      <c r="M2">
        <f t="shared" ref="M2:M13" si="0">H4</f>
        <v>1419713451.5168002</v>
      </c>
      <c r="N2" s="4">
        <f t="shared" ref="N2:N13" si="1">I4</f>
        <v>0.93</v>
      </c>
      <c r="O2">
        <f t="shared" ref="O2:O13" si="2">J4*356</f>
        <v>281.24</v>
      </c>
      <c r="P2" s="2">
        <f>M2*O2</f>
        <v>399280211104.5849</v>
      </c>
    </row>
    <row r="3" spans="1:16" x14ac:dyDescent="0.25">
      <c r="A3" s="1" t="s">
        <v>3</v>
      </c>
      <c r="B3" s="3">
        <v>44316</v>
      </c>
      <c r="C3">
        <v>1393409038</v>
      </c>
      <c r="D3" s="4">
        <v>9.7000000000000003E-3</v>
      </c>
      <c r="G3" s="3" t="s">
        <v>0</v>
      </c>
      <c r="H3" t="s">
        <v>5</v>
      </c>
      <c r="I3" s="4" t="s">
        <v>6</v>
      </c>
      <c r="J3" t="s">
        <v>15</v>
      </c>
      <c r="K3" t="s">
        <v>14</v>
      </c>
      <c r="L3" t="s">
        <v>10</v>
      </c>
      <c r="M3">
        <f t="shared" si="0"/>
        <v>1432632843.9256032</v>
      </c>
      <c r="N3" s="4">
        <f t="shared" si="1"/>
        <v>0.91</v>
      </c>
      <c r="O3">
        <f t="shared" si="2"/>
        <v>299.04000000000002</v>
      </c>
      <c r="P3" s="2">
        <f t="shared" ref="P3:P13" si="3">M3*O3</f>
        <v>428414525647.51239</v>
      </c>
    </row>
    <row r="4" spans="1:16" x14ac:dyDescent="0.25">
      <c r="A4" s="1" t="s">
        <v>3</v>
      </c>
      <c r="B4" s="3">
        <v>43952</v>
      </c>
      <c r="C4">
        <v>1380004385</v>
      </c>
      <c r="D4" s="4">
        <v>9.9000000000000008E-3</v>
      </c>
      <c r="G4" s="3">
        <v>45122</v>
      </c>
      <c r="H4">
        <f>C2*(1+I4/100)*1</f>
        <v>1419713451.5168002</v>
      </c>
      <c r="I4" s="4">
        <v>0.93</v>
      </c>
      <c r="J4">
        <v>0.79</v>
      </c>
      <c r="K4">
        <v>0.05</v>
      </c>
      <c r="L4" t="s">
        <v>10</v>
      </c>
      <c r="M4">
        <f t="shared" si="0"/>
        <v>1445240012.9521484</v>
      </c>
      <c r="N4" s="4">
        <f t="shared" si="1"/>
        <v>0.88</v>
      </c>
      <c r="O4">
        <f t="shared" si="2"/>
        <v>320.40000000000003</v>
      </c>
      <c r="P4" s="2">
        <f t="shared" si="3"/>
        <v>463054900149.86841</v>
      </c>
    </row>
    <row r="5" spans="1:16" x14ac:dyDescent="0.25">
      <c r="A5" s="1" t="s">
        <v>3</v>
      </c>
      <c r="B5" s="3">
        <v>43587</v>
      </c>
      <c r="C5">
        <v>1366417754</v>
      </c>
      <c r="D5" s="4">
        <v>1.0200000000000001E-2</v>
      </c>
      <c r="G5" s="3">
        <v>45488</v>
      </c>
      <c r="H5">
        <f t="shared" ref="H5:H15" si="4">H4*(1+I5/100)*1</f>
        <v>1432632843.9256032</v>
      </c>
      <c r="I5" s="4">
        <v>0.91</v>
      </c>
      <c r="J5">
        <f>J4+K4</f>
        <v>0.84000000000000008</v>
      </c>
      <c r="K5">
        <v>0.11</v>
      </c>
      <c r="L5" t="s">
        <v>10</v>
      </c>
      <c r="M5">
        <f t="shared" si="0"/>
        <v>1457524553.0622416</v>
      </c>
      <c r="N5" s="4">
        <f t="shared" si="1"/>
        <v>0.85</v>
      </c>
      <c r="O5">
        <f t="shared" si="2"/>
        <v>338.20000000000005</v>
      </c>
      <c r="P5" s="2">
        <f t="shared" si="3"/>
        <v>492934803845.65015</v>
      </c>
    </row>
    <row r="6" spans="1:16" x14ac:dyDescent="0.25">
      <c r="A6" s="1" t="s">
        <v>3</v>
      </c>
      <c r="B6" s="3">
        <v>43223</v>
      </c>
      <c r="C6">
        <v>1352642280</v>
      </c>
      <c r="D6" s="4">
        <v>1.04E-2</v>
      </c>
      <c r="G6" s="3">
        <v>45853</v>
      </c>
      <c r="H6">
        <f t="shared" si="4"/>
        <v>1445240012.9521484</v>
      </c>
      <c r="I6" s="4">
        <v>0.88</v>
      </c>
      <c r="J6">
        <f>J4+K5</f>
        <v>0.9</v>
      </c>
      <c r="K6">
        <v>0.16</v>
      </c>
      <c r="L6" t="s">
        <v>10</v>
      </c>
      <c r="M6">
        <f t="shared" si="0"/>
        <v>1469622006.852658</v>
      </c>
      <c r="N6" s="4">
        <f t="shared" si="1"/>
        <v>0.83</v>
      </c>
      <c r="O6">
        <f t="shared" si="2"/>
        <v>356</v>
      </c>
      <c r="P6" s="2">
        <f t="shared" si="3"/>
        <v>523185434439.54626</v>
      </c>
    </row>
    <row r="7" spans="1:16" x14ac:dyDescent="0.25">
      <c r="A7" s="1" t="s">
        <v>3</v>
      </c>
      <c r="B7" s="3">
        <v>42859</v>
      </c>
      <c r="C7">
        <v>1338676785</v>
      </c>
      <c r="D7" s="4">
        <v>1.0699999999999999E-2</v>
      </c>
      <c r="G7" s="3">
        <v>46218</v>
      </c>
      <c r="H7">
        <f t="shared" si="4"/>
        <v>1457524553.0622416</v>
      </c>
      <c r="I7" s="4">
        <v>0.85</v>
      </c>
      <c r="J7">
        <f>J4+K6</f>
        <v>0.95000000000000007</v>
      </c>
      <c r="K7">
        <v>0.21</v>
      </c>
      <c r="L7" t="s">
        <v>10</v>
      </c>
      <c r="M7">
        <f t="shared" si="0"/>
        <v>1481525945.1081645</v>
      </c>
      <c r="N7" s="4">
        <f t="shared" si="1"/>
        <v>0.81</v>
      </c>
      <c r="O7">
        <f t="shared" si="2"/>
        <v>370.24</v>
      </c>
      <c r="P7" s="2">
        <f t="shared" si="3"/>
        <v>548520165916.84686</v>
      </c>
    </row>
    <row r="8" spans="1:16" x14ac:dyDescent="0.25">
      <c r="A8" s="1" t="s">
        <v>3</v>
      </c>
      <c r="B8" s="3">
        <v>42495</v>
      </c>
      <c r="C8">
        <v>1324517249</v>
      </c>
      <c r="D8" s="4">
        <v>1.0999999999999999E-2</v>
      </c>
      <c r="G8" s="3">
        <v>46583</v>
      </c>
      <c r="H8">
        <f t="shared" si="4"/>
        <v>1469622006.852658</v>
      </c>
      <c r="I8" s="4">
        <v>0.83</v>
      </c>
      <c r="J8">
        <f>J4+K7</f>
        <v>1</v>
      </c>
      <c r="K8">
        <v>0.25</v>
      </c>
      <c r="L8" t="s">
        <v>10</v>
      </c>
      <c r="M8">
        <f t="shared" si="0"/>
        <v>1492933694.8854976</v>
      </c>
      <c r="N8" s="4">
        <f t="shared" si="1"/>
        <v>0.77</v>
      </c>
      <c r="O8">
        <f t="shared" si="2"/>
        <v>384.48</v>
      </c>
      <c r="P8" s="2">
        <f t="shared" si="3"/>
        <v>574003147009.57617</v>
      </c>
    </row>
    <row r="9" spans="1:16" x14ac:dyDescent="0.25">
      <c r="A9" s="1" t="s">
        <v>3</v>
      </c>
      <c r="B9" s="3">
        <v>42130</v>
      </c>
      <c r="C9">
        <v>1310152403</v>
      </c>
      <c r="D9" s="4">
        <v>1.12E-2</v>
      </c>
      <c r="G9" s="3">
        <v>46949</v>
      </c>
      <c r="H9">
        <f t="shared" si="4"/>
        <v>1481525945.1081645</v>
      </c>
      <c r="I9" s="4">
        <v>0.81</v>
      </c>
      <c r="J9">
        <f>J4+K8</f>
        <v>1.04</v>
      </c>
      <c r="K9">
        <v>0.28999999999999998</v>
      </c>
      <c r="L9" t="s">
        <v>10</v>
      </c>
      <c r="M9">
        <f t="shared" si="0"/>
        <v>1503981404.2276504</v>
      </c>
      <c r="N9" s="4">
        <f t="shared" si="1"/>
        <v>0.74</v>
      </c>
      <c r="O9">
        <f t="shared" si="2"/>
        <v>402.28000000000003</v>
      </c>
      <c r="P9" s="2">
        <f t="shared" si="3"/>
        <v>605021639292.69922</v>
      </c>
    </row>
    <row r="10" spans="1:16" x14ac:dyDescent="0.25">
      <c r="A10" s="1" t="s">
        <v>3</v>
      </c>
      <c r="B10" s="3">
        <v>41766</v>
      </c>
      <c r="C10">
        <v>1295600772</v>
      </c>
      <c r="D10" s="4">
        <v>1.15E-2</v>
      </c>
      <c r="G10" s="3">
        <v>47314</v>
      </c>
      <c r="H10">
        <f t="shared" si="4"/>
        <v>1492933694.8854976</v>
      </c>
      <c r="I10" s="4">
        <v>0.77</v>
      </c>
      <c r="J10">
        <f>J4+K9</f>
        <v>1.08</v>
      </c>
      <c r="K10">
        <v>0.34</v>
      </c>
      <c r="L10" t="s">
        <v>10</v>
      </c>
      <c r="M10">
        <f t="shared" si="0"/>
        <v>1514810070.3380897</v>
      </c>
      <c r="N10" s="4">
        <f t="shared" si="1"/>
        <v>0.72</v>
      </c>
      <c r="O10">
        <f t="shared" si="2"/>
        <v>412.96000000000004</v>
      </c>
      <c r="P10" s="2">
        <f t="shared" si="3"/>
        <v>625555966646.81763</v>
      </c>
    </row>
    <row r="11" spans="1:16" x14ac:dyDescent="0.25">
      <c r="A11" s="1" t="s">
        <v>3</v>
      </c>
      <c r="B11" s="3">
        <v>41402</v>
      </c>
      <c r="C11">
        <v>1280842125</v>
      </c>
      <c r="D11" s="4">
        <v>1.1900000000000001E-2</v>
      </c>
      <c r="G11" s="3">
        <v>47679</v>
      </c>
      <c r="H11">
        <f t="shared" si="4"/>
        <v>1503981404.2276504</v>
      </c>
      <c r="I11" s="4">
        <v>0.74</v>
      </c>
      <c r="J11">
        <f>J4+K10</f>
        <v>1.1300000000000001</v>
      </c>
      <c r="K11">
        <v>0.37</v>
      </c>
      <c r="L11" t="s">
        <v>10</v>
      </c>
      <c r="M11">
        <f t="shared" si="0"/>
        <v>1525262259.8234224</v>
      </c>
      <c r="N11" s="4">
        <f t="shared" si="1"/>
        <v>0.69</v>
      </c>
      <c r="O11">
        <f t="shared" si="2"/>
        <v>420.08000000000004</v>
      </c>
      <c r="P11" s="2">
        <f t="shared" si="3"/>
        <v>640732170106.62341</v>
      </c>
    </row>
    <row r="12" spans="1:16" x14ac:dyDescent="0.25">
      <c r="A12" s="1" t="s">
        <v>3</v>
      </c>
      <c r="B12" s="3">
        <v>41038</v>
      </c>
      <c r="C12">
        <v>1265780247</v>
      </c>
      <c r="D12" s="4">
        <v>1.24E-2</v>
      </c>
      <c r="G12" s="3">
        <v>48044</v>
      </c>
      <c r="H12">
        <f t="shared" si="4"/>
        <v>1514810070.3380897</v>
      </c>
      <c r="I12" s="4">
        <v>0.72</v>
      </c>
      <c r="J12">
        <f>J4+K11</f>
        <v>1.1600000000000001</v>
      </c>
      <c r="K12">
        <v>0.39</v>
      </c>
      <c r="L12" t="s">
        <v>10</v>
      </c>
      <c r="M12">
        <f t="shared" si="0"/>
        <v>1535328990.7382569</v>
      </c>
      <c r="N12" s="4">
        <f t="shared" si="1"/>
        <v>0.66</v>
      </c>
      <c r="O12">
        <f t="shared" si="2"/>
        <v>434.32</v>
      </c>
      <c r="P12" s="2">
        <f t="shared" si="3"/>
        <v>666824087257.4397</v>
      </c>
    </row>
    <row r="13" spans="1:16" x14ac:dyDescent="0.25">
      <c r="A13" s="1" t="s">
        <v>3</v>
      </c>
      <c r="B13" s="3">
        <v>40673</v>
      </c>
      <c r="C13">
        <v>1250287943</v>
      </c>
      <c r="D13" s="4">
        <v>1.2999999999999999E-2</v>
      </c>
      <c r="G13" s="3">
        <v>48410</v>
      </c>
      <c r="H13">
        <f t="shared" si="4"/>
        <v>1525262259.8234224</v>
      </c>
      <c r="I13" s="4">
        <v>0.69</v>
      </c>
      <c r="J13">
        <f>J4+K12</f>
        <v>1.1800000000000002</v>
      </c>
      <c r="K13">
        <v>0.43</v>
      </c>
      <c r="L13" t="s">
        <v>10</v>
      </c>
      <c r="M13">
        <f t="shared" si="0"/>
        <v>1545001563.3799078</v>
      </c>
      <c r="N13" s="4">
        <f t="shared" si="1"/>
        <v>0.63</v>
      </c>
      <c r="O13">
        <f t="shared" si="2"/>
        <v>448.56</v>
      </c>
      <c r="P13" s="2">
        <f t="shared" si="3"/>
        <v>693025901269.69141</v>
      </c>
    </row>
    <row r="14" spans="1:16" x14ac:dyDescent="0.25">
      <c r="A14" s="1" t="s">
        <v>3</v>
      </c>
      <c r="B14" s="3">
        <v>40309</v>
      </c>
      <c r="C14">
        <v>1234281170</v>
      </c>
      <c r="D14" s="4">
        <v>1.3599999999999999E-2</v>
      </c>
      <c r="G14" s="3">
        <v>48775</v>
      </c>
      <c r="H14">
        <f t="shared" si="4"/>
        <v>1535328990.7382569</v>
      </c>
      <c r="I14" s="4">
        <v>0.66</v>
      </c>
      <c r="J14">
        <f>J4+K13</f>
        <v>1.22</v>
      </c>
      <c r="K14">
        <v>0.47</v>
      </c>
    </row>
    <row r="15" spans="1:16" x14ac:dyDescent="0.25">
      <c r="A15" s="1" t="s">
        <v>3</v>
      </c>
      <c r="B15" s="3">
        <v>39945</v>
      </c>
      <c r="C15">
        <v>1217726215</v>
      </c>
      <c r="D15" s="4">
        <v>1.4200000000000001E-2</v>
      </c>
      <c r="G15" s="3">
        <v>49140</v>
      </c>
      <c r="H15">
        <f t="shared" si="4"/>
        <v>1545001563.3799078</v>
      </c>
      <c r="I15" s="4">
        <v>0.63</v>
      </c>
      <c r="J15">
        <f>J4+K14</f>
        <v>1.26</v>
      </c>
      <c r="K15">
        <v>5.0999999999999997E-2</v>
      </c>
    </row>
    <row r="16" spans="1:16" x14ac:dyDescent="0.25">
      <c r="A16" s="1" t="s">
        <v>3</v>
      </c>
      <c r="B16" s="3">
        <v>39581</v>
      </c>
      <c r="C16">
        <v>1200669765</v>
      </c>
      <c r="D16" s="4">
        <v>1.4800000000000001E-2</v>
      </c>
    </row>
    <row r="17" spans="1:13" x14ac:dyDescent="0.25">
      <c r="A17" s="1" t="s">
        <v>3</v>
      </c>
      <c r="B17" s="3">
        <v>39216</v>
      </c>
      <c r="C17">
        <v>1183209472</v>
      </c>
      <c r="D17" s="4">
        <v>1.52E-2</v>
      </c>
    </row>
    <row r="18" spans="1:13" x14ac:dyDescent="0.25">
      <c r="A18" s="1" t="s">
        <v>3</v>
      </c>
      <c r="B18" s="3">
        <v>38852</v>
      </c>
      <c r="C18">
        <v>1165486291</v>
      </c>
      <c r="D18" s="4">
        <v>1.5599999999999999E-2</v>
      </c>
    </row>
    <row r="19" spans="1:13" x14ac:dyDescent="0.25">
      <c r="A19" s="1" t="s">
        <v>3</v>
      </c>
      <c r="B19" s="3">
        <v>38488</v>
      </c>
      <c r="C19">
        <v>1147609927</v>
      </c>
      <c r="D19" s="4">
        <v>1.5900000000000001E-2</v>
      </c>
    </row>
    <row r="20" spans="1:13" x14ac:dyDescent="0.25">
      <c r="A20" s="1" t="s">
        <v>3</v>
      </c>
      <c r="B20" s="3">
        <v>38124</v>
      </c>
      <c r="C20">
        <v>1129623456</v>
      </c>
      <c r="D20" s="4">
        <v>1.6299999999999999E-2</v>
      </c>
    </row>
    <row r="21" spans="1:13" x14ac:dyDescent="0.25">
      <c r="A21" s="1" t="s">
        <v>3</v>
      </c>
      <c r="B21" s="3">
        <v>37759</v>
      </c>
      <c r="C21">
        <v>1111523144</v>
      </c>
      <c r="D21" s="4">
        <v>1.67E-2</v>
      </c>
      <c r="L21" t="s">
        <v>11</v>
      </c>
    </row>
    <row r="22" spans="1:13" x14ac:dyDescent="0.25">
      <c r="A22" s="1" t="s">
        <v>3</v>
      </c>
      <c r="B22" s="3">
        <v>37395</v>
      </c>
      <c r="C22">
        <v>1093317189</v>
      </c>
      <c r="D22" s="4">
        <v>1.7000000000000001E-2</v>
      </c>
    </row>
    <row r="23" spans="1:13" x14ac:dyDescent="0.25">
      <c r="A23" s="1" t="s">
        <v>3</v>
      </c>
      <c r="B23" s="3">
        <v>37031</v>
      </c>
      <c r="C23">
        <v>1075000085</v>
      </c>
      <c r="D23" s="4">
        <v>1.7399999999999999E-2</v>
      </c>
    </row>
    <row r="24" spans="1:13" x14ac:dyDescent="0.25">
      <c r="A24" s="1" t="s">
        <v>3</v>
      </c>
      <c r="B24" s="3">
        <v>36667</v>
      </c>
      <c r="C24">
        <v>1056575549</v>
      </c>
      <c r="D24" s="4">
        <v>1.78E-2</v>
      </c>
    </row>
    <row r="25" spans="1:13" x14ac:dyDescent="0.25">
      <c r="A25" s="1" t="s">
        <v>3</v>
      </c>
      <c r="B25" s="3">
        <v>36302</v>
      </c>
      <c r="C25">
        <v>1038058156</v>
      </c>
      <c r="D25" s="4">
        <v>1.8200000000000001E-2</v>
      </c>
    </row>
    <row r="26" spans="1:13" x14ac:dyDescent="0.25">
      <c r="A26" s="1" t="s">
        <v>3</v>
      </c>
      <c r="B26" s="3">
        <v>35938</v>
      </c>
      <c r="C26">
        <v>1019483581</v>
      </c>
      <c r="D26" s="4">
        <v>1.8599999999999998E-2</v>
      </c>
    </row>
    <row r="27" spans="1:13" x14ac:dyDescent="0.25">
      <c r="A27" s="1"/>
      <c r="B27" s="3"/>
    </row>
    <row r="28" spans="1:13" x14ac:dyDescent="0.25">
      <c r="A28" s="1"/>
      <c r="B28" s="3"/>
      <c r="L28" s="1"/>
      <c r="M28" s="1"/>
    </row>
    <row r="29" spans="1:13" x14ac:dyDescent="0.25">
      <c r="A29" s="1"/>
      <c r="B29" s="3"/>
      <c r="L29" s="1"/>
      <c r="M29" s="1"/>
    </row>
    <row r="30" spans="1:13" x14ac:dyDescent="0.25">
      <c r="A30" s="1"/>
      <c r="B30" s="3"/>
      <c r="L30" s="1"/>
      <c r="M30" s="1"/>
    </row>
    <row r="31" spans="1:13" x14ac:dyDescent="0.25">
      <c r="A31" s="1"/>
      <c r="B31" s="3"/>
      <c r="L31" s="1"/>
      <c r="M31" s="1"/>
    </row>
    <row r="32" spans="1:13" x14ac:dyDescent="0.25">
      <c r="A32" s="1"/>
      <c r="B32" s="3"/>
      <c r="L32" s="1"/>
      <c r="M32" s="1"/>
    </row>
    <row r="33" spans="1:13" x14ac:dyDescent="0.25">
      <c r="A33" s="1"/>
      <c r="B33" s="3"/>
      <c r="L33" s="1"/>
      <c r="M33" s="1"/>
    </row>
    <row r="34" spans="1:13" x14ac:dyDescent="0.25">
      <c r="A34" s="1"/>
      <c r="B34" s="3"/>
      <c r="L34" s="1"/>
      <c r="M34" s="1"/>
    </row>
    <row r="35" spans="1:13" x14ac:dyDescent="0.25">
      <c r="A35" s="1"/>
      <c r="B35" s="3"/>
      <c r="L35" s="1"/>
      <c r="M35" s="1"/>
    </row>
    <row r="36" spans="1:13" x14ac:dyDescent="0.25">
      <c r="A36" s="1"/>
      <c r="B36" s="3"/>
      <c r="L36" s="1"/>
      <c r="M36" s="1"/>
    </row>
    <row r="37" spans="1:13" x14ac:dyDescent="0.25">
      <c r="A37" s="1"/>
      <c r="B37" s="3"/>
      <c r="L37" s="1"/>
      <c r="M37" s="1"/>
    </row>
    <row r="38" spans="1:13" x14ac:dyDescent="0.25">
      <c r="A38" s="1"/>
      <c r="B38" s="3"/>
      <c r="L38" s="1"/>
      <c r="M38" s="1"/>
    </row>
    <row r="39" spans="1:13" x14ac:dyDescent="0.25">
      <c r="A39" s="1"/>
      <c r="B39" s="3"/>
      <c r="L39" s="1"/>
      <c r="M39" s="1"/>
    </row>
    <row r="40" spans="1:13" x14ac:dyDescent="0.25">
      <c r="A40" s="1"/>
      <c r="B40" s="3"/>
      <c r="L40" s="1"/>
      <c r="M40" s="1"/>
    </row>
    <row r="41" spans="1:13" x14ac:dyDescent="0.25">
      <c r="A41" s="1"/>
      <c r="B41" s="3"/>
      <c r="L41" s="1"/>
      <c r="M41" s="1"/>
    </row>
    <row r="42" spans="1:13" x14ac:dyDescent="0.25">
      <c r="A42" s="1"/>
      <c r="B42" s="3"/>
      <c r="L42" s="1"/>
      <c r="M42" s="1"/>
    </row>
    <row r="43" spans="1:13" x14ac:dyDescent="0.25">
      <c r="A43" s="1"/>
      <c r="B43" s="3"/>
      <c r="L43" s="1"/>
      <c r="M43" s="1"/>
    </row>
    <row r="44" spans="1:13" x14ac:dyDescent="0.25">
      <c r="A44" s="1"/>
      <c r="B44" s="3"/>
      <c r="L44" s="1"/>
      <c r="M44" s="1"/>
    </row>
    <row r="45" spans="1:13" x14ac:dyDescent="0.25">
      <c r="A45" s="1"/>
      <c r="B45" s="3"/>
      <c r="L45" s="1"/>
      <c r="M45" s="1"/>
    </row>
    <row r="46" spans="1:13" x14ac:dyDescent="0.25">
      <c r="A46" s="1"/>
      <c r="B46" s="3"/>
      <c r="L46" s="1"/>
      <c r="M46" s="1"/>
    </row>
    <row r="47" spans="1:13" x14ac:dyDescent="0.25">
      <c r="A47" s="1"/>
      <c r="B47" s="3"/>
      <c r="L47" s="1"/>
      <c r="M47" s="1"/>
    </row>
    <row r="48" spans="1:13" x14ac:dyDescent="0.25">
      <c r="A48" s="1"/>
      <c r="B48" s="3"/>
      <c r="L48" s="1"/>
      <c r="M48" s="1"/>
    </row>
    <row r="49" spans="1:13" x14ac:dyDescent="0.25">
      <c r="A49" s="1"/>
      <c r="B49" s="3"/>
      <c r="L49" s="1"/>
      <c r="M49" s="1"/>
    </row>
    <row r="50" spans="1:13" x14ac:dyDescent="0.25">
      <c r="A50" s="1"/>
      <c r="B50" s="3"/>
      <c r="L50" s="1"/>
      <c r="M50" s="1"/>
    </row>
    <row r="51" spans="1:13" x14ac:dyDescent="0.25">
      <c r="A51" s="1"/>
      <c r="B51" s="3"/>
      <c r="L51" s="1"/>
      <c r="M51" s="1"/>
    </row>
    <row r="52" spans="1:13" x14ac:dyDescent="0.25">
      <c r="A52" s="1"/>
      <c r="B52" s="3"/>
      <c r="L52" s="1"/>
      <c r="M52" s="1"/>
    </row>
    <row r="53" spans="1:13" x14ac:dyDescent="0.25">
      <c r="A53" s="1"/>
      <c r="B53" s="3"/>
      <c r="L53" s="1"/>
      <c r="M53" s="1"/>
    </row>
    <row r="54" spans="1:13" x14ac:dyDescent="0.25">
      <c r="A54" s="1"/>
      <c r="B54" s="3"/>
      <c r="L54" s="1"/>
      <c r="M54" s="1"/>
    </row>
    <row r="55" spans="1:13" x14ac:dyDescent="0.25">
      <c r="A55" s="1"/>
      <c r="B55" s="3"/>
      <c r="L55" s="1"/>
      <c r="M55" s="1"/>
    </row>
    <row r="56" spans="1:13" x14ac:dyDescent="0.25">
      <c r="A56" s="1"/>
      <c r="B56" s="3"/>
      <c r="L56" s="1"/>
      <c r="M56" s="1"/>
    </row>
    <row r="57" spans="1:13" x14ac:dyDescent="0.25">
      <c r="A57" s="1"/>
      <c r="B57" s="3"/>
      <c r="L57" s="1"/>
      <c r="M57" s="1"/>
    </row>
    <row r="58" spans="1:13" x14ac:dyDescent="0.25">
      <c r="A58" s="1"/>
      <c r="B58" s="3"/>
      <c r="L58" s="1"/>
      <c r="M58" s="1"/>
    </row>
    <row r="59" spans="1:13" x14ac:dyDescent="0.25">
      <c r="A59" s="1"/>
      <c r="B59" s="3"/>
      <c r="L59" s="1"/>
      <c r="M59" s="1"/>
    </row>
    <row r="60" spans="1:13" x14ac:dyDescent="0.25">
      <c r="A60" s="1"/>
      <c r="B60" s="3"/>
      <c r="L60" s="1"/>
      <c r="M60" s="1"/>
    </row>
    <row r="61" spans="1:13" x14ac:dyDescent="0.25">
      <c r="A61" s="1"/>
      <c r="B61" s="3"/>
      <c r="L61" s="1"/>
      <c r="M61" s="1"/>
    </row>
    <row r="62" spans="1:13" x14ac:dyDescent="0.25">
      <c r="A62" s="1"/>
      <c r="B62" s="3"/>
      <c r="L62" s="1"/>
      <c r="M62" s="1"/>
    </row>
    <row r="63" spans="1:13" x14ac:dyDescent="0.25">
      <c r="A63" s="1"/>
      <c r="B63" s="3"/>
      <c r="L63" s="1"/>
      <c r="M63" s="1"/>
    </row>
    <row r="64" spans="1:13" x14ac:dyDescent="0.25">
      <c r="A64" s="1"/>
      <c r="B64" s="3"/>
      <c r="L64" s="1"/>
      <c r="M64" s="1"/>
    </row>
    <row r="65" spans="1:13" x14ac:dyDescent="0.25">
      <c r="A65" s="1"/>
      <c r="B65" s="3"/>
      <c r="L65" s="1"/>
      <c r="M65" s="1"/>
    </row>
    <row r="66" spans="1:13" x14ac:dyDescent="0.25">
      <c r="A66" s="1"/>
      <c r="B66" s="3"/>
      <c r="L66" s="1"/>
      <c r="M66" s="1"/>
    </row>
    <row r="67" spans="1:13" x14ac:dyDescent="0.25">
      <c r="A67" s="1"/>
      <c r="B67" s="3"/>
      <c r="L67" s="1"/>
      <c r="M67" s="1"/>
    </row>
    <row r="68" spans="1:13" x14ac:dyDescent="0.25">
      <c r="A68" s="1"/>
      <c r="B68" s="3"/>
      <c r="L68" s="1"/>
      <c r="M68" s="1"/>
    </row>
    <row r="69" spans="1:13" x14ac:dyDescent="0.25">
      <c r="A69" s="1"/>
      <c r="B69" s="3"/>
      <c r="L69" s="1"/>
      <c r="M69" s="1"/>
    </row>
    <row r="70" spans="1:13" x14ac:dyDescent="0.25">
      <c r="A70" s="1"/>
      <c r="B70" s="3"/>
      <c r="L70" s="1"/>
      <c r="M70" s="1"/>
    </row>
    <row r="71" spans="1:13" x14ac:dyDescent="0.25">
      <c r="A71" s="1"/>
      <c r="B71" s="3"/>
      <c r="L71" s="1"/>
      <c r="M71" s="1"/>
    </row>
    <row r="72" spans="1:13" x14ac:dyDescent="0.25">
      <c r="A72" s="1"/>
      <c r="B72" s="3"/>
      <c r="L72" s="1"/>
      <c r="M72" s="1"/>
    </row>
    <row r="73" spans="1:13" x14ac:dyDescent="0.25">
      <c r="A73" s="1"/>
      <c r="B73" s="3"/>
      <c r="L73" s="1"/>
      <c r="M73" s="1"/>
    </row>
    <row r="74" spans="1:13" x14ac:dyDescent="0.25">
      <c r="A74" s="1"/>
      <c r="B74" s="3"/>
      <c r="L74" s="1"/>
      <c r="M74" s="1"/>
    </row>
    <row r="75" spans="1:13" x14ac:dyDescent="0.25">
      <c r="L75" s="1"/>
      <c r="M75" s="1"/>
    </row>
    <row r="76" spans="1:13" x14ac:dyDescent="0.25">
      <c r="L76" s="1"/>
      <c r="M76" s="1"/>
    </row>
    <row r="77" spans="1:13" x14ac:dyDescent="0.25">
      <c r="L77" s="1"/>
      <c r="M77" s="1"/>
    </row>
    <row r="78" spans="1:13" x14ac:dyDescent="0.25">
      <c r="L78" s="1"/>
      <c r="M78" s="1"/>
    </row>
    <row r="79" spans="1:13" x14ac:dyDescent="0.25">
      <c r="L79" s="1"/>
      <c r="M79" s="1"/>
    </row>
    <row r="80" spans="1:13" x14ac:dyDescent="0.25">
      <c r="L80" s="1"/>
      <c r="M80" s="1"/>
    </row>
    <row r="81" spans="12:13" x14ac:dyDescent="0.25">
      <c r="L81" s="1"/>
      <c r="M81" s="1"/>
    </row>
    <row r="82" spans="12:13" x14ac:dyDescent="0.25">
      <c r="L82" s="1"/>
      <c r="M82" s="1"/>
    </row>
    <row r="83" spans="12:13" x14ac:dyDescent="0.25">
      <c r="L83" s="1"/>
      <c r="M83" s="1"/>
    </row>
    <row r="84" spans="12:13" x14ac:dyDescent="0.25">
      <c r="L84" s="1"/>
      <c r="M84" s="1"/>
    </row>
    <row r="85" spans="12:13" x14ac:dyDescent="0.25">
      <c r="L85" s="1"/>
      <c r="M85" s="1"/>
    </row>
    <row r="86" spans="12:13" x14ac:dyDescent="0.25">
      <c r="L86" s="1"/>
      <c r="M86" s="1"/>
    </row>
    <row r="87" spans="12:13" x14ac:dyDescent="0.25">
      <c r="L87" s="1"/>
      <c r="M87" s="1"/>
    </row>
    <row r="88" spans="12:13" x14ac:dyDescent="0.25">
      <c r="L88" s="1"/>
      <c r="M88" s="1"/>
    </row>
    <row r="89" spans="12:13" x14ac:dyDescent="0.25">
      <c r="L89" s="1"/>
      <c r="M89" s="1"/>
    </row>
    <row r="90" spans="12:13" x14ac:dyDescent="0.25">
      <c r="L90" s="1"/>
      <c r="M90" s="1"/>
    </row>
    <row r="91" spans="12:13" x14ac:dyDescent="0.25">
      <c r="L91" s="1"/>
      <c r="M91" s="1"/>
    </row>
    <row r="92" spans="12:13" x14ac:dyDescent="0.25">
      <c r="L92" s="1"/>
      <c r="M92" s="1"/>
    </row>
    <row r="93" spans="12:13" x14ac:dyDescent="0.25">
      <c r="L93" s="1"/>
      <c r="M93" s="1"/>
    </row>
    <row r="94" spans="12:13" x14ac:dyDescent="0.25">
      <c r="L94" s="1"/>
      <c r="M94" s="1"/>
    </row>
    <row r="95" spans="12:13" x14ac:dyDescent="0.25">
      <c r="L95" s="1"/>
      <c r="M95" s="1"/>
    </row>
    <row r="96" spans="12:13" x14ac:dyDescent="0.25">
      <c r="L96" s="1"/>
      <c r="M96" s="1"/>
    </row>
    <row r="97" spans="12:13" x14ac:dyDescent="0.25">
      <c r="L97" s="1"/>
      <c r="M97" s="1"/>
    </row>
    <row r="98" spans="12:13" x14ac:dyDescent="0.25">
      <c r="L98" s="1"/>
      <c r="M98" s="1"/>
    </row>
    <row r="99" spans="12:13" x14ac:dyDescent="0.25">
      <c r="L99" s="1"/>
      <c r="M99" s="1"/>
    </row>
    <row r="100" spans="12:13" x14ac:dyDescent="0.25">
      <c r="L100" s="1"/>
      <c r="M100" s="1"/>
    </row>
    <row r="101" spans="12:13" x14ac:dyDescent="0.25">
      <c r="L101" s="1"/>
      <c r="M101" s="1"/>
    </row>
    <row r="102" spans="12:13" x14ac:dyDescent="0.25">
      <c r="L102" s="1"/>
      <c r="M102" s="1"/>
    </row>
    <row r="103" spans="12:13" x14ac:dyDescent="0.25">
      <c r="L103" s="1"/>
      <c r="M103" s="1"/>
    </row>
    <row r="104" spans="12:13" x14ac:dyDescent="0.25">
      <c r="L104" s="1"/>
      <c r="M104" s="1"/>
    </row>
    <row r="105" spans="12:13" x14ac:dyDescent="0.25">
      <c r="L105" s="1"/>
      <c r="M105" s="1"/>
    </row>
    <row r="106" spans="12:13" x14ac:dyDescent="0.25">
      <c r="L106" s="1"/>
      <c r="M106" s="1"/>
    </row>
    <row r="107" spans="12:13" x14ac:dyDescent="0.25">
      <c r="L107" s="1"/>
      <c r="M107" s="1"/>
    </row>
    <row r="108" spans="12:13" x14ac:dyDescent="0.25">
      <c r="L108" s="1"/>
      <c r="M108" s="1"/>
    </row>
    <row r="109" spans="12:13" x14ac:dyDescent="0.25">
      <c r="L109" s="1"/>
      <c r="M109" s="1"/>
    </row>
    <row r="110" spans="12:13" x14ac:dyDescent="0.25">
      <c r="L110" s="1"/>
      <c r="M110" s="1"/>
    </row>
    <row r="111" spans="12:13" x14ac:dyDescent="0.25">
      <c r="L111" s="1"/>
      <c r="M111" s="1"/>
    </row>
    <row r="112" spans="12:13" x14ac:dyDescent="0.25">
      <c r="L112" s="1"/>
      <c r="M112" s="1"/>
    </row>
    <row r="113" spans="12:13" x14ac:dyDescent="0.25">
      <c r="L113" s="1"/>
      <c r="M113" s="1"/>
    </row>
    <row r="114" spans="12:13" x14ac:dyDescent="0.25">
      <c r="L114" s="1"/>
      <c r="M114" s="1"/>
    </row>
    <row r="115" spans="12:13" x14ac:dyDescent="0.25">
      <c r="L115" s="1"/>
      <c r="M115" s="1"/>
    </row>
    <row r="116" spans="12:13" x14ac:dyDescent="0.25">
      <c r="L116" s="1"/>
      <c r="M116" s="1"/>
    </row>
    <row r="117" spans="12:13" x14ac:dyDescent="0.25">
      <c r="L117" s="1"/>
      <c r="M117" s="1"/>
    </row>
    <row r="118" spans="12:13" x14ac:dyDescent="0.25">
      <c r="L118" s="1"/>
      <c r="M118" s="1"/>
    </row>
    <row r="119" spans="12:13" x14ac:dyDescent="0.25">
      <c r="L119" s="1"/>
      <c r="M119" s="1"/>
    </row>
    <row r="120" spans="12:13" x14ac:dyDescent="0.25">
      <c r="L120" s="1"/>
      <c r="M120" s="1"/>
    </row>
    <row r="121" spans="12:13" x14ac:dyDescent="0.25">
      <c r="L121" s="1"/>
      <c r="M121" s="1"/>
    </row>
    <row r="122" spans="12:13" x14ac:dyDescent="0.25">
      <c r="L122" s="1"/>
      <c r="M122" s="1"/>
    </row>
    <row r="123" spans="12:13" x14ac:dyDescent="0.25">
      <c r="L123" s="1"/>
      <c r="M123" s="1"/>
    </row>
    <row r="124" spans="12:13" x14ac:dyDescent="0.25">
      <c r="L124" s="1"/>
      <c r="M124" s="1"/>
    </row>
    <row r="125" spans="12:13" x14ac:dyDescent="0.25">
      <c r="L125" s="1"/>
      <c r="M125" s="1"/>
    </row>
    <row r="126" spans="12:13" x14ac:dyDescent="0.25">
      <c r="L126" s="1"/>
      <c r="M126" s="1"/>
    </row>
    <row r="127" spans="12:13" x14ac:dyDescent="0.25">
      <c r="L127" s="1"/>
      <c r="M127" s="1"/>
    </row>
    <row r="128" spans="12:13" x14ac:dyDescent="0.25">
      <c r="L128" s="1"/>
      <c r="M128" s="1"/>
    </row>
    <row r="129" spans="12:13" x14ac:dyDescent="0.25">
      <c r="L129" s="1"/>
      <c r="M129" s="1"/>
    </row>
    <row r="130" spans="12:13" x14ac:dyDescent="0.25">
      <c r="L130" s="1"/>
      <c r="M130" s="1"/>
    </row>
    <row r="131" spans="12:13" x14ac:dyDescent="0.25">
      <c r="L131" s="1"/>
      <c r="M131" s="1"/>
    </row>
    <row r="132" spans="12:13" x14ac:dyDescent="0.25">
      <c r="L132" s="1"/>
      <c r="M132" s="1"/>
    </row>
  </sheetData>
  <pageMargins left="0.7" right="0.7" top="0.75" bottom="0.75" header="0.3" footer="0.3"/>
  <pageSetup orientation="portrait" r:id="rId1"/>
  <ignoredErrors>
    <ignoredError sqref="H4" calculatedColumn="1"/>
  </ignoredErrors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u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 y e a r s < / s t r i n g > < / k e y > < v a l u e > < i n t > 6 9 < / i n t > < / v a l u e > < / i t e m > < i t e m > < k e y > < s t r i n g > f u t u r e   p o p u l a t i o n < / s t r i n g > < / k e y > < v a l u e > < i n t > 1 4 5 < / i n t > < / v a l u e > < / i t e m > < i t e m > < k e y > < s t r i n g > e s t i m a t e d   g r o w t h   r a t e < / s t r i n g > < / k e y > < v a l u e > < i n t > 1 7 3 < / i n t > < / v a l u e > < / i t e m > < / C o l u m n W i d t h s > < C o l u m n D i s p l a y I n d e x > < i t e m > < k e y > < s t r i n g > y e a r s < / s t r i n g > < / k e y > < v a l u e > < i n t > 0 < / i n t > < / v a l u e > < / i t e m > < i t e m > < k e y > < s t r i n g > f u t u r e   p o p u l a t i o n < / s t r i n g > < / k e y > < v a l u e > < i n t > 1 < / i n t > < / v a l u e > < / i t e m > < i t e m > < k e y > < s t r i n g > e s t i m a t e d   g r o w t h   r a t e 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 F U T U R E I N D I A 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 F U T U R E I N D I A 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 C o l u m n s \ y e a r s < / K e y > < / D i a g r a m O b j e c t K e y > < D i a g r a m O b j e c t K e y > < K e y > C o l u m n s \ f u t u r e   p o p u l a t i o n < / K e y > < / D i a g r a m O b j e c t K e y > < D i a g r a m O b j e c t K e y > < K e y > C o l u m n s \ e s t i m a t e d   g r o w t h   r a t e < / K e y > < / D i a g r a m O b j e c t K e y > < D i a g r a m O b j e c t K e y > < K e y > C o l u m n s \ P E R   C A P I T A   W A S T E   G E N E R A T I O N   K G < / K e y > < / D i a g r a m O b j e c t K e y > < D i a g r a m O b j e c t K e y > < K e y > C o l u m n s \ E S T I M A T E D   W A S T E   G E N E R A T I O N   G R O W T H   R A T E / Y E A R 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 C o l u m n s \ f u t u r e  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 g r o w t h  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  C A P I T A   W A S T E   G E N E R A T I O N   K G 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 W A S T E   G E N E R A T I O N   G R O W T H   R A T E / Y E A R 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 W A S T E G E N E R A T E D 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 W A S T E G E N E R A T E D 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 C o l u m n s \ A r e a < / K e y > < / D i a g r a m O b j e c t K e y > < D i a g r a m O b j e c t K e y > < K e y > C o l u m n s \ b a s e   p o p u l a t i o n < / K e y > < / D i a g r a m O b j e c t K e y > < D i a g r a m O b j e c t K e y > < K e y > C o l u m n s \ G r o w t h   e s t i m a t e s < / K e y > < / D i a g r a m O b j e c t K e y > < D i a g r a m O b j e c t K e y > < K e y > C o l u m n s \ y e a r l y   w a s t e   g e n e r a t i o n   k g / p e r s o n < / K e y > < / D i a g r a m O b j e c t K e y > < D i a g r a m O b j e c t K e y > < K e y > C o l u m n s \ w a s t e   g e n e r a t e d   t o t a l   M T / Y E A R 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  e s t i m a t e s 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 w a s t e   g e n e r a t i o n   k g / p e r s o n 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 C o l u m n s \ w a s t e   g e n e r a t e d   t o t a l   M T / Y E A R 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 C o l u m n s \ i n d i a   -   H i s t o r i c a l   P o p u l a t i o n   G r o w t h   R a t e   D a t a < / K e y > < / D i a g r a m O b j e c t K e y > < D i a g r a m O b j e c t K e y > < K e y > C o l u m n s \ y e a r s < / K e y > < / D i a g r a m O b j e c t K e y > < D i a g r a m O b j e c t K e y > < K e y > C o l u m n s \ p o p u l a t i o n < / K e y > < / D i a g r a m O b j e c t K e y > < D i a g r a m O b j e c t K e y > < K e y > C o l u m n s \ g r o w t h   r a t e  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 C o l u m n s \ i n d i a   -   H i s t o r i c a l   P o p u l a t i o n   G r o w t h   R a t e  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  r a t e   % 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 I N D I A M E T R I C S 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 I N D I A M E T R I C S 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  o r   u n i o n   t e r r i t o r y < / K e y > < / D i a g r a m O b j e c t K e y > < D i a g r a m O b j e c t K e y > < K e y > C o l u m n s \ m e t r i c s 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  o r   u n i o n   t e r r i t o r y 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 T a g s \ T a b l e s \ & l t ; T a b l e s \ i n d i a & g t ; < / K e y > < / D i a g r a m O b j e c t K e y > < D i a g r a m O b j e c t K e y > < K e y > D y n a m i c   T a g s \ T a b l e s \ & l t ; T a b l e s \ F U T U R E I N D I A & g t ; < / K e y > < / D i a g r a m O b j e c t K e y > < D i a g r a m O b j e c t K e y > < K e y > D y n a m i c   T a g s \ T a b l e s \ & l t ; T a b l e s \ W A S T E G E N E R A T E D & g t ; < / K e y > < / D i a g r a m O b j e c t K e y > < D i a g r a m O b j e c t K e y > < K e y > D y n a m i c   T a g s \ T a b l e s \ & l t ; T a b l e s \ I N D I A M E T R I C S & g t ; < / K e y > < / D i a g r a m O b j e c t K e y > < D i a g r a m O b j e c t K e y > < K e y > T a b l e s \ i n d i a < / K e y > < / D i a g r a m O b j e c t K e y > < D i a g r a m O b j e c t K e y > < K e y > T a b l e s \ i n d i a \ C o l u m n s \ i n d i a   -   H i s t o r i c a l   P o p u l a t i o n   G r o w t h   R a t e   D a t a < / K e y > < / D i a g r a m O b j e c t K e y > < D i a g r a m O b j e c t K e y > < K e y > T a b l e s \ i n d i a \ C o l u m n s \ y e a r s < / K e y > < / D i a g r a m O b j e c t K e y > < D i a g r a m O b j e c t K e y > < K e y > T a b l e s \ i n d i a \ C o l u m n s \ p o p u l a t i o n < / K e y > < / D i a g r a m O b j e c t K e y > < D i a g r a m O b j e c t K e y > < K e y > T a b l e s \ i n d i a \ C o l u m n s \ g r o w t h   r a t e   % < / K e y > < / D i a g r a m O b j e c t K e y > < D i a g r a m O b j e c t K e y > < K e y > T a b l e s \ F U T U R E I N D I A < / K e y > < / D i a g r a m O b j e c t K e y > < D i a g r a m O b j e c t K e y > < K e y > T a b l e s \ F U T U R E I N D I A \ C o l u m n s \ y e a r s < / K e y > < / D i a g r a m O b j e c t K e y > < D i a g r a m O b j e c t K e y > < K e y > T a b l e s \ F U T U R E I N D I A \ C o l u m n s \ f u t u r e   p o p u l a t i o n < / K e y > < / D i a g r a m O b j e c t K e y > < D i a g r a m O b j e c t K e y > < K e y > T a b l e s \ F U T U R E I N D I A \ C o l u m n s \ e s t i m a t e d   g r o w t h   r a t e < / K e y > < / D i a g r a m O b j e c t K e y > < D i a g r a m O b j e c t K e y > < K e y > T a b l e s \ F U T U R E I N D I A \ C o l u m n s \ P E R   C A P I T A   W A S T E   G E N E R A T I O N   K G < / K e y > < / D i a g r a m O b j e c t K e y > < D i a g r a m O b j e c t K e y > < K e y > T a b l e s \ F U T U R E I N D I A \ C o l u m n s \ E S T I M A T E D   W A S T E   G E N E R A T I O N   G R O W T H   R A T E / Y E A R < / K e y > < / D i a g r a m O b j e c t K e y > < D i a g r a m O b j e c t K e y > < K e y > T a b l e s \ W A S T E G E N E R A T E D < / K e y > < / D i a g r a m O b j e c t K e y > < D i a g r a m O b j e c t K e y > < K e y > T a b l e s \ W A S T E G E N E R A T E D \ C o l u m n s \ A r e a < / K e y > < / D i a g r a m O b j e c t K e y > < D i a g r a m O b j e c t K e y > < K e y > T a b l e s \ W A S T E G E N E R A T E D \ C o l u m n s \ b a s e   p o p u l a t i o n < / K e y > < / D i a g r a m O b j e c t K e y > < D i a g r a m O b j e c t K e y > < K e y > T a b l e s \ W A S T E G E N E R A T E D \ C o l u m n s \ G r o w t h   e s t i m a t e s < / K e y > < / D i a g r a m O b j e c t K e y > < D i a g r a m O b j e c t K e y > < K e y > T a b l e s \ W A S T E G E N E R A T E D \ C o l u m n s \ y e a r l y   w a s t e   g e n e r a t i o n   k g / p e r s o n < / K e y > < / D i a g r a m O b j e c t K e y > < D i a g r a m O b j e c t K e y > < K e y > T a b l e s \ W A S T E G E N E R A T E D \ C o l u m n s \ w a s t e   g e n e r a t e d   t o t a l   M T / Y E A R < / K e y > < / D i a g r a m O b j e c t K e y > < D i a g r a m O b j e c t K e y > < K e y > T a b l e s \ I N D I A M E T R I C S < / K e y > < / D i a g r a m O b j e c t K e y > < D i a g r a m O b j e c t K e y > < K e y > T a b l e s \ I N D I A M E T R I C S \ C o l u m n s \ S t a t e   o r   u n i o n   t e r r i t o r y < / K e y > < / D i a g r a m O b j e c t K e y > < D i a g r a m O b j e c t K e y > < K e y > T a b l e s \ I N D I A M E T R I C S \ C o l u m n s \ m e t r i c s < / K e y > < / D i a g r a m O b j e c t K e y > < D i a g r a m O b j e c t K e y > < K e y > T a b l e s \ I N D I A M E T R I C S \ C o l u m n s \ V a l u e < / K e y > < / D i a g r a m O b j e c t K e y > < D i a g r a m O b j e c t K e y > < K e y > R e l a t i o n s h i p s \ & l t ; T a b l e s \ F U T U R E I N D I A \ C o l u m n s \ e s t i m a t e d   g r o w t h   r a t e & g t ; - & l t ; T a b l e s \ i n d i a \ C o l u m n s \ y e a r s & g t ; < / K e y > < / D i a g r a m O b j e c t K e y > < D i a g r a m O b j e c t K e y > < K e y > R e l a t i o n s h i p s \ & l t ; T a b l e s \ F U T U R E I N D I A \ C o l u m n s \ e s t i m a t e d   g r o w t h   r a t e & g t ; - & l t ; T a b l e s \ i n d i a \ C o l u m n s \ y e a r s & g t ; \ F K < / K e y > < / D i a g r a m O b j e c t K e y > < D i a g r a m O b j e c t K e y > < K e y > R e l a t i o n s h i p s \ & l t ; T a b l e s \ F U T U R E I N D I A \ C o l u m n s \ e s t i m a t e d   g r o w t h   r a t e & g t ; - & l t ; T a b l e s \ i n d i a \ C o l u m n s \ y e a r s & g t ; \ P K < / K e y > < / D i a g r a m O b j e c t K e y > < D i a g r a m O b j e c t K e y > < K e y > R e l a t i o n s h i p s \ & l t ; T a b l e s \ F U T U R E I N D I A \ C o l u m n s \ e s t i m a t e d   g r o w t h   r a t e & g t ; - & l t ; T a b l e s \ i n d i a \ C o l u m n s \ y e a r s & g t ; \ C r o s s F i l t e r < / K e y > < / D i a g r a m O b j e c t K e y > < D i a g r a m O b j e c t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< / K e y > < / D i a g r a m O b j e c t K e y > < D i a g r a m O b j e c t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 K G & g t ; \ F K < / K e y > < / D i a g r a m O b j e c t K e y > < D i a g r a m O b j e c t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 K G & g t ; \ P K < / K e y > < / D i a g r a m O b j e c t K e y > < D i a g r a m O b j e c t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 K G & g t ; \ C r o s s F i l t e r < / K e y > < / D i a g r a m O b j e c t K e y > < D i a g r a m O b j e c t K e y > < K e y > R e l a t i o n s h i p s \ & l t ; T a b l e s \ I N D I A M E T R I C S \ C o l u m n s \ S t a t e   o r   u n i o n   t e r r i t o r y & g t ; - & l t ; T a b l e s \ i n d i a \ C o l u m n s \ p o p u l a t i o n & g t ; < / K e y > < / D i a g r a m O b j e c t K e y > < D i a g r a m O b j e c t K e y > < K e y > R e l a t i o n s h i p s \ & l t ; T a b l e s \ I N D I A M E T R I C S \ C o l u m n s \ S t a t e   o r   u n i o n   t e r r i t o r y & g t ; - & l t ; T a b l e s \ i n d i a \ C o l u m n s \ p o p u l a t i o n & g t ; \ F K < / K e y > < / D i a g r a m O b j e c t K e y > < D i a g r a m O b j e c t K e y > < K e y > R e l a t i o n s h i p s \ & l t ; T a b l e s \ I N D I A M E T R I C S \ C o l u m n s \ S t a t e   o r   u n i o n   t e r r i t o r y & g t ; - & l t ; T a b l e s \ i n d i a \ C o l u m n s \ p o p u l a t i o n & g t ; \ P K < / K e y > < / D i a g r a m O b j e c t K e y > < D i a g r a m O b j e c t K e y > < K e y > R e l a t i o n s h i p s \ & l t ; T a b l e s \ I N D I A M E T R I C S \ C o l u m n s \ S t a t e   o r   u n i o n   t e r r i t o r y & g t ; - & l t ; T a b l e s \ i n d i a \ C o l u m n s \ p o p u l a t i o n & g t ; \ C r o s s F i l t e r < / K e y > < / D i a g r a m O b j e c t K e y > < / A l l K e y s > < S e l e c t e d K e y s > < D i a g r a m O b j e c t K e y > < K e y > T a b l e s \ I N D I A M E T R I C S 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 T a g s \ T a b l e s \ & l t ; T a b l e s \ F U T U R E I N D I A & g t ; 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 T a g s \ T a b l e s \ & l t ; T a b l e s \ W A S T E G E N E R A T E D & g t ; 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 T a g s \ T a b l e s \ & l t ; T a b l e s \ I N D I A M E T R I C S & g t ; 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 T a b l e s \ i n d i a \ C o l u m n s \ i n d i a   -   H i s t o r i c a l   P o p u l a t i o n   G r o w t h   R a t e 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 T a b l e s \ i n d i a \ C o l u m n s \ y e a r s 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 T a b l e s \ i n d i a \ C o l u m n s \ g r o w t h   r a t e 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 T a b l e s \ F U T U R E I N D I A \ C o l u m n s \ y e a r s 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 T a b l e s \ F U T U R E I N D I A \ C o l u m n s \ f u t u r e 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 T a b l e s \ F U T U R E I N D I A \ C o l u m n s \ e s t i m a t e d   g r o w t h 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 T a b l e s \ F U T U R E I N D I A \ C o l u m n s \ P E R   C A P I T A   W A S T E   G E N E R A T I O N  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 T a b l e s \ F U T U R E I N D I A \ C o l u m n s \ E S T I M A T E D   W A S T E   G E N E R A T I O N   G R O W T H   R A T E / Y E A R 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 2 9 8 < / L e f t > < S c r o l l V e r t i c a l O f f s e t > 1 8 . 4 2 0 0 0 0 0 0 0 0 0 0 0 1 6 < / S c r o l l V e r t i c a l O f f s e t > < T a b I n d e x > 3 < / T a b I n d e x > < T o p > 2 7 0 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 T a b l e s \ W A S T E G E N E R A T E D \ C o l u m n s \ b a s e 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 T a b l e s \ W A S T E G E N E R A T E D \ C o l u m n s \ G r o w t h   e s t i m a t e s 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 T a b l e s \ W A S T E G E N E R A T E D \ C o l u m n s \ y e a r l y   w a s t e   g e n e r a t i o n   k g / p e r s o n 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 T a b l e s \ W A S T E G E N E R A T E D \ C o l u m n s \ w a s t e   g e n e r a t e d   t o t a l   M T / Y E A R 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 T a b l e s \ I N D I A M E T R I C S 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 3 5 5 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 T a b l e s \ I N D I A M E T R I C S \ C o l u m n s \ S t a t e   o r   u n i o n  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 T a b l e s \ I N D I A M E T R I C S \ C o l u m n s \ m e t r i c s 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 T a b l e s \ I N D I A M E T R I C S \ C o l u m n s \ V a l u e 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 R e l a t i o n s h i p s \ & l t ; T a b l e s \ F U T U R E I N D I A \ C o l u m n s \ e s t i m a t e d   g r o w t h   r a t e & g t ; - & l t ; T a b l e s \ i n d i a \ C o l u m n s \ y e a r s & g t ; < / K e y > < / a : K e y > < a : V a l u e   i : t y p e = " D i a g r a m D i s p l a y L i n k V i e w S t a t e " > < A u t o m a t i o n P r o p e r t y H e l p e r T e x t > E n d   p o i n t   1 :   ( 6 0 6 , 6 5 ) . 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 6 0 6 . 0 0 0 0 0 0 0 0 0 0 0 0 1 1 < / b : _ x > < b : _ y > 6 5 < / b : _ y > < / b : P o i n t > < b : P o i n t > < b : _ x > 2 1 5 . 9 9 9 9 9 9 9 9 9 9 9 9 8 6 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 R e l a t i o n s h i p s \ & l t ; T a b l e s \ F U T U R E I N D I A \ C o l u m n s \ e s t i m a t e d   g r o w t h   r a t e & g t ; - & l t ; T a b l e s \ i n d i a \ C o l u m n s \ y e a r s & g t ; \ F K 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 6 0 6 . 0 0 0 0 0 0 0 0 0 0 0 0 1 1 < / b : _ x > < b : _ y > 5 7 < / b : _ y > < / L a b e l L o c a t i o n > < L o c a t i o n   x m l n s : b = " h t t p : / / s c h e m a s . d a t a c o n t r a c t . o r g / 2 0 0 4 / 0 7 / S y s t e m . W i n d o w s " > < b : _ x > 6 2 2 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 R e l a t i o n s h i p s \ & l t ; T a b l e s \ F U T U R E I N D I A \ C o l u m n s \ e s t i m a t e d   g r o w t h   r a t e & g t ; - & l t ; T a b l e s \ i n d i a \ C o l u m n s \ y e a r s & g t ; \ P K 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 1 9 9 . 9 9 9 9 9 9 9 9 9 9 9 9 8 6 < / b : _ x > < b : _ y > 5 7 < / b : _ y > < / L a b e l L o c a t i o n > < L o c a t i o n   x m l n s : b = " h t t p : / / s c h e m a s . d a t a c o n t r a c t . o r g / 2 0 0 4 / 0 7 / S y s t e m . W i n d o w s " > < b : _ x > 1 9 9 . 9 9 9 9 9 9 9 9 9 9 9 9 8 9 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 R e l a t i o n s h i p s \ & l t ; T a b l e s \ F U T U R E I N D I A \ C o l u m n s \ e s t i m a t e d   g r o w t h   r a t e & g t ; - & l t ; T a b l e s \ i n d i a \ C o l u m n s \ y e a r s & g t ; \ C r o s s F i l t e r 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 6 0 6 . 0 0 0 0 0 0 0 0 0 0 0 0 1 1 < / b : _ x > < b : _ y > 6 5 < / b : _ y > < / b : P o i n t > < b : P o i n t > < b : _ x > 2 1 5 . 9 9 9 9 9 9 9 9 9 9 9 9 8 6 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< / K e y > < / a : K e y > < a : V a l u e   i : t y p e = " D i a g r a m D i s p l a y L i n k V i e w S t a t e " > < A u t o m a t i o n P r o p e r t y H e l p e r T e x t > E n d   p o i n t   1 :   ( 5 1 4 , 3 4 5 ) .   E n d   p o i n t   2 :   ( 6 0 6 , 8 5 ) 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 5 1 4 < / b : _ x > < b : _ y > 3 4 5 < / b : _ y > < / b : P o i n t > < b : P o i n t > < b : _ x > 5 5 8 < / b : _ x > < b : _ y > 3 4 5 < / b : _ y > < / b : P o i n t > < b : P o i n t > < b : _ x > 5 6 0 < / b : _ x > < b : _ y > 3 4 3 < / b : _ y > < / b : P o i n t > < b : P o i n t > < b : _ x > 5 6 0 < / b : _ x > < b : _ y > 8 7 < / b : _ y > < / b : P o i n t > < b : P o i n t > < b : _ x > 5 6 2 < / b : _ x > < b : _ y > 8 5 < / b : _ y > < / b : P o i n t > < b : P o i n t > < b : _ x > 6 0 6 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< / b : _ x > < b : _ y > 3 3 7 < / b : _ y > < / L a b e l L o c a t i o n > < L o c a t i o n   x m l n s : b = " h t t p : / / s c h e m a s . d a t a c o n t r a c t . o r g / 2 0 0 4 / 0 7 / S y s t e m . W i n d o w s " > < b : _ x > 4 9 8 < / b : _ x > < b : _ y > 3 4 5 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< / b : _ x > < b : _ y > 7 7 < / b : _ y > < / L a b e l L o c a t i o n > < L o c a t i o n   x m l n s : b = " h t t p : / / s c h e m a s . d a t a c o n t r a c t . o r g / 2 0 0 4 / 0 7 / S y s t e m . W i n d o w s " > < b : _ x > 6 2 2 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 R e l a t i o n s h i p s \ & l t ; T a b l e s \ W A S T E G E N E R A T E D \ C o l u m n s \ y e a r l y   w a s t e   g e n e r a t i o n   k g / p e r s o n & g t ; - & l t ; T a b l e s \ F U T U R E I N D I A \ C o l u m n s \ P E R   C A P I T A   W A S T E   G E N E R A T I O N   K G & g t ; \ C r o s s F i l t e r 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 5 1 4 < / b : _ x > < b : _ y > 3 4 5 < / b : _ y > < / b : P o i n t > < b : P o i n t > < b : _ x > 5 5 8 < / b : _ x > < b : _ y > 3 4 5 < / b : _ y > < / b : P o i n t > < b : P o i n t > < b : _ x > 5 6 0 < / b : _ x > < b : _ y > 3 4 3 < / b : _ y > < / b : P o i n t > < b : P o i n t > < b : _ x > 5 6 0 < / b : _ x > < b : _ y > 8 7 < / b : _ y > < / b : P o i n t > < b : P o i n t > < b : _ x > 5 6 2 < / b : _ x > < b : _ y > 8 5 < / b : _ y > < / b : P o i n t > < b : P o i n t > < b : _ x > 6 0 6 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 R e l a t i o n s h i p s \ & l t ; T a b l e s \ I N D I A M E T R I C S \ C o l u m n s \ S t a t e   o r   u n i o n   t e r r i t o r y & g t ; - & l t ; T a b l e s \ i n d i a \ C o l u m n s \ p o p u l a t i o n & g t ; < / K e y > < / a : K e y > < a : V a l u e   i : t y p e = " D i a g r a m D i s p l a y L i n k V i e w S t a t e " > < A u t o m a t i o n P r o p e r t y H e l p e r T e x t > E n d   p o i n t   1 :   ( 1 0 0 , 3 3 9 ) . 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 3 3 9 . 0 0 0 0 0 0 0 0 0 0 0 0 0 6 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 R e l a t i o n s h i p s \ & l t ; T a b l e s \ I N D I A M E T R I C S \ C o l u m n s \ S t a t e   o r   u n i o n   t e r r i t o r y & g t ; - & l t ; T a b l e s \ i n d i a \ C o l u m n s \ p o p u l a t i o n & g t ; \ F K 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 3 3 9 . 0 0 0 0 0 0 0 0 0 0 0 0 0 6 < / b : _ y > < / L a b e l L o c a t i o n > < L o c a t i o n   x m l n s : b = " h t t p : / / s c h e m a s . d a t a c o n t r a c t . o r g / 2 0 0 4 / 0 7 / S y s t e m . W i n d o w s " > < b : _ x > 1 0 0 < / b : _ x > < b : _ y > 3 5 5 . 0 0 0 0 0 0 0 0 0 0 0 0 0 6 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 R e l a t i o n s h i p s \ & l t ; T a b l e s \ I N D I A M E T R I C S \ C o l u m n s \ S t a t e   o r   u n i o n   t e r r i t o r y & g t ; - & l t ; T a b l e s \ i n d i a \ C o l u m n s \ p o p u l a t i o n & g t ; \ P K 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 R e l a t i o n s h i p s \ & l t ; T a b l e s \ I N D I A M E T R I C S \ C o l u m n s \ S t a t e   o r   u n i o n   t e r r i t o r y & g t ; - & l t ; T a b l e s \ i n d i a \ C o l u m n s \ p o p u l a t i o n & g t ; \ C r o s s F i l t e r 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 3 3 9 . 0 0 0 0 0 0 0 0 0 0 0 0 0 6 < / b : _ y > < / b : P o i n t > < b : P o i n t > < b : _ x > 1 0 0 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W A S T E G E N E R A T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 A r e a < / s t r i n g > < / k e y > < v a l u e > < s t r i n g > W C h a r < / s t r i n g > < / v a l u e > < / i t e m > < i t e m > < k e y > < s t r i n g > b a s e   p o p u l a t i o n < / s t r i n g > < / k e y > < v a l u e > < s t r i n g > D o u b l e < / s t r i n g > < / v a l u e > < / i t e m > < i t e m > < k e y > < s t r i n g > G r o w t h   e s t i m a t e s < / s t r i n g > < / k e y > < v a l u e > < s t r i n g > D o u b l e < / s t r i n g > < / v a l u e > < / i t e m > < i t e m > < k e y > < s t r i n g > y e a r l y   w a s t e   g e n e r a t i o n   k g / p e r s o n < / s t r i n g > < / k e y > < v a l u e > < s t r i n g > D o u b l e < / s t r i n g > < / v a l u e > < / i t e m > < i t e m > < k e y > < s t r i n g > w a s t e   g e n e r a t e d   t o t a l   M T / Y E A R 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 A r e a < / s t r i n g > < / k e y > < v a l u e > < i n t > 6 5 < / i n t > < / v a l u e > < / i t e m > < i t e m > < k e y > < s t r i n g > b a s e   p o p u l a t i o n < / s t r i n g > < / k e y > < v a l u e > < i n t > 1 3 5 < / i n t > < / v a l u e > < / i t e m > < i t e m > < k e y > < s t r i n g > G r o w t h   e s t i m a t e s < / s t r i n g > < / k e y > < v a l u e > < i n t > 1 4 5 < / i n t > < / v a l u e > < / i t e m > < i t e m > < k e y > < s t r i n g > y e a r l y   w a s t e   g e n e r a t i o n   k g / p e r s o n < / s t r i n g > < / k e y > < v a l u e > < i n t > 2 5 1 < / i n t > < / v a l u e > < / i t e m > < i t e m > < k e y > < s t r i n g > w a s t e   g e n e r a t e d   t o t a l   M T / Y E A R < / s t r i n g > < / k e y > < v a l u e > < i n t > 2 3 0 < / i n t > < / v a l u e > < / i t e m > < / C o l u m n W i d t h s > < C o l u m n D i s p l a y I n d e x > < i t e m > < k e y > < s t r i n g > A r e a < / s t r i n g > < / k e y > < v a l u e > < i n t > 0 < / i n t > < / v a l u e > < / i t e m > < i t e m > < k e y > < s t r i n g > b a s e   p o p u l a t i o n < / s t r i n g > < / k e y > < v a l u e > < i n t > 1 < / i n t > < / v a l u e > < / i t e m > < i t e m > < k e y > < s t r i n g > G r o w t h   e s t i m a t e s < / s t r i n g > < / k e y > < v a l u e > < i n t > 2 < / i n t > < / v a l u e > < / i t e m > < i t e m > < k e y > < s t r i n g > y e a r l y   w a s t e   g e n e r a t i o n   k g / p e r s o n < / s t r i n g > < / k e y > < v a l u e > < i n t > 3 < / i n t > < / v a l u e > < / i t e m > < i t e m > < k e y > < s t r i n g > w a s t e   g e n e r a t e d   t o t a l   M T / Y E A R 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i n d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  -   H i s t o r i c a l   P o p u l a t i o n   G r o w t h   R a t e   D a t a < / s t r i n g > < / k e y > < v a l u e > < i n t > 3 1 7 < / i n t > < / v a l u e > < / i t e m > < i t e m > < k e y > < s t r i n g > y e a r s < / s t r i n g > < / k e y > < v a l u e > < i n t > 6 9 < / i n t > < / v a l u e > < / i t e m > < i t e m > < k e y > < s t r i n g > p o p u l a t i o n < / s t r i n g > < / k e y > < v a l u e > < i n t > 1 0 3 < / i n t > < / v a l u e > < / i t e m > < i t e m > < k e y > < s t r i n g > g r o w t h   r a t e   % < / s t r i n g > < / k e y > < v a l u e > < i n t > 1 2 2 < / i n t > < / v a l u e > < / i t e m > < / C o l u m n W i d t h s > < C o l u m n D i s p l a y I n d e x > < i t e m > < k e y > < s t r i n g > i n d i a   -   H i s t o r i c a l   P o p u l a t i o n   G r o w t h   R a t e   D a t a < / s t r i n g > < / k e y > < v a l u e > < i n t > 0 < / i n t > < / v a l u e > < / i t e m > < i t e m > < k e y > < s t r i n g > y e a r s 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 g r o w t h   r a t e   % 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s t e d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 y e a r s < / s t r i n g > < / k e y > < v a l u e > < s t r i n g > B i g I n t < / s t r i n g > < / v a l u e > < / i t e m > < i t e m > < k e y > < s t r i n g > f u t u r e   p o p u l a t i o n < / s t r i n g > < / k e y > < v a l u e > < s t r i n g > D o u b l e < / s t r i n g > < / v a l u e > < / i t e m > < i t e m > < k e y > < s t r i n g > e s t i m a t e d   g r o w t h   r a t e < / s t r i n g > < / k e y > < v a l u e > < s t r i n g > D o u b l e < / s t r i n g > < / v a l u e > < / i t e m > < i t e m > < k e y > < s t r i n g > P E R   C A P I T A   W A S T E   G E N E R A T I O N   K G < / s t r i n g > < / k e y > < v a l u e > < s t r i n g > D o u b l e < / s t r i n g > < / v a l u e > < / i t e m > < i t e m > < k e y > < s t r i n g > E S T I M A T E D   W A S T E   G E N E R A T I O N   G R O W T H   R A T E / Y E A R 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 y e a r s < / s t r i n g > < / k e y > < v a l u e > < i n t > 6 9 < / i n t > < / v a l u e > < / i t e m > < i t e m > < k e y > < s t r i n g > f u t u r e   p o p u l a t i o n < / s t r i n g > < / k e y > < v a l u e > < i n t > 1 4 5 < / i n t > < / v a l u e > < / i t e m > < i t e m > < k e y > < s t r i n g > e s t i m a t e d   g r o w t h   r a t e < / s t r i n g > < / k e y > < v a l u e > < i n t > 1 7 3 < / i n t > < / v a l u e > < / i t e m > < i t e m > < k e y > < s t r i n g > P E R   C A P I T A   W A S T E   G E N E R A T I O N   K G < / s t r i n g > < / k e y > < v a l u e > < i n t > 2 5 3 < / i n t > < / v a l u e > < / i t e m > < i t e m > < k e y > < s t r i n g > E S T I M A T E D   W A S T E   G E N E R A T I O N   G R O W T H   R A T E / Y E A R < / s t r i n g > < / k e y > < v a l u e > < i n t > 3 6 1 < / i n t > < / v a l u e > < / i t e m > < / C o l u m n W i d t h s > < C o l u m n D i s p l a y I n d e x > < i t e m > < k e y > < s t r i n g > y e a r s < / s t r i n g > < / k e y > < v a l u e > < i n t > 0 < / i n t > < / v a l u e > < / i t e m > < i t e m > < k e y > < s t r i n g > f u t u r e   p o p u l a t i o n < / s t r i n g > < / k e y > < v a l u e > < i n t > 1 < / i n t > < / v a l u e > < / i t e m > < i t e m > < k e y > < s t r i n g > e s t i m a t e d   g r o w t h   r a t e < / s t r i n g > < / k e y > < v a l u e > < i n t > 2 < / i n t > < / v a l u e > < / i t e m > < i t e m > < k e y > < s t r i n g > P E R   C A P I T A   W A S T E   G E N E R A T I O N   K G < / s t r i n g > < / k e y > < v a l u e > < i n t > 3 < / i n t > < / v a l u e > < / i t e m > < i t e m > < k e y > < s t r i n g > E S T I M A T E D   W A S T E   G E N E R A T I O N   G R O W T H   R A T E / Y E A R 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 C o l u m n s \ i n d i a   -   H i s t o r i c a l   P o p u l a t i o n   G r o w t h   R a t e  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  r a t e 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 W A S T E G E N E R A T E D 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 W A S T E G E N E R A T E D 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  e s t i m a t e s 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 w a s t e   g e n e r a t i o n   k g / p e r s o n 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  g e n e r a t e d   t o t a l   M T / Y E A R 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 F U T U R E I N D I A 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 F U T U R E I N D I A 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 C o l u m n s \ f u t u r e  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 g r o w t h 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  C A P I T A   W A S T E   G E N E R A T I O N  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 W A S T E   G E N E R A T I O N   G R O W T H   R A T E / Y E A R 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 I N D I A M E T R I C S 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 I N D I A M E T R I C S 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 u n i o n  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 2 0 2 2 - 0 4 - 2 4 T 1 9 : 3 3 : 4 0 . 8 2 3 6 6 0 7 + 0 5 : 3 0 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  s t a n d a l o n e = " n o " ? > < D a t a M a s h u p   x m l n s = " h t t p : / / s c h e m a s . m i c r o s o f t . c o m / D a t a M a s h u p " > A A A A A C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J U a W 6 w A A A D 4 A A A A E g A A A E N v b m Z p Z y 9 Q Y W N r Y W d l L n h t b I S P v Q 6 C M B z E d x P f g X S n X y y G / C m D q y Q m R O P a Q A O N 0 B p a h H d z 8 J F 8 B S G K u j n e 3 S + 5 u 8 f t D u n Y N s F V d U 5 b k y C G K Q q c l 6 a U j T U q Q c a i V K x X s J f F W V Y q m G j j 4 t G V C a q 9 v 8 S E D M O A h w j b r i K c U k Z O 2 S 4 v a t V K 9 I H 1 f z j U Z q 4 t F B J w f K 0 R H D M a Y c Y 2 H F M g i w u Z N l + C T 4 v n 9 M e E b d / 4 v l N C m f C Q A 1 k k k P c J 8 Q Q A A P / / A w B Q S w M E F A A C A A g A A A A h A N i Y k u 8 + A w A A 7 A s A A B M A A A B G b 3 J t d W x h c y 9 T Z W N 0 a W 9 u M S 5 t v F b N b t p A E L 4 j 8 Q 6 r R Z F s i d i Y o B 5 a c U h D p E a q W g S k O S B k L W Y C V s w u 2 l 2 H o A i p 7 9 A 3 7 J N 0 1 z b Y + A d I I p U L M N / s 7 D c z 3 4 w t w J M + o 2 g Y f z t f 6 r V 6 T S w I h x l q 4 B G Z B o A c j L o o A F m v I f U Z s p B 7 o C w P M L X 6 Z A 6 G / n H D q A Q q h Y E X U q 7 E Z 9 t e r 9 f W k n i c S Q 5 0 J i w K 0 v Z Y S C X 3 Q d h 3 P 3 q 2 T 2 c + s V d s F Q Z E X 3 4 5 5 2 w t F 5 e c S M B N N P 4 G Z A Z c d M c N n I S / H G 1 W g L v Y U w Q l n k x M s x m T 6 h F J H M U p J v f q b M f a M k l Q d X 5 B 6 F y l F J 1 X f l F i 1 o g T K h 4 Z X 9 6 w I F x S D Q o j C t V 8 f c W x 0 V F M p A K Q h B e 5 b a K d v a 3 s d 1 R + 6 l j 6 W A a 4 q g I 6 C u i D o k e l q l q M b s 0 9 x Q F Q s l Q U Y 2 e R s o y B x G z k c k m J a k J 4 A 4 Q L n G O D 0 x L j H B 8 c l x z p k q M L r P j U a z 6 t o n Q o j u + + k G O Y + X L y L n 0 A t d b + k 7 9 S E Y j F + N z W / 2 w d 1 G W P r p C K k X A J n b k h V c R d C Z z 7 k m n x a P x O a 8 e d b t x M b g d q a K V q a H 1 Q D S 1 d 5 A G h T w U p D D V L x D i K O K I d x 0 3 B s Z + y z E M / I j M J 0 F A X F h k X Z s G l B x 6 Z K Y + k W U a 7 1 X L + / v 7 T b j n t o v M g 5 M p 1 V X 1 h o k H E t W M B v e d T Q s 8 5 H m r H A n r N g Y y d z q Q k B y p 8 u R m T I j S E F y 1 A n x 0 g m d H o c 7 Z k U j U s 2 Q h p z x I k s R e G A 4 0 T h + s g G H o k U M P R l T y E i V m q B e e E G E q Y / H 9 p 5 F d I U S A N w + N m w w g e z T c r J b e 4 8 l I p u 7 t E M B V R d o o p i 6 J 1 U 6 W Z o 4 L J 3 H W w T J f s W b X p p 1 w A L 6 7 U I Q T q e V e + U t X C P 9 q 9 w 4 a V 9 + j s h u z y 3 q e 6 L V d m + 6 Q y y z P W 8 u x X t K a k X L e c M 3 7 w 6 N H 2 A V u L B 1 8 u Y t T I M 8 u J O B P 2 9 k V y 4 u l x G a n W o a + g a A P q Q e A v f V X S y p y y + S S U 1 C V 7 k Q D x F l F E K 4 6 4 D 2 i 4 q p J P 2 K x Y I 1 n a V y c L e o p 8 M y V U X t Q T A Z y j 6 R 9 y j b J P p + F 4 A e y z C t D 5 a A G c q A I p q T c M o n P e J H b e N o l H R u m e r v z n a G 9 X L I T E I U K L G s y R P 7 r e t 5 q J V C + 5 0 z B 6 i 8 W / S B A C f s d 7 X h X p S H j Z G 5 a g / n j i 5 N v b P w A A A P / / A w B Q S w E C L Q A U A A Y A C A A A A C E A K t 2 q Q N I A A A A 3 A Q A A E w A A A A A A A A A A A A A A A A A A A A A A W 0 N v b n R l b n R f V H l w Z X N d L n h t b F B L A Q I t A B Q A A g A I A A A A I Q D 0 l R p b r A A A A P g A A A A S A A A A A A A A A A A A A A A A A A s D A A B D b 2 5 m a W c v U G F j a 2 F n Z S 5 4 b W x Q S w E C L Q A U A A I A C A A A A C E A 2 J i S 7 z 4 D A A D s C w A A E w A A A A A A A A A A A A A A A A D n A w A A R m 9 y b X V s Y X M v U 2 V j d G l v b j E u b V B L B Q Y A A A A A A w A D A M I A A A B W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o A A A A A A A D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I 0 V D E w O j U 1 O j I y L j A 2 M D M w N D B a I i 8 + P E V u d H J 5 I F R 5 c G U 9 I k Z p b G x D b 2 x 1 b W 5 U e X B l c y I g V m F s d W U 9 I n N C Z 0 1 E Q k E 9 P S I v P j x F b n R y e S B U e X B l P S J G a W x s Q 2 9 s d W 1 u T m F t Z X M i I F Z h b H V l P S J z W y Z x d W 9 0 O 0 N v b H V t b j E m c X V v d D s s J n F 1 b 3 Q 7 e W V h c n M m c X V v d D s s J n F 1 b 3 Q 7 c G 9 w d W x h d G l v b i Z x d W 9 0 O y w m c X V v d D t n c m 9 3 d G g g c m F 0 Z S A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e W V h c n M s M X 0 m c X V v d D s s J n F 1 b 3 Q 7 U 2 V j d G l v b j E v V G F i b G U g M S 9 B d X R v U m V t b 3 Z l Z E N v b H V t b n M x L n t w b 3 B 1 b G F 0 a W 9 u L D J 9 J n F 1 b 3 Q 7 L C Z x d W 9 0 O 1 N l Y 3 R p b 2 4 x L 1 R h Y m x l I D E v Q X V 0 b 1 J l b W 9 2 Z W R D b 2 x 1 b W 5 z M S 5 7 Z 3 J v d 3 R o I H J h d G U g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5 Z W F y c y w x f S Z x d W 9 0 O y w m c X V v d D t T Z W N 0 a W 9 u M S 9 U Y W J s Z S A x L 0 F 1 d G 9 S Z W 1 v d m V k Q 2 9 s d W 1 u c z E u e 3 B v c H V s Y X R p b 2 4 s M n 0 m c X V v d D s s J n F 1 b 3 Q 7 U 2 V j d G l v b j E v V G F i b G U g M S 9 B d X R v U m V t b 3 Z l Z E N v b H V t b n M x L n t n c m 9 3 d G g g c m F 0 Z S A l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p b m R p Y S I v P j w v U 3 R h Y m x l R W 5 0 c m l l c z 4 8 L 0 l 0 Z W 0 + P E l 0 Z W 0 + P E l 0 Z W 1 M b 2 N h d G l v b j 4 8 S X R l b V R 5 c G U + R m 9 y b X V s Y T w v S X R l b V R 5 c G U + P E l 0 Z W 1 Q Y X R o P l N l Y 3 R p b 2 4 x L 0 x p c 3 Q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F Q x M j o x M j o y M y 4 5 N D g 3 N D E 4 W i I v P j x F b n R y e S B U e X B l P S J G a W x s Q 2 9 s d W 1 u V H l w Z X M i I F Z h b H V l P S J z Q m d Z R C I v P j x F b n R y e S B U e X B l P S J G a W x s Q 2 9 s d W 1 u T m F t Z X M i I F Z h b H V l P S J z W y Z x d W 9 0 O 1 N 0 Y X R l I G 9 y I H V u a W 9 u I H R l c n J p d G 9 y e S Z x d W 9 0 O y w m c X V v d D t t Z X R y a W N z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T U w N z d i Z i 0 5 Z T E 3 L T Q 4 M j Q t O G E x Y y 0 5 M m U y M W F j N m E 0 M z Q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F t l Z G l 0 X S 9 B d X R v U m V t b 3 Z l Z E N v b H V t b n M x L n t T d G F 0 Z S B v c i B 1 b m l v b i B 0 Z X J y a X R v c n k s M H 0 m c X V v d D s s J n F 1 b 3 Q 7 U 2 V j d G l v b j E v T G l z d F t l Z G l 0 X S 9 B d X R v U m V t b 3 Z l Z E N v b H V t b n M x L n t t Z X R y a W N z L D F 9 J n F 1 b 3 Q 7 L C Z x d W 9 0 O 1 N l Y 3 R p b 2 4 x L 0 x p c 3 R b Z W R p d F 0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F t l Z G l 0 X S 9 B d X R v U m V t b 3 Z l Z E N v b H V t b n M x L n t T d G F 0 Z S B v c i B 1 b m l v b i B 0 Z X J y a X R v c n k s M H 0 m c X V v d D s s J n F 1 b 3 Q 7 U 2 V j d G l v b j E v T G l z d F t l Z G l 0 X S 9 B d X R v U m V t b 3 Z l Z E N v b H V t b n M x L n t t Z X R y a W N z L D F 9 J n F 1 b 3 Q 7 L C Z x d W 9 0 O 1 N l Y 3 R p b 2 4 x L 0 x p c 3 R b Z W R p d F 0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z d C U 1 Q m V k a X Q l N U Q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z d C U 1 Q m V k a X Q l N U Q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z d C U 1 Q m V k a X Q l N U Q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F e H R y Y W N 0 Z W Q l M j B U Z X h 0 J T I w Q m V m b 3 J l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0 V 4 d H J h Y 3 R l Z C U y M F R l e H Q l M j B C Z W Z v c m U l M j B E Z W x p b W l 0 Z X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D a G F u Z 2 V k J T I w V H l w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N 0 J T V C Z W R p d C U 1 R C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1 J l b m F t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N 5 2 W G U + G S Y / N T f z p D L X K A A A A A A I A A A A A A B B m A A A A A Q A A I A A A A M e C U X y u w p H 5 w 4 D P 0 j / Q x q P i R / P U + i e n M K F x 7 p w a 7 F W O A A A A A A 6 A A A A A A g A A I A A A A P V Z w X k Q Y V P n b 6 4 d S F e Z E y U x 9 / o f K m O r q t h e a b 4 e I u O n U A A A A C S A V H i r J c Q v 6 A a 4 W x p n w A b E F H 3 U 6 7 x 1 N x 2 X L h T B s r q D 0 N V o 6 Q T 8 Z Q A g 3 s b g l C K r O M q Q w D Q s p L W M R I 9 4 u t S b f / e Z c O t g S N g g S C Q S m w 3 1 s H Z q Q A A A A C p 1 g n b 0 B h m w y Z w c B A T j E i p s g b S V 2 M 1 w l 9 o L 7 2 R J + K c r K + M s N S p 7 L o b J W g x I O j y R W D 1 j q p J K s l 4 L q w 6 G C n l A M j c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i n d i a , P a s t e d T a b l e , W A S T E G E N E R A T E D , I N D I A M E T R I C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I N D I A M E T R I C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D I A M E T R I C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 S t a t e   o r   u n i o n   t e r r i t o r y < / s t r i n g > < / k e y > < v a l u e > < s t r i n g > W C h a r < / s t r i n g > < / v a l u e > < / i t e m > < i t e m > < k e y > < s t r i n g > m e t r i c s < / s t r i n g > < / k e y > < v a l u e > < s t r i n g > W C h a r < / s t r i n g > < / v a l u e > < / i t e m > < i t e m > < k e y > < s t r i n g > V a l u e 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  o r   u n i o n   t e r r i t o r y < / s t r i n g > < / k e y > < v a l u e > < i n t > 1 7 8 < / i n t > < / v a l u e > < / i t e m > < i t e m > < k e y > < s t r i n g > m e t r i c s < / s t r i n g > < / k e y > < v a l u e > < i n t > 8 2 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 S t a t e   o r   u n i o n   t e r r i t o r y < / s t r i n g > < / k e y > < v a l u e > < i n t > 0 < / i n t > < / v a l u e > < / i t e m > < i t e m > < k e y > < s t r i n g > m e t r i c s < / s t r i n g > < / k e y > < v a l u e > < i n t > 1 < / i n t > < / v a l u e > < / i t e m > < i t e m > < k e y > < s t r i n g > V a l u e 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 P a s t e d T a b l e 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 W A S T E G E N E R A T E D 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 I N D I A M E T R I C S 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Props1.xml><?xml version="1.0" encoding="utf-8"?>
<ds:datastoreItem xmlns:ds="http://schemas.openxmlformats.org/officeDocument/2006/customXml" ds:itemID="{1388D96F-9E32-433B-AC72-9345875CBE3E}">
  <ds:schemaRefs/>
</ds:datastoreItem>
</file>

<file path=customXml/itemProps10.xml><?xml version="1.0" encoding="utf-8"?>
<ds:datastoreItem xmlns:ds="http://schemas.openxmlformats.org/officeDocument/2006/customXml" ds:itemID="{323337F2-1E3B-4281-B679-526FC3DF3090}">
  <ds:schemaRefs/>
</ds:datastoreItem>
</file>

<file path=customXml/itemProps11.xml><?xml version="1.0" encoding="utf-8"?>
<ds:datastoreItem xmlns:ds="http://schemas.openxmlformats.org/officeDocument/2006/customXml" ds:itemID="{09CE2EC9-8655-4719-9EF7-F6DFDF5FA3FB}">
  <ds:schemaRefs/>
</ds:datastoreItem>
</file>

<file path=customXml/itemProps12.xml><?xml version="1.0" encoding="utf-8"?>
<ds:datastoreItem xmlns:ds="http://schemas.openxmlformats.org/officeDocument/2006/customXml" ds:itemID="{22253482-FEDA-469F-BD49-64DB8B315056}">
  <ds:schemaRefs/>
</ds:datastoreItem>
</file>

<file path=customXml/itemProps13.xml><?xml version="1.0" encoding="utf-8"?>
<ds:datastoreItem xmlns:ds="http://schemas.openxmlformats.org/officeDocument/2006/customXml" ds:itemID="{8FA6D6B9-3905-4ECA-8C96-66F3E30A8B18}">
  <ds:schemaRefs/>
</ds:datastoreItem>
</file>

<file path=customXml/itemProps14.xml><?xml version="1.0" encoding="utf-8"?>
<ds:datastoreItem xmlns:ds="http://schemas.openxmlformats.org/officeDocument/2006/customXml" ds:itemID="{EC036C9D-700B-4E6D-9421-99BC40FB15F8}">
  <ds:schemaRefs/>
</ds:datastoreItem>
</file>

<file path=customXml/itemProps15.xml><?xml version="1.0" encoding="utf-8"?>
<ds:datastoreItem xmlns:ds="http://schemas.openxmlformats.org/officeDocument/2006/customXml" ds:itemID="{9D2FAFCA-0796-4D23-8666-C3B6A2D9126D}">
  <ds:schemaRefs/>
</ds:datastoreItem>
</file>

<file path=customXml/itemProps16.xml><?xml version="1.0" encoding="utf-8"?>
<ds:datastoreItem xmlns:ds="http://schemas.openxmlformats.org/officeDocument/2006/customXml" ds:itemID="{48DC6593-5F65-43ED-8607-7AC6BC64172F}">
  <ds:schemaRefs/>
</ds:datastoreItem>
</file>

<file path=customXml/itemProps17.xml><?xml version="1.0" encoding="utf-8"?>
<ds:datastoreItem xmlns:ds="http://schemas.openxmlformats.org/officeDocument/2006/customXml" ds:itemID="{A24AC115-70D1-4BB8-8F97-F8B46D36D708}">
  <ds:schemaRefs/>
</ds:datastoreItem>
</file>

<file path=customXml/itemProps18.xml><?xml version="1.0" encoding="utf-8"?>
<ds:datastoreItem xmlns:ds="http://schemas.openxmlformats.org/officeDocument/2006/customXml" ds:itemID="{3D4BE118-CB51-4B08-A8E3-CAC95D4D0832}">
  <ds:schemaRefs/>
</ds:datastoreItem>
</file>

<file path=customXml/itemProps19.xml><?xml version="1.0" encoding="utf-8"?>
<ds:datastoreItem xmlns:ds="http://schemas.openxmlformats.org/officeDocument/2006/customXml" ds:itemID="{E47D2CB4-E036-447C-919A-33B535D2D1A3}">
  <ds:schemaRefs/>
</ds:datastoreItem>
</file>

<file path=customXml/itemProps2.xml><?xml version="1.0" encoding="utf-8"?>
<ds:datastoreItem xmlns:ds="http://schemas.openxmlformats.org/officeDocument/2006/customXml" ds:itemID="{B3EE8E01-EC78-486D-853E-DC5FEB90E6AC}">
  <ds:schemaRefs/>
</ds:datastoreItem>
</file>

<file path=customXml/itemProps20.xml><?xml version="1.0" encoding="utf-8"?>
<ds:datastoreItem xmlns:ds="http://schemas.openxmlformats.org/officeDocument/2006/customXml" ds:itemID="{9D202C45-AEF5-4768-B98D-13BE3F6DEF23}">
  <ds:schemaRefs/>
</ds:datastoreItem>
</file>

<file path=customXml/itemProps21.xml><?xml version="1.0" encoding="utf-8"?>
<ds:datastoreItem xmlns:ds="http://schemas.openxmlformats.org/officeDocument/2006/customXml" ds:itemID="{04DE5202-9DD6-470B-8D08-81F34E314D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06F1951-42AD-4ABC-A79E-8D40E8D999AA}">
  <ds:schemaRefs/>
</ds:datastoreItem>
</file>

<file path=customXml/itemProps4.xml><?xml version="1.0" encoding="utf-8"?>
<ds:datastoreItem xmlns:ds="http://schemas.openxmlformats.org/officeDocument/2006/customXml" ds:itemID="{0B79CBD6-DA95-41E2-B4E5-1E7C765DA950}">
  <ds:schemaRefs/>
</ds:datastoreItem>
</file>

<file path=customXml/itemProps5.xml><?xml version="1.0" encoding="utf-8"?>
<ds:datastoreItem xmlns:ds="http://schemas.openxmlformats.org/officeDocument/2006/customXml" ds:itemID="{196EC9E1-74C5-4492-AECF-CFB66910AB5D}">
  <ds:schemaRefs/>
</ds:datastoreItem>
</file>

<file path=customXml/itemProps6.xml><?xml version="1.0" encoding="utf-8"?>
<ds:datastoreItem xmlns:ds="http://schemas.openxmlformats.org/officeDocument/2006/customXml" ds:itemID="{90FE14AD-3F7C-4F8E-8A9A-45359E971EAD}">
  <ds:schemaRefs/>
</ds:datastoreItem>
</file>

<file path=customXml/itemProps7.xml><?xml version="1.0" encoding="utf-8"?>
<ds:datastoreItem xmlns:ds="http://schemas.openxmlformats.org/officeDocument/2006/customXml" ds:itemID="{7E689DD3-C40A-4269-B310-27F1491F86FE}">
  <ds:schemaRefs/>
</ds:datastoreItem>
</file>

<file path=customXml/itemProps8.xml><?xml version="1.0" encoding="utf-8"?>
<ds:datastoreItem xmlns:ds="http://schemas.openxmlformats.org/officeDocument/2006/customXml" ds:itemID="{A0339D23-656B-472D-9A2D-92A70CF78391}">
  <ds:schemaRefs/>
</ds:datastoreItem>
</file>

<file path=customXml/itemProps9.xml><?xml version="1.0" encoding="utf-8"?>
<ds:datastoreItem xmlns:ds="http://schemas.openxmlformats.org/officeDocument/2006/customXml" ds:itemID="{30BBFCC7-2037-45AE-B607-A71E92FF25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swaroop Tatapudi</dc:creator>
  <cp:lastModifiedBy>Raju swaroop Tatapudi</cp:lastModifiedBy>
  <dcterms:created xsi:type="dcterms:W3CDTF">2022-04-24T10:51:54Z</dcterms:created>
  <dcterms:modified xsi:type="dcterms:W3CDTF">2022-04-25T05:09:39Z</dcterms:modified>
</cp:coreProperties>
</file>