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5895"/>
  </bookViews>
  <sheets>
    <sheet name="Contingency table" sheetId="1" r:id="rId1"/>
    <sheet name="dummy" sheetId="4" r:id="rId2"/>
    <sheet name="dummy1-2" sheetId="3" r:id="rId3"/>
    <sheet name="dummy_cum1-2" sheetId="5" r:id="rId4"/>
    <sheet name="logit" sheetId="6" r:id="rId5"/>
  </sheets>
  <calcPr calcId="145621"/>
</workbook>
</file>

<file path=xl/calcChain.xml><?xml version="1.0" encoding="utf-8"?>
<calcChain xmlns="http://schemas.openxmlformats.org/spreadsheetml/2006/main">
  <c r="M12" i="1" l="1"/>
  <c r="M11" i="1"/>
  <c r="M10" i="1" l="1"/>
  <c r="K11" i="1"/>
  <c r="K12" i="1"/>
  <c r="K10" i="1"/>
  <c r="J12" i="1"/>
  <c r="J11" i="1"/>
  <c r="J10" i="1"/>
  <c r="K6" i="1"/>
  <c r="K7" i="1"/>
  <c r="K5" i="1"/>
  <c r="J7" i="1"/>
  <c r="J6" i="1"/>
  <c r="J5" i="1"/>
</calcChain>
</file>

<file path=xl/sharedStrings.xml><?xml version="1.0" encoding="utf-8"?>
<sst xmlns="http://schemas.openxmlformats.org/spreadsheetml/2006/main" count="439" uniqueCount="149">
  <si>
    <t>The FREQ Procedure</t>
  </si>
  <si>
    <t>Frequency</t>
  </si>
  <si>
    <t>Percent</t>
  </si>
  <si>
    <t>Row Pct</t>
  </si>
  <si>
    <t>Col Pct</t>
  </si>
  <si>
    <t>Table of variable by default</t>
  </si>
  <si>
    <t>variable</t>
  </si>
  <si>
    <t>default</t>
  </si>
  <si>
    <t>Total</t>
  </si>
  <si>
    <t>A</t>
  </si>
  <si>
    <t>B</t>
  </si>
  <si>
    <t>C</t>
  </si>
  <si>
    <t>Odds</t>
  </si>
  <si>
    <t>Logit</t>
  </si>
  <si>
    <t>From A to B</t>
  </si>
  <si>
    <t>From B to C</t>
  </si>
  <si>
    <t>From A to C</t>
  </si>
  <si>
    <t>Odds ratio</t>
  </si>
  <si>
    <t>Log(odds ratio)</t>
  </si>
  <si>
    <t>dummy</t>
  </si>
  <si>
    <t>dummy1</t>
  </si>
  <si>
    <t>dummy2</t>
  </si>
  <si>
    <t>dummy_cum1</t>
  </si>
  <si>
    <t>dummy_cum2</t>
  </si>
  <si>
    <t>The SAS System</t>
  </si>
  <si>
    <t>The LOGISTIC Procedure</t>
  </si>
  <si>
    <t>Model Information</t>
  </si>
  <si>
    <t>Data Set</t>
  </si>
  <si>
    <t>WORK.KODOWANIE</t>
  </si>
  <si>
    <t>Response Variable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</si>
  <si>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</si>
  <si>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</si>
  <si>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</si>
  <si>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</si>
  <si>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</si>
  <si>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</si>
  <si>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</si>
  <si>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</si>
  <si>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</t>
  </si>
  <si>
    <t>Value</t>
  </si>
  <si>
    <t>Probability modeled is default=1.</t>
  </si>
  <si>
    <t>Model Convergence Status</t>
  </si>
  <si>
    <t>Convergence criterion (GCONV=1E-8) satisfied.</t>
  </si>
  <si>
    <t>Model Fit Statistics</t>
  </si>
  <si>
    <t>Criterion</t>
  </si>
  <si>
    <t>Intercept</t>
  </si>
  <si>
    <t>Only</t>
  </si>
  <si>
    <t>and</t>
  </si>
  <si>
    <t>Covariates</t>
  </si>
  <si>
    <t>AIC</t>
  </si>
  <si>
    <t>243.450</t>
  </si>
  <si>
    <t>219.700</t>
  </si>
  <si>
    <t>SC</t>
  </si>
  <si>
    <t>246.643</t>
  </si>
  <si>
    <t>229.278</t>
  </si>
  <si>
    <t>-2 Log L</t>
  </si>
  <si>
    <t>241.450</t>
  </si>
  <si>
    <t>213.700</t>
  </si>
  <si>
    <t>Testing Global Null Hypothesis: BETA=0</t>
  </si>
  <si>
    <t>Test</t>
  </si>
  <si>
    <t>Chi-Square</t>
  </si>
  <si>
    <t>DF</t>
  </si>
  <si>
    <t>Pr &gt; ChiSq</t>
  </si>
  <si>
    <t>Likelihood Ratio</t>
  </si>
  <si>
    <t>27.7505</t>
  </si>
  <si>
    <t>&lt;.0001</t>
  </si>
  <si>
    <t>Score</t>
  </si>
  <si>
    <t>26.6074</t>
  </si>
  <si>
    <t>Wald</t>
  </si>
  <si>
    <t>24.0957</t>
  </si>
  <si>
    <t>Analysis of Maximum Likelihood Estimates</t>
  </si>
  <si>
    <t>Parameter</t>
  </si>
  <si>
    <t>Estimate</t>
  </si>
  <si>
    <t>Standard</t>
  </si>
  <si>
    <t>Error</t>
  </si>
  <si>
    <t>-1.6581</t>
  </si>
  <si>
    <t>0.3857</t>
  </si>
  <si>
    <t>18.4770</t>
  </si>
  <si>
    <t>0.9650</t>
  </si>
  <si>
    <t>0.4731</t>
  </si>
  <si>
    <t>4.1607</t>
  </si>
  <si>
    <t>0.0414</t>
  </si>
  <si>
    <t>2.1235</t>
  </si>
  <si>
    <t>0.4573</t>
  </si>
  <si>
    <t>21.5655</t>
  </si>
  <si>
    <t>Odds Ratio Estimates</t>
  </si>
  <si>
    <t>Effect</t>
  </si>
  <si>
    <t>Point Estimate</t>
  </si>
  <si>
    <t>95% Wald</t>
  </si>
  <si>
    <t>Confidence Limits</t>
  </si>
  <si>
    <t>2.625</t>
  </si>
  <si>
    <t>1.038</t>
  </si>
  <si>
    <t>6.634</t>
  </si>
  <si>
    <t>8.360</t>
  </si>
  <si>
    <t>3.412</t>
  </si>
  <si>
    <t>20.485</t>
  </si>
  <si>
    <t>Association of Predicted Probabilities and</t>
  </si>
  <si>
    <t>Observed Responses</t>
  </si>
  <si>
    <t>Percent Concordant</t>
  </si>
  <si>
    <t>56.4</t>
  </si>
  <si>
    <t>Somers' D</t>
  </si>
  <si>
    <t>0.425</t>
  </si>
  <si>
    <t>Percent Discordant</t>
  </si>
  <si>
    <t>13.9</t>
  </si>
  <si>
    <t>Gamma</t>
  </si>
  <si>
    <t>0.605</t>
  </si>
  <si>
    <t>Percent Tied</t>
  </si>
  <si>
    <t>29.7</t>
  </si>
  <si>
    <t>Tau-a</t>
  </si>
  <si>
    <t>0.204</t>
  </si>
  <si>
    <t>Pairs</t>
  </si>
  <si>
    <t>c</t>
  </si>
  <si>
    <t>0.713</t>
  </si>
  <si>
    <t>1.1585</t>
  </si>
  <si>
    <t>0.3678</t>
  </si>
  <si>
    <t>9.9203</t>
  </si>
  <si>
    <t>0.0016</t>
  </si>
  <si>
    <t>3.185</t>
  </si>
  <si>
    <t>1.549</t>
  </si>
  <si>
    <t>6.550</t>
  </si>
  <si>
    <t>Average Odds</t>
  </si>
  <si>
    <t>217.773</t>
  </si>
  <si>
    <t>224.159</t>
  </si>
  <si>
    <t>213.773</t>
  </si>
  <si>
    <t>27.6770</t>
  </si>
  <si>
    <t>26.1271</t>
  </si>
  <si>
    <t>23.6288</t>
  </si>
  <si>
    <t>-2.7950</t>
  </si>
  <si>
    <t>0.5320</t>
  </si>
  <si>
    <t>27.5991</t>
  </si>
  <si>
    <t>1.0792</t>
  </si>
  <si>
    <t>0.2220</t>
  </si>
  <si>
    <t>2.942</t>
  </si>
  <si>
    <t>1.904</t>
  </si>
  <si>
    <t>4.546</t>
  </si>
  <si>
    <t>217.700</t>
  </si>
  <si>
    <t>224.086</t>
  </si>
  <si>
    <t>26.4274</t>
  </si>
  <si>
    <t>24.0958</t>
  </si>
  <si>
    <t>0.000180</t>
  </si>
  <si>
    <t>0.1796</t>
  </si>
  <si>
    <t>0.0000</t>
  </si>
  <si>
    <t>0.9992</t>
  </si>
  <si>
    <t>logit</t>
  </si>
  <si>
    <t>1.0003</t>
  </si>
  <si>
    <t>0.2038</t>
  </si>
  <si>
    <t>2.719</t>
  </si>
  <si>
    <t>1.824</t>
  </si>
  <si>
    <t>4.054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</si>
</sst>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rgb="FF002288"/>
      <name val="Arial"/>
      <family val="2"/>
      <charset val="238"/>
    </font>
    <font>
      <b/>
      <sz val="12"/>
      <color rgb="FF00228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rgb="FF002288"/>
      </left>
      <right style="thin">
        <color rgb="FF002288"/>
      </right>
      <top style="thin">
        <color rgb="FF002288"/>
      </top>
      <bottom style="thin">
        <color rgb="FF002288"/>
      </bottom>
      <diagonal/>
    </border>
    <border>
      <left style="thin">
        <color rgb="FF002288"/>
      </left>
      <right style="thin">
        <color rgb="FF002288"/>
      </right>
      <top style="thin">
        <color rgb="FF002288"/>
      </top>
      <bottom/>
      <diagonal/>
    </border>
    <border>
      <left style="thin">
        <color rgb="FF002288"/>
      </left>
      <right style="thin">
        <color rgb="FF002288"/>
      </right>
      <top/>
      <bottom/>
      <diagonal/>
    </border>
    <border>
      <left style="thin">
        <color rgb="FF002288"/>
      </left>
      <right style="thin">
        <color rgb="FF002288"/>
      </right>
      <top/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medium">
        <color rgb="FF002288"/>
      </top>
      <bottom/>
      <diagonal/>
    </border>
    <border>
      <left/>
      <right style="medium">
        <color rgb="FF002288"/>
      </right>
      <top style="medium">
        <color rgb="FF002288"/>
      </top>
      <bottom/>
      <diagonal/>
    </border>
    <border>
      <left style="medium">
        <color rgb="FF002288"/>
      </left>
      <right style="thin">
        <color rgb="FF002288"/>
      </right>
      <top/>
      <bottom/>
      <diagonal/>
    </border>
    <border>
      <left/>
      <right style="medium">
        <color rgb="FF002288"/>
      </right>
      <top/>
      <bottom/>
      <diagonal/>
    </border>
    <border>
      <left style="medium">
        <color rgb="FF002288"/>
      </left>
      <right style="thin">
        <color rgb="FF002288"/>
      </right>
      <top/>
      <bottom style="medium">
        <color rgb="FF002288"/>
      </bottom>
      <diagonal/>
    </border>
    <border>
      <left/>
      <right style="medium">
        <color rgb="FF002288"/>
      </right>
      <top/>
      <bottom style="medium">
        <color rgb="FF002288"/>
      </bottom>
      <diagonal/>
    </border>
    <border>
      <left style="thin">
        <color rgb="FF002288"/>
      </left>
      <right/>
      <top style="thin">
        <color rgb="FF002288"/>
      </top>
      <bottom style="thin">
        <color rgb="FF002288"/>
      </bottom>
      <diagonal/>
    </border>
    <border>
      <left/>
      <right/>
      <top style="thin">
        <color rgb="FF002288"/>
      </top>
      <bottom style="thin">
        <color rgb="FF002288"/>
      </bottom>
      <diagonal/>
    </border>
    <border>
      <left style="medium">
        <color rgb="FF002288"/>
      </left>
      <right/>
      <top style="medium">
        <color rgb="FF002288"/>
      </top>
      <bottom style="thin">
        <color rgb="FF002288"/>
      </bottom>
      <diagonal/>
    </border>
    <border>
      <left/>
      <right/>
      <top style="medium">
        <color rgb="FF002288"/>
      </top>
      <bottom style="thin">
        <color rgb="FF002288"/>
      </bottom>
      <diagonal/>
    </border>
    <border>
      <left/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thin">
        <color rgb="FF002288"/>
      </top>
      <bottom/>
      <diagonal/>
    </border>
    <border>
      <left/>
      <right style="medium">
        <color rgb="FF002288"/>
      </right>
      <top style="thin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/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/>
      <diagonal/>
    </border>
    <border>
      <left style="thin">
        <color rgb="FF002288"/>
      </left>
      <right style="medium">
        <color rgb="FF002288"/>
      </right>
      <top/>
      <bottom/>
      <diagonal/>
    </border>
    <border>
      <left style="thin">
        <color rgb="FF002288"/>
      </left>
      <right style="medium">
        <color rgb="FF002288"/>
      </right>
      <top/>
      <bottom style="thin">
        <color rgb="FF002288"/>
      </bottom>
      <diagonal/>
    </border>
    <border>
      <left style="thin">
        <color rgb="FF002288"/>
      </left>
      <right style="thin">
        <color rgb="FF002288"/>
      </right>
      <top/>
      <bottom style="medium">
        <color rgb="FF002288"/>
      </bottom>
      <diagonal/>
    </border>
    <border>
      <left style="thin">
        <color rgb="FF002288"/>
      </left>
      <right style="medium">
        <color rgb="FF002288"/>
      </right>
      <top/>
      <bottom style="medium">
        <color rgb="FF002288"/>
      </bottom>
      <diagonal/>
    </border>
    <border>
      <left/>
      <right/>
      <top style="medium">
        <color rgb="FF002288"/>
      </top>
      <bottom/>
      <diagonal/>
    </border>
    <border>
      <left style="medium">
        <color rgb="FF002288"/>
      </left>
      <right style="thin">
        <color rgb="FF002288"/>
      </right>
      <top style="thin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thin">
        <color rgb="FF002288"/>
      </top>
      <bottom style="medium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 style="medium">
        <color rgb="FF002288"/>
      </bottom>
      <diagonal/>
    </border>
    <border>
      <left style="medium">
        <color rgb="FF002288"/>
      </left>
      <right style="thin">
        <color rgb="FF002288"/>
      </right>
      <top style="medium">
        <color rgb="FF002288"/>
      </top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thin">
        <color rgb="FF002288"/>
      </left>
      <right style="thin">
        <color rgb="FF002288"/>
      </right>
      <top style="thin">
        <color rgb="FF002288"/>
      </top>
      <bottom style="medium">
        <color rgb="FF002288"/>
      </bottom>
      <diagonal/>
    </border>
    <border>
      <left style="medium">
        <color rgb="FF002288"/>
      </left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medium">
        <color rgb="FF002288"/>
      </left>
      <right style="medium">
        <color rgb="FF002288"/>
      </right>
      <top style="thin">
        <color rgb="FF002288"/>
      </top>
      <bottom style="medium">
        <color rgb="FF002288"/>
      </bottom>
      <diagonal/>
    </border>
    <border>
      <left style="thin">
        <color rgb="FF002288"/>
      </left>
      <right/>
      <top style="thin">
        <color rgb="FF002288"/>
      </top>
      <bottom/>
      <diagonal/>
    </border>
    <border>
      <left style="thin">
        <color rgb="FF002288"/>
      </left>
      <right/>
      <top/>
      <bottom style="thin">
        <color rgb="FF002288"/>
      </bottom>
      <diagonal/>
    </border>
    <border>
      <left/>
      <right style="medium">
        <color rgb="FF002288"/>
      </right>
      <top style="thin">
        <color rgb="FF002288"/>
      </top>
      <bottom/>
      <diagonal/>
    </border>
    <border>
      <left/>
      <right style="medium">
        <color rgb="FF002288"/>
      </right>
      <top/>
      <bottom style="thin">
        <color rgb="FF002288"/>
      </bottom>
      <diagonal/>
    </border>
    <border>
      <left/>
      <right/>
      <top/>
      <bottom style="thin">
        <color rgb="FF002288"/>
      </bottom>
      <diagonal/>
    </border>
    <border>
      <left style="medium">
        <color rgb="FF002288"/>
      </left>
      <right/>
      <top style="medium">
        <color rgb="FF002288"/>
      </top>
      <bottom/>
      <diagonal/>
    </border>
    <border>
      <left style="medium">
        <color rgb="FF002288"/>
      </left>
      <right/>
      <top/>
      <bottom style="thin">
        <color rgb="FF002288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top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" vertical="top" wrapText="1"/>
    </xf>
    <xf numFmtId="0" fontId="0" fillId="2" borderId="10" xfId="0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0" fillId="2" borderId="20" xfId="0" applyFill="1" applyBorder="1" applyAlignment="1">
      <alignment vertical="top" wrapText="1"/>
    </xf>
    <xf numFmtId="0" fontId="0" fillId="2" borderId="21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2" fontId="0" fillId="2" borderId="3" xfId="0" applyNumberFormat="1" applyFill="1" applyBorder="1" applyAlignment="1">
      <alignment vertical="top" wrapText="1"/>
    </xf>
    <xf numFmtId="2" fontId="0" fillId="2" borderId="4" xfId="0" applyNumberFormat="1" applyFill="1" applyBorder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1" fillId="3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26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vertical="top" wrapText="1"/>
    </xf>
    <xf numFmtId="0" fontId="2" fillId="2" borderId="27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vertical="top" wrapText="1"/>
    </xf>
    <xf numFmtId="0" fontId="2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vertical="top" wrapText="1"/>
    </xf>
    <xf numFmtId="0" fontId="2" fillId="2" borderId="32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vertical="top" wrapText="1"/>
    </xf>
    <xf numFmtId="0" fontId="2" fillId="2" borderId="2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0" fillId="0" borderId="2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40" xfId="0" applyFont="1" applyFill="1" applyBorder="1" applyAlignment="1">
      <alignment horizontal="center" vertical="top" wrapText="1"/>
    </xf>
    <xf numFmtId="0" fontId="2" fillId="2" borderId="38" xfId="0" applyFont="1" applyFill="1" applyBorder="1" applyAlignment="1">
      <alignment horizontal="center" vertical="top" wrapText="1"/>
    </xf>
    <xf numFmtId="0" fontId="2" fillId="2" borderId="37" xfId="0" applyFont="1" applyFill="1" applyBorder="1" applyAlignment="1">
      <alignment horizontal="center" vertical="top" wrapText="1"/>
    </xf>
    <xf numFmtId="0" fontId="2" fillId="2" borderId="35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2" fillId="2" borderId="36" xfId="0" applyFont="1" applyFill="1" applyBorder="1" applyAlignment="1">
      <alignment horizontal="center" vertical="top" wrapText="1"/>
    </xf>
    <xf numFmtId="0" fontId="2" fillId="2" borderId="39" xfId="0" applyFont="1" applyFill="1" applyBorder="1" applyAlignment="1">
      <alignment horizontal="center" vertical="top" wrapText="1"/>
    </xf>
    <xf numFmtId="0" fontId="2" fillId="2" borderId="2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'Contingency table'!$K$5:$K$7</c:f>
              <c:numCache>
                <c:formatCode>0.000</c:formatCode>
                <c:ptCount val="3"/>
                <c:pt idx="0">
                  <c:v>-1.6582280766035324</c:v>
                </c:pt>
                <c:pt idx="1">
                  <c:v>-0.69329718431032039</c:v>
                </c:pt>
                <c:pt idx="2">
                  <c:v>0.46542354295569965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6448"/>
        <c:axId val="30458240"/>
      </c:lineChart>
      <c:catAx>
        <c:axId val="3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8240"/>
        <c:crosses val="autoZero"/>
        <c:auto val="1"/>
        <c:lblAlgn val="ctr"/>
        <c:lblOffset val="100"/>
        <c:noMultiLvlLbl val="0"/>
      </c:catAx>
      <c:valAx>
        <c:axId val="304582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04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397565</xdr:colOff>
      <xdr:row>13</xdr:row>
      <xdr:rowOff>131693</xdr:rowOff>
    </xdr:from>
    <xdr:to>
      <xdr:col>17</xdr:col>
      <xdr:colOff>190500</xdr:colOff>
      <xdr:row>28</xdr:row>
      <xdr:rowOff>9111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E1" zoomScale="115" zoomScaleNormal="115" workbookViewId="0">
      <selection activeCell="O11" sqref="O11"/>
    </sheetView>
  </sheetViews>
  <sheetFormatPr defaultRowHeight="15" x14ac:dyDescent="0.25"/>
  <cols>
    <col min="1" max="1" width="15.7109375" customWidth="1"/>
    <col min="3" max="3" width="16.5703125" customWidth="1"/>
    <col min="9" max="9" width="12.85546875" customWidth="1"/>
    <col min="10" max="11" width="11.28515625" customWidth="1"/>
    <col min="13" max="15" width="11.5703125" customWidth="1"/>
    <col min="16" max="17" width="13.85546875" customWidth="1"/>
  </cols>
  <sheetData>
    <row r="1" spans="1:17" x14ac:dyDescent="0.25">
      <c r="A1" s="2" t="s">
        <v>0</v>
      </c>
    </row>
    <row r="2" spans="1:17" ht="15.75" thickBot="1" x14ac:dyDescent="0.3">
      <c r="A2" s="3"/>
    </row>
    <row r="3" spans="1:17" ht="15.75" x14ac:dyDescent="0.25">
      <c r="A3" s="7" t="s">
        <v>1</v>
      </c>
      <c r="B3" s="8"/>
      <c r="C3" s="51" t="s">
        <v>5</v>
      </c>
      <c r="D3" s="52"/>
      <c r="E3" s="52"/>
      <c r="F3" s="53"/>
    </row>
    <row r="4" spans="1:17" ht="15.75" x14ac:dyDescent="0.25">
      <c r="A4" s="9" t="s">
        <v>2</v>
      </c>
      <c r="B4" s="10"/>
      <c r="C4" s="47" t="s">
        <v>6</v>
      </c>
      <c r="D4" s="55" t="s">
        <v>7</v>
      </c>
      <c r="E4" s="56"/>
      <c r="F4" s="57"/>
      <c r="J4" t="s">
        <v>12</v>
      </c>
      <c r="K4" t="s">
        <v>13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</row>
    <row r="5" spans="1:17" ht="15.75" x14ac:dyDescent="0.25">
      <c r="A5" s="9" t="s">
        <v>3</v>
      </c>
      <c r="B5" s="10"/>
      <c r="C5" s="54"/>
      <c r="D5" s="13">
        <v>0</v>
      </c>
      <c r="E5" s="13">
        <v>1</v>
      </c>
      <c r="F5" s="18" t="s">
        <v>8</v>
      </c>
      <c r="I5" t="s">
        <v>9</v>
      </c>
      <c r="J5" s="26">
        <f>E8/D8</f>
        <v>0.19047619047619047</v>
      </c>
      <c r="K5" s="26">
        <f>LN(J5)</f>
        <v>-1.6582280766035324</v>
      </c>
      <c r="M5">
        <v>1</v>
      </c>
      <c r="N5">
        <v>0</v>
      </c>
      <c r="O5">
        <v>0</v>
      </c>
      <c r="P5">
        <v>0</v>
      </c>
      <c r="Q5">
        <v>0</v>
      </c>
    </row>
    <row r="6" spans="1:17" ht="16.5" thickBot="1" x14ac:dyDescent="0.3">
      <c r="A6" s="11" t="s">
        <v>4</v>
      </c>
      <c r="B6" s="12"/>
      <c r="C6" s="47" t="s">
        <v>9</v>
      </c>
      <c r="D6" s="14">
        <v>42</v>
      </c>
      <c r="E6" s="14">
        <v>8</v>
      </c>
      <c r="F6" s="19">
        <v>50</v>
      </c>
      <c r="I6" t="s">
        <v>10</v>
      </c>
      <c r="J6" s="26">
        <f>E12/D12</f>
        <v>0.49992500374981247</v>
      </c>
      <c r="K6" s="26">
        <f t="shared" ref="K6:K7" si="0">LN(J6)</f>
        <v>-0.69329718431032039</v>
      </c>
      <c r="M6">
        <v>2</v>
      </c>
      <c r="N6">
        <v>1</v>
      </c>
      <c r="O6">
        <v>0</v>
      </c>
      <c r="P6">
        <v>1</v>
      </c>
      <c r="Q6">
        <v>0</v>
      </c>
    </row>
    <row r="7" spans="1:17" x14ac:dyDescent="0.25">
      <c r="A7" s="49"/>
      <c r="B7" s="50"/>
      <c r="C7" s="58"/>
      <c r="D7" s="24">
        <v>23.33</v>
      </c>
      <c r="E7" s="24">
        <v>4.4400000000000004</v>
      </c>
      <c r="F7" s="20">
        <v>27.78</v>
      </c>
      <c r="I7" t="s">
        <v>11</v>
      </c>
      <c r="J7" s="26">
        <f>E16/D16</f>
        <v>1.5926886180969666</v>
      </c>
      <c r="K7" s="26">
        <f t="shared" si="0"/>
        <v>0.46542354295569965</v>
      </c>
      <c r="M7">
        <v>3</v>
      </c>
      <c r="N7">
        <v>0</v>
      </c>
      <c r="O7">
        <v>1</v>
      </c>
      <c r="P7">
        <v>1</v>
      </c>
      <c r="Q7">
        <v>1</v>
      </c>
    </row>
    <row r="8" spans="1:17" x14ac:dyDescent="0.25">
      <c r="A8" s="45"/>
      <c r="B8" s="46"/>
      <c r="C8" s="58"/>
      <c r="D8" s="24">
        <v>84</v>
      </c>
      <c r="E8" s="24">
        <v>16</v>
      </c>
      <c r="F8" s="20"/>
    </row>
    <row r="9" spans="1:17" x14ac:dyDescent="0.25">
      <c r="A9" s="45"/>
      <c r="B9" s="46"/>
      <c r="C9" s="54"/>
      <c r="D9" s="25">
        <v>38.53</v>
      </c>
      <c r="E9" s="25">
        <v>11.27</v>
      </c>
      <c r="F9" s="21"/>
      <c r="J9" t="s">
        <v>17</v>
      </c>
      <c r="K9" t="s">
        <v>18</v>
      </c>
      <c r="M9" t="s">
        <v>120</v>
      </c>
    </row>
    <row r="10" spans="1:17" x14ac:dyDescent="0.25">
      <c r="A10" s="45"/>
      <c r="B10" s="46"/>
      <c r="C10" s="47" t="s">
        <v>10</v>
      </c>
      <c r="D10" s="14">
        <v>40</v>
      </c>
      <c r="E10" s="14">
        <v>20</v>
      </c>
      <c r="F10" s="19">
        <v>60</v>
      </c>
      <c r="I10" t="s">
        <v>14</v>
      </c>
      <c r="J10" s="26">
        <f>J6/J5</f>
        <v>2.6246062696865158</v>
      </c>
      <c r="K10" s="26">
        <f>LN(J10)</f>
        <v>0.96493089229321205</v>
      </c>
      <c r="M10" s="26">
        <f>AVERAGE(J10:J11)</f>
        <v>2.9052306801256575</v>
      </c>
    </row>
    <row r="11" spans="1:17" x14ac:dyDescent="0.25">
      <c r="A11" s="45"/>
      <c r="B11" s="46"/>
      <c r="C11" s="58"/>
      <c r="D11" s="15">
        <v>22.22</v>
      </c>
      <c r="E11" s="15">
        <v>11.11</v>
      </c>
      <c r="F11" s="20">
        <v>33.33</v>
      </c>
      <c r="I11" t="s">
        <v>15</v>
      </c>
      <c r="J11" s="26">
        <f>J7/J6</f>
        <v>3.1858550905647998</v>
      </c>
      <c r="K11" s="26">
        <f t="shared" ref="K11:K12" si="1">LN(J11)</f>
        <v>1.15872072726602</v>
      </c>
      <c r="L11" s="27"/>
      <c r="M11">
        <f>(K7-K5)/2</f>
        <v>1.061825809779616</v>
      </c>
    </row>
    <row r="12" spans="1:17" x14ac:dyDescent="0.25">
      <c r="A12" s="45"/>
      <c r="B12" s="46"/>
      <c r="C12" s="58"/>
      <c r="D12" s="15">
        <v>66.67</v>
      </c>
      <c r="E12" s="15">
        <v>33.33</v>
      </c>
      <c r="F12" s="20"/>
      <c r="I12" t="s">
        <v>16</v>
      </c>
      <c r="J12" s="26">
        <f>J7/J5</f>
        <v>8.3616152450090748</v>
      </c>
      <c r="K12" s="26">
        <f t="shared" si="1"/>
        <v>2.1236516195592321</v>
      </c>
      <c r="M12">
        <f>EXP(M11)</f>
        <v>2.891645767553328</v>
      </c>
    </row>
    <row r="13" spans="1:17" x14ac:dyDescent="0.25">
      <c r="A13" s="45"/>
      <c r="B13" s="46"/>
      <c r="C13" s="54"/>
      <c r="D13" s="16">
        <v>36.700000000000003</v>
      </c>
      <c r="E13" s="16">
        <v>28.17</v>
      </c>
      <c r="F13" s="21"/>
    </row>
    <row r="14" spans="1:17" x14ac:dyDescent="0.25">
      <c r="A14" s="45"/>
      <c r="B14" s="46"/>
      <c r="C14" s="47" t="s">
        <v>11</v>
      </c>
      <c r="D14" s="14">
        <v>27</v>
      </c>
      <c r="E14" s="14">
        <v>43</v>
      </c>
      <c r="F14" s="19">
        <v>70</v>
      </c>
    </row>
    <row r="15" spans="1:17" x14ac:dyDescent="0.25">
      <c r="A15" s="45"/>
      <c r="B15" s="46"/>
      <c r="C15" s="58"/>
      <c r="D15" s="24">
        <v>15</v>
      </c>
      <c r="E15" s="24">
        <v>23.89</v>
      </c>
      <c r="F15" s="20">
        <v>38.89</v>
      </c>
    </row>
    <row r="16" spans="1:17" x14ac:dyDescent="0.25">
      <c r="A16" s="45"/>
      <c r="B16" s="46"/>
      <c r="C16" s="58"/>
      <c r="D16" s="24">
        <v>38.57</v>
      </c>
      <c r="E16" s="24">
        <v>61.43</v>
      </c>
      <c r="F16" s="20"/>
    </row>
    <row r="17" spans="1:6" x14ac:dyDescent="0.25">
      <c r="A17" s="45"/>
      <c r="B17" s="46"/>
      <c r="C17" s="54"/>
      <c r="D17" s="25">
        <v>24.77</v>
      </c>
      <c r="E17" s="25">
        <v>60.56</v>
      </c>
      <c r="F17" s="21"/>
    </row>
    <row r="18" spans="1:6" x14ac:dyDescent="0.25">
      <c r="A18" s="45"/>
      <c r="B18" s="46"/>
      <c r="C18" s="47" t="s">
        <v>8</v>
      </c>
      <c r="D18" s="14">
        <v>109</v>
      </c>
      <c r="E18" s="14">
        <v>71</v>
      </c>
      <c r="F18" s="19">
        <v>180</v>
      </c>
    </row>
    <row r="19" spans="1:6" ht="15.75" thickBot="1" x14ac:dyDescent="0.3">
      <c r="A19" s="45"/>
      <c r="B19" s="46"/>
      <c r="C19" s="48"/>
      <c r="D19" s="22">
        <v>60.56</v>
      </c>
      <c r="E19" s="22">
        <v>39.44</v>
      </c>
      <c r="F19" s="23">
        <v>100</v>
      </c>
    </row>
  </sheetData>
  <mergeCells count="20">
    <mergeCell ref="A12:B12"/>
    <mergeCell ref="A13:B13"/>
    <mergeCell ref="A14:B14"/>
    <mergeCell ref="A15:B15"/>
    <mergeCell ref="C3:F3"/>
    <mergeCell ref="C4:C5"/>
    <mergeCell ref="D4:F4"/>
    <mergeCell ref="C6:C9"/>
    <mergeCell ref="C10:C13"/>
    <mergeCell ref="C14:C17"/>
    <mergeCell ref="A7:B7"/>
    <mergeCell ref="A8:B8"/>
    <mergeCell ref="A9:B9"/>
    <mergeCell ref="A10:B10"/>
    <mergeCell ref="A11:B11"/>
    <mergeCell ref="A16:B16"/>
    <mergeCell ref="A17:B17"/>
    <mergeCell ref="A18:B18"/>
    <mergeCell ref="A19:B19"/>
    <mergeCell ref="C18:C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8" workbookViewId="0">
      <selection activeCell="C45" sqref="C45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8" t="s">
        <v>24</v>
      </c>
    </row>
    <row r="2" spans="1:3" x14ac:dyDescent="0.25">
      <c r="A2" s="1"/>
    </row>
    <row r="3" spans="1:3" x14ac:dyDescent="0.25">
      <c r="A3" s="2" t="s">
        <v>25</v>
      </c>
    </row>
    <row r="4" spans="1:3" ht="15.75" thickBot="1" x14ac:dyDescent="0.3">
      <c r="A4" s="3"/>
    </row>
    <row r="5" spans="1:3" ht="15.75" customHeight="1" x14ac:dyDescent="0.25">
      <c r="A5" s="51" t="s">
        <v>26</v>
      </c>
      <c r="B5" s="53"/>
    </row>
    <row r="6" spans="1:3" ht="30" x14ac:dyDescent="0.25">
      <c r="A6" s="30" t="s">
        <v>27</v>
      </c>
      <c r="B6" s="31" t="s">
        <v>28</v>
      </c>
    </row>
    <row r="7" spans="1:3" ht="15.75" x14ac:dyDescent="0.25">
      <c r="A7" s="30" t="s">
        <v>29</v>
      </c>
      <c r="B7" s="31" t="s">
        <v>7</v>
      </c>
    </row>
    <row r="8" spans="1:3" ht="31.5" x14ac:dyDescent="0.25">
      <c r="A8" s="30" t="s">
        <v>30</v>
      </c>
      <c r="B8" s="31">
        <v>2</v>
      </c>
    </row>
    <row r="9" spans="1:3" ht="15.75" x14ac:dyDescent="0.25">
      <c r="A9" s="30" t="s">
        <v>31</v>
      </c>
      <c r="B9" s="31" t="s">
        <v>32</v>
      </c>
    </row>
    <row r="10" spans="1:3" ht="30.75" thickBot="1" x14ac:dyDescent="0.3">
      <c r="A10" s="32" t="s">
        <v>33</v>
      </c>
      <c r="B10" s="33" t="s">
        <v>34</v>
      </c>
    </row>
    <row r="11" spans="1:3" ht="15.75" thickBot="1" x14ac:dyDescent="0.3">
      <c r="A11" s="3"/>
    </row>
    <row r="12" spans="1:3" ht="31.5" x14ac:dyDescent="0.25">
      <c r="A12" s="34" t="s">
        <v>35</v>
      </c>
      <c r="B12" s="35">
        <v>180</v>
      </c>
    </row>
    <row r="13" spans="1:3" ht="32.25" thickBot="1" x14ac:dyDescent="0.3">
      <c r="A13" s="32" t="s">
        <v>36</v>
      </c>
      <c r="B13" s="33">
        <v>180</v>
      </c>
    </row>
    <row r="14" spans="1:3" ht="15.75" thickBot="1" x14ac:dyDescent="0.3">
      <c r="A14" s="3"/>
    </row>
    <row r="15" spans="1:3" ht="15.75" customHeight="1" x14ac:dyDescent="0.25">
      <c r="A15" s="51" t="s">
        <v>37</v>
      </c>
      <c r="B15" s="52"/>
      <c r="C15" s="53"/>
    </row>
    <row r="16" spans="1:3" ht="15.75" x14ac:dyDescent="0.25">
      <c r="A16" s="17" t="s">
        <v>38</v>
      </c>
      <c r="B16" s="63" t="s">
        <v>7</v>
      </c>
      <c r="C16" s="36" t="s">
        <v>8</v>
      </c>
    </row>
    <row r="17" spans="1:3" ht="15.75" x14ac:dyDescent="0.25">
      <c r="A17" s="37" t="s">
        <v>39</v>
      </c>
      <c r="B17" s="64"/>
      <c r="C17" s="38" t="s">
        <v>1</v>
      </c>
    </row>
    <row r="18" spans="1:3" ht="15.75" x14ac:dyDescent="0.25">
      <c r="A18" s="30">
        <v>1</v>
      </c>
      <c r="B18" s="29">
        <v>1</v>
      </c>
      <c r="C18" s="31">
        <v>71</v>
      </c>
    </row>
    <row r="19" spans="1:3" ht="16.5" thickBot="1" x14ac:dyDescent="0.3">
      <c r="A19" s="32">
        <v>2</v>
      </c>
      <c r="B19" s="39">
        <v>0</v>
      </c>
      <c r="C19" s="33">
        <v>109</v>
      </c>
    </row>
    <row r="20" spans="1:3" x14ac:dyDescent="0.25">
      <c r="A20" s="1"/>
    </row>
    <row r="21" spans="1:3" x14ac:dyDescent="0.25">
      <c r="A21" s="2" t="s">
        <v>40</v>
      </c>
    </row>
    <row r="22" spans="1:3" x14ac:dyDescent="0.25">
      <c r="A22" s="3"/>
    </row>
    <row r="23" spans="1:3" ht="15.75" thickBot="1" x14ac:dyDescent="0.3">
      <c r="A23" s="3"/>
    </row>
    <row r="24" spans="1:3" ht="15.75" x14ac:dyDescent="0.25">
      <c r="A24" s="40" t="s">
        <v>41</v>
      </c>
    </row>
    <row r="25" spans="1:3" ht="30.75" thickBot="1" x14ac:dyDescent="0.3">
      <c r="A25" s="41" t="s">
        <v>42</v>
      </c>
    </row>
    <row r="26" spans="1:3" ht="15.75" thickBot="1" x14ac:dyDescent="0.3">
      <c r="A26" s="3"/>
    </row>
    <row r="27" spans="1:3" ht="15.75" customHeight="1" x14ac:dyDescent="0.25">
      <c r="A27" s="51" t="s">
        <v>43</v>
      </c>
      <c r="B27" s="52"/>
      <c r="C27" s="53"/>
    </row>
    <row r="28" spans="1:3" ht="15.75" x14ac:dyDescent="0.25">
      <c r="A28" s="47" t="s">
        <v>44</v>
      </c>
      <c r="B28" s="4" t="s">
        <v>45</v>
      </c>
      <c r="C28" s="36" t="s">
        <v>45</v>
      </c>
    </row>
    <row r="29" spans="1:3" ht="15.75" x14ac:dyDescent="0.25">
      <c r="A29" s="58"/>
      <c r="B29" s="5" t="s">
        <v>46</v>
      </c>
      <c r="C29" s="42" t="s">
        <v>47</v>
      </c>
    </row>
    <row r="30" spans="1:3" ht="15.75" x14ac:dyDescent="0.25">
      <c r="A30" s="54"/>
      <c r="B30" s="6"/>
      <c r="C30" s="38" t="s">
        <v>48</v>
      </c>
    </row>
    <row r="31" spans="1:3" ht="15.75" x14ac:dyDescent="0.25">
      <c r="A31" s="30" t="s">
        <v>49</v>
      </c>
      <c r="B31" s="29" t="s">
        <v>50</v>
      </c>
      <c r="C31" s="31" t="s">
        <v>121</v>
      </c>
    </row>
    <row r="32" spans="1:3" ht="15.75" x14ac:dyDescent="0.25">
      <c r="A32" s="30" t="s">
        <v>52</v>
      </c>
      <c r="B32" s="29" t="s">
        <v>53</v>
      </c>
      <c r="C32" s="31" t="s">
        <v>122</v>
      </c>
    </row>
    <row r="33" spans="1:6" ht="16.5" thickBot="1" x14ac:dyDescent="0.3">
      <c r="A33" s="32" t="s">
        <v>55</v>
      </c>
      <c r="B33" s="39" t="s">
        <v>56</v>
      </c>
      <c r="C33" s="33" t="s">
        <v>123</v>
      </c>
    </row>
    <row r="34" spans="1:6" ht="15.75" thickBot="1" x14ac:dyDescent="0.3">
      <c r="A34" s="3"/>
    </row>
    <row r="35" spans="1:6" ht="15.75" customHeight="1" x14ac:dyDescent="0.25">
      <c r="A35" s="51" t="s">
        <v>58</v>
      </c>
      <c r="B35" s="52"/>
      <c r="C35" s="52"/>
      <c r="D35" s="53"/>
    </row>
    <row r="36" spans="1:6" ht="15.75" x14ac:dyDescent="0.25">
      <c r="A36" s="30" t="s">
        <v>59</v>
      </c>
      <c r="B36" s="13" t="s">
        <v>60</v>
      </c>
      <c r="C36" s="13" t="s">
        <v>61</v>
      </c>
      <c r="D36" s="18" t="s">
        <v>62</v>
      </c>
    </row>
    <row r="37" spans="1:6" ht="15.75" x14ac:dyDescent="0.25">
      <c r="A37" s="30" t="s">
        <v>63</v>
      </c>
      <c r="B37" s="29" t="s">
        <v>124</v>
      </c>
      <c r="C37" s="29">
        <v>1</v>
      </c>
      <c r="D37" s="31" t="s">
        <v>65</v>
      </c>
    </row>
    <row r="38" spans="1:6" ht="15.75" x14ac:dyDescent="0.25">
      <c r="A38" s="30" t="s">
        <v>66</v>
      </c>
      <c r="B38" s="29" t="s">
        <v>125</v>
      </c>
      <c r="C38" s="29">
        <v>1</v>
      </c>
      <c r="D38" s="31" t="s">
        <v>65</v>
      </c>
    </row>
    <row r="39" spans="1:6" ht="16.5" thickBot="1" x14ac:dyDescent="0.3">
      <c r="A39" s="32" t="s">
        <v>68</v>
      </c>
      <c r="B39" s="39" t="s">
        <v>126</v>
      </c>
      <c r="C39" s="39">
        <v>1</v>
      </c>
      <c r="D39" s="33" t="s">
        <v>65</v>
      </c>
    </row>
    <row r="40" spans="1:6" ht="15.75" thickBot="1" x14ac:dyDescent="0.3">
      <c r="A40" s="3"/>
    </row>
    <row r="41" spans="1:6" ht="15.75" customHeight="1" x14ac:dyDescent="0.25">
      <c r="A41" s="51" t="s">
        <v>70</v>
      </c>
      <c r="B41" s="52"/>
      <c r="C41" s="52"/>
      <c r="D41" s="52"/>
      <c r="E41" s="52"/>
      <c r="F41" s="53"/>
    </row>
    <row r="42" spans="1:6" ht="15.75" x14ac:dyDescent="0.25">
      <c r="A42" s="47" t="s">
        <v>71</v>
      </c>
      <c r="B42" s="63" t="s">
        <v>61</v>
      </c>
      <c r="C42" s="63" t="s">
        <v>72</v>
      </c>
      <c r="D42" s="4" t="s">
        <v>73</v>
      </c>
      <c r="E42" s="4" t="s">
        <v>68</v>
      </c>
      <c r="F42" s="70" t="s">
        <v>62</v>
      </c>
    </row>
    <row r="43" spans="1:6" ht="15.75" x14ac:dyDescent="0.25">
      <c r="A43" s="54"/>
      <c r="B43" s="64"/>
      <c r="C43" s="64"/>
      <c r="D43" s="6" t="s">
        <v>74</v>
      </c>
      <c r="E43" s="6" t="s">
        <v>60</v>
      </c>
      <c r="F43" s="71"/>
    </row>
    <row r="44" spans="1:6" ht="15.75" x14ac:dyDescent="0.25">
      <c r="A44" s="30" t="s">
        <v>45</v>
      </c>
      <c r="B44" s="29">
        <v>1</v>
      </c>
      <c r="C44" s="43" t="s">
        <v>127</v>
      </c>
      <c r="D44" s="29" t="s">
        <v>128</v>
      </c>
      <c r="E44" s="29" t="s">
        <v>129</v>
      </c>
      <c r="F44" s="31" t="s">
        <v>65</v>
      </c>
    </row>
    <row r="45" spans="1:6" ht="16.5" thickBot="1" x14ac:dyDescent="0.3">
      <c r="A45" s="32" t="s">
        <v>19</v>
      </c>
      <c r="B45" s="39">
        <v>1</v>
      </c>
      <c r="C45" s="39" t="s">
        <v>130</v>
      </c>
      <c r="D45" s="39" t="s">
        <v>131</v>
      </c>
      <c r="E45" s="39" t="s">
        <v>126</v>
      </c>
      <c r="F45" s="33" t="s">
        <v>65</v>
      </c>
    </row>
    <row r="46" spans="1:6" ht="15.75" thickBot="1" x14ac:dyDescent="0.3">
      <c r="A46" s="3"/>
    </row>
    <row r="47" spans="1:6" ht="15.75" customHeight="1" x14ac:dyDescent="0.25">
      <c r="A47" s="51" t="s">
        <v>85</v>
      </c>
      <c r="B47" s="52"/>
      <c r="C47" s="52"/>
      <c r="D47" s="53"/>
    </row>
    <row r="48" spans="1:6" ht="15.75" customHeight="1" x14ac:dyDescent="0.25">
      <c r="A48" s="47" t="s">
        <v>86</v>
      </c>
      <c r="B48" s="63" t="s">
        <v>87</v>
      </c>
      <c r="C48" s="65" t="s">
        <v>88</v>
      </c>
      <c r="D48" s="66"/>
    </row>
    <row r="49" spans="1:4" ht="15.75" customHeight="1" x14ac:dyDescent="0.25">
      <c r="A49" s="54"/>
      <c r="B49" s="64"/>
      <c r="C49" s="62" t="s">
        <v>89</v>
      </c>
      <c r="D49" s="61"/>
    </row>
    <row r="50" spans="1:4" ht="15.75" customHeight="1" thickBot="1" x14ac:dyDescent="0.3">
      <c r="A50" s="32" t="s">
        <v>19</v>
      </c>
      <c r="B50" s="39" t="s">
        <v>132</v>
      </c>
      <c r="C50" s="39" t="s">
        <v>133</v>
      </c>
      <c r="D50" s="33" t="s">
        <v>134</v>
      </c>
    </row>
    <row r="51" spans="1:4" ht="15.75" thickBot="1" x14ac:dyDescent="0.3">
      <c r="A51" s="3"/>
    </row>
    <row r="52" spans="1:4" ht="15.75" customHeight="1" x14ac:dyDescent="0.25">
      <c r="A52" s="67" t="s">
        <v>96</v>
      </c>
      <c r="B52" s="68"/>
      <c r="C52" s="68"/>
      <c r="D52" s="69"/>
    </row>
    <row r="53" spans="1:4" ht="15.75" customHeight="1" x14ac:dyDescent="0.25">
      <c r="A53" s="59" t="s">
        <v>97</v>
      </c>
      <c r="B53" s="60"/>
      <c r="C53" s="60"/>
      <c r="D53" s="61"/>
    </row>
    <row r="54" spans="1:4" ht="15.75" customHeight="1" x14ac:dyDescent="0.25">
      <c r="A54" s="30" t="s">
        <v>98</v>
      </c>
      <c r="B54" s="29" t="s">
        <v>99</v>
      </c>
      <c r="C54" s="13" t="s">
        <v>100</v>
      </c>
      <c r="D54" s="31" t="s">
        <v>101</v>
      </c>
    </row>
    <row r="55" spans="1:4" ht="15.75" x14ac:dyDescent="0.25">
      <c r="A55" s="30" t="s">
        <v>102</v>
      </c>
      <c r="B55" s="29" t="s">
        <v>103</v>
      </c>
      <c r="C55" s="13" t="s">
        <v>104</v>
      </c>
      <c r="D55" s="31" t="s">
        <v>105</v>
      </c>
    </row>
    <row r="56" spans="1:4" ht="15.75" x14ac:dyDescent="0.25">
      <c r="A56" s="30" t="s">
        <v>106</v>
      </c>
      <c r="B56" s="29" t="s">
        <v>107</v>
      </c>
      <c r="C56" s="13" t="s">
        <v>108</v>
      </c>
      <c r="D56" s="31" t="s">
        <v>109</v>
      </c>
    </row>
    <row r="57" spans="1:4" ht="16.5" thickBot="1" x14ac:dyDescent="0.3">
      <c r="A57" s="32" t="s">
        <v>110</v>
      </c>
      <c r="B57" s="39">
        <v>7739</v>
      </c>
      <c r="C57" s="44" t="s">
        <v>111</v>
      </c>
      <c r="D57" s="33" t="s">
        <v>112</v>
      </c>
    </row>
    <row r="58" spans="1:4" ht="15.75" x14ac:dyDescent="0.25">
      <c r="A58" s="30"/>
      <c r="B58" s="29"/>
      <c r="C58" s="13"/>
      <c r="D58" s="31"/>
    </row>
    <row r="59" spans="1:4" ht="16.5" thickBot="1" x14ac:dyDescent="0.3">
      <c r="A59" s="32"/>
      <c r="B59" s="39"/>
      <c r="C59" s="44"/>
      <c r="D59" s="33"/>
    </row>
  </sheetData>
  <mergeCells count="18">
    <mergeCell ref="A47:D47"/>
    <mergeCell ref="A5:B5"/>
    <mergeCell ref="A15:C15"/>
    <mergeCell ref="B16:B17"/>
    <mergeCell ref="A27:C27"/>
    <mergeCell ref="A28:A30"/>
    <mergeCell ref="A35:D35"/>
    <mergeCell ref="A41:F41"/>
    <mergeCell ref="A42:A43"/>
    <mergeCell ref="B42:B43"/>
    <mergeCell ref="C42:C43"/>
    <mergeCell ref="F42:F43"/>
    <mergeCell ref="A53:D53"/>
    <mergeCell ref="C49:D49"/>
    <mergeCell ref="A48:A49"/>
    <mergeCell ref="B48:B49"/>
    <mergeCell ref="C48:D48"/>
    <mergeCell ref="A52:D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5" workbookViewId="0">
      <selection activeCell="C44" sqref="C44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8" t="s">
        <v>24</v>
      </c>
    </row>
    <row r="2" spans="1:3" x14ac:dyDescent="0.25">
      <c r="A2" s="1"/>
    </row>
    <row r="3" spans="1:3" x14ac:dyDescent="0.25">
      <c r="A3" s="2" t="s">
        <v>25</v>
      </c>
    </row>
    <row r="4" spans="1:3" ht="15.75" thickBot="1" x14ac:dyDescent="0.3">
      <c r="A4" s="3"/>
    </row>
    <row r="5" spans="1:3" ht="15.75" x14ac:dyDescent="0.25">
      <c r="A5" s="51" t="s">
        <v>26</v>
      </c>
      <c r="B5" s="53"/>
    </row>
    <row r="6" spans="1:3" ht="30" x14ac:dyDescent="0.25">
      <c r="A6" s="30" t="s">
        <v>27</v>
      </c>
      <c r="B6" s="31" t="s">
        <v>28</v>
      </c>
    </row>
    <row r="7" spans="1:3" ht="15.75" x14ac:dyDescent="0.25">
      <c r="A7" s="30" t="s">
        <v>29</v>
      </c>
      <c r="B7" s="31" t="s">
        <v>7</v>
      </c>
    </row>
    <row r="8" spans="1:3" ht="31.5" x14ac:dyDescent="0.25">
      <c r="A8" s="30" t="s">
        <v>30</v>
      </c>
      <c r="B8" s="31">
        <v>2</v>
      </c>
    </row>
    <row r="9" spans="1:3" ht="15.75" x14ac:dyDescent="0.25">
      <c r="A9" s="30" t="s">
        <v>31</v>
      </c>
      <c r="B9" s="31" t="s">
        <v>32</v>
      </c>
    </row>
    <row r="10" spans="1:3" ht="30.75" thickBot="1" x14ac:dyDescent="0.3">
      <c r="A10" s="32" t="s">
        <v>33</v>
      </c>
      <c r="B10" s="33" t="s">
        <v>34</v>
      </c>
    </row>
    <row r="11" spans="1:3" ht="15.75" thickBot="1" x14ac:dyDescent="0.3">
      <c r="A11" s="3"/>
    </row>
    <row r="12" spans="1:3" ht="31.5" x14ac:dyDescent="0.25">
      <c r="A12" s="34" t="s">
        <v>35</v>
      </c>
      <c r="B12" s="35">
        <v>180</v>
      </c>
    </row>
    <row r="13" spans="1:3" ht="32.25" thickBot="1" x14ac:dyDescent="0.3">
      <c r="A13" s="32" t="s">
        <v>36</v>
      </c>
      <c r="B13" s="33">
        <v>180</v>
      </c>
    </row>
    <row r="14" spans="1:3" ht="15.75" thickBot="1" x14ac:dyDescent="0.3">
      <c r="A14" s="3"/>
    </row>
    <row r="15" spans="1:3" ht="15.75" x14ac:dyDescent="0.25">
      <c r="A15" s="51" t="s">
        <v>37</v>
      </c>
      <c r="B15" s="52"/>
      <c r="C15" s="53"/>
    </row>
    <row r="16" spans="1:3" ht="15.75" x14ac:dyDescent="0.25">
      <c r="A16" s="17" t="s">
        <v>38</v>
      </c>
      <c r="B16" s="63" t="s">
        <v>7</v>
      </c>
      <c r="C16" s="36" t="s">
        <v>8</v>
      </c>
    </row>
    <row r="17" spans="1:3" ht="15.75" x14ac:dyDescent="0.25">
      <c r="A17" s="37" t="s">
        <v>39</v>
      </c>
      <c r="B17" s="64"/>
      <c r="C17" s="38" t="s">
        <v>1</v>
      </c>
    </row>
    <row r="18" spans="1:3" ht="15.75" x14ac:dyDescent="0.25">
      <c r="A18" s="30">
        <v>1</v>
      </c>
      <c r="B18" s="29">
        <v>1</v>
      </c>
      <c r="C18" s="31">
        <v>71</v>
      </c>
    </row>
    <row r="19" spans="1:3" ht="16.5" thickBot="1" x14ac:dyDescent="0.3">
      <c r="A19" s="32">
        <v>2</v>
      </c>
      <c r="B19" s="39">
        <v>0</v>
      </c>
      <c r="C19" s="33">
        <v>109</v>
      </c>
    </row>
    <row r="20" spans="1:3" x14ac:dyDescent="0.25">
      <c r="A20" s="1"/>
    </row>
    <row r="21" spans="1:3" x14ac:dyDescent="0.25">
      <c r="A21" s="2" t="s">
        <v>40</v>
      </c>
    </row>
    <row r="22" spans="1:3" x14ac:dyDescent="0.25">
      <c r="A22" s="3"/>
    </row>
    <row r="23" spans="1:3" ht="15.75" thickBot="1" x14ac:dyDescent="0.3">
      <c r="A23" s="3"/>
    </row>
    <row r="24" spans="1:3" ht="15.75" x14ac:dyDescent="0.25">
      <c r="A24" s="40" t="s">
        <v>41</v>
      </c>
    </row>
    <row r="25" spans="1:3" ht="30.75" thickBot="1" x14ac:dyDescent="0.3">
      <c r="A25" s="41" t="s">
        <v>42</v>
      </c>
    </row>
    <row r="26" spans="1:3" ht="15.75" thickBot="1" x14ac:dyDescent="0.3">
      <c r="A26" s="3"/>
    </row>
    <row r="27" spans="1:3" ht="15.75" x14ac:dyDescent="0.25">
      <c r="A27" s="51" t="s">
        <v>43</v>
      </c>
      <c r="B27" s="52"/>
      <c r="C27" s="53"/>
    </row>
    <row r="28" spans="1:3" ht="15.75" x14ac:dyDescent="0.25">
      <c r="A28" s="47" t="s">
        <v>44</v>
      </c>
      <c r="B28" s="4" t="s">
        <v>45</v>
      </c>
      <c r="C28" s="36" t="s">
        <v>45</v>
      </c>
    </row>
    <row r="29" spans="1:3" ht="15.75" x14ac:dyDescent="0.25">
      <c r="A29" s="58"/>
      <c r="B29" s="5" t="s">
        <v>46</v>
      </c>
      <c r="C29" s="42" t="s">
        <v>47</v>
      </c>
    </row>
    <row r="30" spans="1:3" ht="15.75" x14ac:dyDescent="0.25">
      <c r="A30" s="54"/>
      <c r="B30" s="6"/>
      <c r="C30" s="38" t="s">
        <v>48</v>
      </c>
    </row>
    <row r="31" spans="1:3" ht="15.75" x14ac:dyDescent="0.25">
      <c r="A31" s="30" t="s">
        <v>49</v>
      </c>
      <c r="B31" s="29" t="s">
        <v>50</v>
      </c>
      <c r="C31" s="31" t="s">
        <v>51</v>
      </c>
    </row>
    <row r="32" spans="1:3" ht="15.75" x14ac:dyDescent="0.25">
      <c r="A32" s="30" t="s">
        <v>52</v>
      </c>
      <c r="B32" s="29" t="s">
        <v>53</v>
      </c>
      <c r="C32" s="31" t="s">
        <v>54</v>
      </c>
    </row>
    <row r="33" spans="1:6" ht="16.5" thickBot="1" x14ac:dyDescent="0.3">
      <c r="A33" s="32" t="s">
        <v>55</v>
      </c>
      <c r="B33" s="39" t="s">
        <v>56</v>
      </c>
      <c r="C33" s="33" t="s">
        <v>57</v>
      </c>
    </row>
    <row r="34" spans="1:6" ht="15.75" thickBot="1" x14ac:dyDescent="0.3">
      <c r="A34" s="3"/>
    </row>
    <row r="35" spans="1:6" ht="15.75" x14ac:dyDescent="0.25">
      <c r="A35" s="51" t="s">
        <v>58</v>
      </c>
      <c r="B35" s="52"/>
      <c r="C35" s="52"/>
      <c r="D35" s="53"/>
    </row>
    <row r="36" spans="1:6" ht="15.75" x14ac:dyDescent="0.25">
      <c r="A36" s="30" t="s">
        <v>59</v>
      </c>
      <c r="B36" s="13" t="s">
        <v>60</v>
      </c>
      <c r="C36" s="13" t="s">
        <v>61</v>
      </c>
      <c r="D36" s="18" t="s">
        <v>62</v>
      </c>
    </row>
    <row r="37" spans="1:6" ht="15.75" x14ac:dyDescent="0.25">
      <c r="A37" s="30" t="s">
        <v>63</v>
      </c>
      <c r="B37" s="29" t="s">
        <v>64</v>
      </c>
      <c r="C37" s="29">
        <v>2</v>
      </c>
      <c r="D37" s="31" t="s">
        <v>65</v>
      </c>
    </row>
    <row r="38" spans="1:6" ht="15.75" x14ac:dyDescent="0.25">
      <c r="A38" s="30" t="s">
        <v>66</v>
      </c>
      <c r="B38" s="29" t="s">
        <v>67</v>
      </c>
      <c r="C38" s="29">
        <v>2</v>
      </c>
      <c r="D38" s="31" t="s">
        <v>65</v>
      </c>
    </row>
    <row r="39" spans="1:6" ht="16.5" thickBot="1" x14ac:dyDescent="0.3">
      <c r="A39" s="32" t="s">
        <v>68</v>
      </c>
      <c r="B39" s="39" t="s">
        <v>69</v>
      </c>
      <c r="C39" s="39">
        <v>2</v>
      </c>
      <c r="D39" s="33" t="s">
        <v>65</v>
      </c>
    </row>
    <row r="40" spans="1:6" ht="15.75" thickBot="1" x14ac:dyDescent="0.3">
      <c r="A40" s="3"/>
    </row>
    <row r="41" spans="1:6" ht="15.75" x14ac:dyDescent="0.25">
      <c r="A41" s="51" t="s">
        <v>70</v>
      </c>
      <c r="B41" s="52"/>
      <c r="C41" s="52"/>
      <c r="D41" s="52"/>
      <c r="E41" s="52"/>
      <c r="F41" s="53"/>
    </row>
    <row r="42" spans="1:6" ht="15.75" x14ac:dyDescent="0.25">
      <c r="A42" s="47" t="s">
        <v>71</v>
      </c>
      <c r="B42" s="63" t="s">
        <v>61</v>
      </c>
      <c r="C42" s="63" t="s">
        <v>72</v>
      </c>
      <c r="D42" s="4" t="s">
        <v>73</v>
      </c>
      <c r="E42" s="4" t="s">
        <v>68</v>
      </c>
      <c r="F42" s="70" t="s">
        <v>62</v>
      </c>
    </row>
    <row r="43" spans="1:6" ht="15.75" x14ac:dyDescent="0.25">
      <c r="A43" s="54"/>
      <c r="B43" s="64"/>
      <c r="C43" s="64"/>
      <c r="D43" s="6" t="s">
        <v>74</v>
      </c>
      <c r="E43" s="6" t="s">
        <v>60</v>
      </c>
      <c r="F43" s="71"/>
    </row>
    <row r="44" spans="1:6" ht="15.75" x14ac:dyDescent="0.25">
      <c r="A44" s="30" t="s">
        <v>45</v>
      </c>
      <c r="B44" s="29">
        <v>1</v>
      </c>
      <c r="C44" s="43" t="s">
        <v>75</v>
      </c>
      <c r="D44" s="29" t="s">
        <v>76</v>
      </c>
      <c r="E44" s="29" t="s">
        <v>77</v>
      </c>
      <c r="F44" s="31" t="s">
        <v>65</v>
      </c>
    </row>
    <row r="45" spans="1:6" ht="15.75" x14ac:dyDescent="0.25">
      <c r="A45" s="30" t="s">
        <v>20</v>
      </c>
      <c r="B45" s="29">
        <v>1</v>
      </c>
      <c r="C45" s="29" t="s">
        <v>78</v>
      </c>
      <c r="D45" s="29" t="s">
        <v>79</v>
      </c>
      <c r="E45" s="29" t="s">
        <v>80</v>
      </c>
      <c r="F45" s="31" t="s">
        <v>81</v>
      </c>
    </row>
    <row r="46" spans="1:6" ht="16.5" thickBot="1" x14ac:dyDescent="0.3">
      <c r="A46" s="32" t="s">
        <v>21</v>
      </c>
      <c r="B46" s="39">
        <v>1</v>
      </c>
      <c r="C46" s="39" t="s">
        <v>82</v>
      </c>
      <c r="D46" s="39" t="s">
        <v>83</v>
      </c>
      <c r="E46" s="39" t="s">
        <v>84</v>
      </c>
      <c r="F46" s="33" t="s">
        <v>65</v>
      </c>
    </row>
    <row r="47" spans="1:6" ht="15.75" thickBot="1" x14ac:dyDescent="0.3">
      <c r="A47" s="3"/>
    </row>
    <row r="48" spans="1:6" ht="15.75" x14ac:dyDescent="0.25">
      <c r="A48" s="51" t="s">
        <v>85</v>
      </c>
      <c r="B48" s="52"/>
      <c r="C48" s="52"/>
      <c r="D48" s="53"/>
    </row>
    <row r="49" spans="1:4" ht="15.75" x14ac:dyDescent="0.25">
      <c r="A49" s="47" t="s">
        <v>86</v>
      </c>
      <c r="B49" s="63" t="s">
        <v>87</v>
      </c>
      <c r="C49" s="65" t="s">
        <v>88</v>
      </c>
      <c r="D49" s="66"/>
    </row>
    <row r="50" spans="1:4" ht="15.75" x14ac:dyDescent="0.25">
      <c r="A50" s="54"/>
      <c r="B50" s="64"/>
      <c r="C50" s="62" t="s">
        <v>89</v>
      </c>
      <c r="D50" s="61"/>
    </row>
    <row r="51" spans="1:4" ht="15.75" x14ac:dyDescent="0.25">
      <c r="A51" s="30" t="s">
        <v>20</v>
      </c>
      <c r="B51" s="29" t="s">
        <v>90</v>
      </c>
      <c r="C51" s="29" t="s">
        <v>91</v>
      </c>
      <c r="D51" s="31" t="s">
        <v>92</v>
      </c>
    </row>
    <row r="52" spans="1:4" ht="16.5" thickBot="1" x14ac:dyDescent="0.3">
      <c r="A52" s="32" t="s">
        <v>21</v>
      </c>
      <c r="B52" s="39" t="s">
        <v>93</v>
      </c>
      <c r="C52" s="39" t="s">
        <v>94</v>
      </c>
      <c r="D52" s="33" t="s">
        <v>95</v>
      </c>
    </row>
    <row r="53" spans="1:4" ht="15.75" thickBot="1" x14ac:dyDescent="0.3">
      <c r="A53" s="3"/>
    </row>
    <row r="54" spans="1:4" ht="15.75" x14ac:dyDescent="0.25">
      <c r="A54" s="67" t="s">
        <v>96</v>
      </c>
      <c r="B54" s="68"/>
      <c r="C54" s="68"/>
      <c r="D54" s="69"/>
    </row>
    <row r="55" spans="1:4" ht="15.75" x14ac:dyDescent="0.25">
      <c r="A55" s="59" t="s">
        <v>97</v>
      </c>
      <c r="B55" s="60"/>
      <c r="C55" s="60"/>
      <c r="D55" s="61"/>
    </row>
    <row r="56" spans="1:4" ht="15.75" x14ac:dyDescent="0.25">
      <c r="A56" s="30" t="s">
        <v>98</v>
      </c>
      <c r="B56" s="29" t="s">
        <v>99</v>
      </c>
      <c r="C56" s="13" t="s">
        <v>100</v>
      </c>
      <c r="D56" s="31" t="s">
        <v>101</v>
      </c>
    </row>
    <row r="57" spans="1:4" ht="15.75" x14ac:dyDescent="0.25">
      <c r="A57" s="30" t="s">
        <v>102</v>
      </c>
      <c r="B57" s="29" t="s">
        <v>103</v>
      </c>
      <c r="C57" s="13" t="s">
        <v>104</v>
      </c>
      <c r="D57" s="31" t="s">
        <v>105</v>
      </c>
    </row>
    <row r="58" spans="1:4" ht="15.75" x14ac:dyDescent="0.25">
      <c r="A58" s="30" t="s">
        <v>106</v>
      </c>
      <c r="B58" s="29" t="s">
        <v>107</v>
      </c>
      <c r="C58" s="13" t="s">
        <v>108</v>
      </c>
      <c r="D58" s="31" t="s">
        <v>109</v>
      </c>
    </row>
    <row r="59" spans="1:4" ht="16.5" thickBot="1" x14ac:dyDescent="0.3">
      <c r="A59" s="32" t="s">
        <v>110</v>
      </c>
      <c r="B59" s="39">
        <v>7739</v>
      </c>
      <c r="C59" s="44" t="s">
        <v>111</v>
      </c>
      <c r="D59" s="33" t="s">
        <v>112</v>
      </c>
    </row>
  </sheetData>
  <mergeCells count="18">
    <mergeCell ref="A35:D35"/>
    <mergeCell ref="A5:B5"/>
    <mergeCell ref="A15:C15"/>
    <mergeCell ref="B16:B17"/>
    <mergeCell ref="A27:C27"/>
    <mergeCell ref="A28:A30"/>
    <mergeCell ref="A55:D55"/>
    <mergeCell ref="A41:F41"/>
    <mergeCell ref="A42:A43"/>
    <mergeCell ref="B42:B43"/>
    <mergeCell ref="C42:C43"/>
    <mergeCell ref="F42:F43"/>
    <mergeCell ref="A48:D48"/>
    <mergeCell ref="A49:A50"/>
    <mergeCell ref="B49:B50"/>
    <mergeCell ref="C49:D49"/>
    <mergeCell ref="C50:D50"/>
    <mergeCell ref="A54:D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B51" sqref="B51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8" t="s">
        <v>24</v>
      </c>
    </row>
    <row r="2" spans="1:3" x14ac:dyDescent="0.25">
      <c r="A2" s="1"/>
    </row>
    <row r="3" spans="1:3" x14ac:dyDescent="0.25">
      <c r="A3" s="2" t="s">
        <v>25</v>
      </c>
    </row>
    <row r="4" spans="1:3" ht="15.75" thickBot="1" x14ac:dyDescent="0.3">
      <c r="A4" s="3"/>
    </row>
    <row r="5" spans="1:3" ht="15.75" customHeight="1" x14ac:dyDescent="0.25">
      <c r="A5" s="51" t="s">
        <v>26</v>
      </c>
      <c r="B5" s="53"/>
    </row>
    <row r="6" spans="1:3" ht="30" x14ac:dyDescent="0.25">
      <c r="A6" s="30" t="s">
        <v>27</v>
      </c>
      <c r="B6" s="31" t="s">
        <v>28</v>
      </c>
    </row>
    <row r="7" spans="1:3" ht="15.75" x14ac:dyDescent="0.25">
      <c r="A7" s="30" t="s">
        <v>29</v>
      </c>
      <c r="B7" s="31" t="s">
        <v>7</v>
      </c>
    </row>
    <row r="8" spans="1:3" ht="31.5" x14ac:dyDescent="0.25">
      <c r="A8" s="30" t="s">
        <v>30</v>
      </c>
      <c r="B8" s="31">
        <v>2</v>
      </c>
    </row>
    <row r="9" spans="1:3" ht="15.75" x14ac:dyDescent="0.25">
      <c r="A9" s="30" t="s">
        <v>31</v>
      </c>
      <c r="B9" s="31" t="s">
        <v>32</v>
      </c>
    </row>
    <row r="10" spans="1:3" ht="30.75" thickBot="1" x14ac:dyDescent="0.3">
      <c r="A10" s="32" t="s">
        <v>33</v>
      </c>
      <c r="B10" s="33" t="s">
        <v>34</v>
      </c>
    </row>
    <row r="11" spans="1:3" ht="15.75" thickBot="1" x14ac:dyDescent="0.3">
      <c r="A11" s="3"/>
    </row>
    <row r="12" spans="1:3" ht="31.5" x14ac:dyDescent="0.25">
      <c r="A12" s="34" t="s">
        <v>35</v>
      </c>
      <c r="B12" s="35">
        <v>180</v>
      </c>
    </row>
    <row r="13" spans="1:3" ht="32.25" thickBot="1" x14ac:dyDescent="0.3">
      <c r="A13" s="32" t="s">
        <v>36</v>
      </c>
      <c r="B13" s="33">
        <v>180</v>
      </c>
    </row>
    <row r="14" spans="1:3" ht="15.75" thickBot="1" x14ac:dyDescent="0.3">
      <c r="A14" s="3"/>
    </row>
    <row r="15" spans="1:3" ht="15.75" customHeight="1" x14ac:dyDescent="0.25">
      <c r="A15" s="51" t="s">
        <v>37</v>
      </c>
      <c r="B15" s="52"/>
      <c r="C15" s="53"/>
    </row>
    <row r="16" spans="1:3" ht="15.75" x14ac:dyDescent="0.25">
      <c r="A16" s="17" t="s">
        <v>38</v>
      </c>
      <c r="B16" s="63" t="s">
        <v>7</v>
      </c>
      <c r="C16" s="36" t="s">
        <v>8</v>
      </c>
    </row>
    <row r="17" spans="1:3" ht="15.75" x14ac:dyDescent="0.25">
      <c r="A17" s="37" t="s">
        <v>39</v>
      </c>
      <c r="B17" s="64"/>
      <c r="C17" s="38" t="s">
        <v>1</v>
      </c>
    </row>
    <row r="18" spans="1:3" ht="15.75" x14ac:dyDescent="0.25">
      <c r="A18" s="30">
        <v>1</v>
      </c>
      <c r="B18" s="29">
        <v>1</v>
      </c>
      <c r="C18" s="31">
        <v>71</v>
      </c>
    </row>
    <row r="19" spans="1:3" ht="16.5" thickBot="1" x14ac:dyDescent="0.3">
      <c r="A19" s="32">
        <v>2</v>
      </c>
      <c r="B19" s="39">
        <v>0</v>
      </c>
      <c r="C19" s="33">
        <v>109</v>
      </c>
    </row>
    <row r="20" spans="1:3" x14ac:dyDescent="0.25">
      <c r="A20" s="1"/>
    </row>
    <row r="21" spans="1:3" x14ac:dyDescent="0.25">
      <c r="A21" s="2" t="s">
        <v>40</v>
      </c>
    </row>
    <row r="22" spans="1:3" x14ac:dyDescent="0.25">
      <c r="A22" s="3"/>
    </row>
    <row r="23" spans="1:3" ht="15.75" thickBot="1" x14ac:dyDescent="0.3">
      <c r="A23" s="3"/>
    </row>
    <row r="24" spans="1:3" ht="15.75" x14ac:dyDescent="0.25">
      <c r="A24" s="40" t="s">
        <v>41</v>
      </c>
    </row>
    <row r="25" spans="1:3" ht="30.75" thickBot="1" x14ac:dyDescent="0.3">
      <c r="A25" s="41" t="s">
        <v>42</v>
      </c>
    </row>
    <row r="26" spans="1:3" ht="15.75" thickBot="1" x14ac:dyDescent="0.3">
      <c r="A26" s="3"/>
    </row>
    <row r="27" spans="1:3" ht="15.75" customHeight="1" x14ac:dyDescent="0.25">
      <c r="A27" s="51" t="s">
        <v>43</v>
      </c>
      <c r="B27" s="52"/>
      <c r="C27" s="53"/>
    </row>
    <row r="28" spans="1:3" ht="15.75" x14ac:dyDescent="0.25">
      <c r="A28" s="47" t="s">
        <v>44</v>
      </c>
      <c r="B28" s="4" t="s">
        <v>45</v>
      </c>
      <c r="C28" s="36" t="s">
        <v>45</v>
      </c>
    </row>
    <row r="29" spans="1:3" ht="15.75" x14ac:dyDescent="0.25">
      <c r="A29" s="58"/>
      <c r="B29" s="5" t="s">
        <v>46</v>
      </c>
      <c r="C29" s="42" t="s">
        <v>47</v>
      </c>
    </row>
    <row r="30" spans="1:3" ht="15.75" x14ac:dyDescent="0.25">
      <c r="A30" s="54"/>
      <c r="B30" s="6"/>
      <c r="C30" s="38" t="s">
        <v>48</v>
      </c>
    </row>
    <row r="31" spans="1:3" ht="15.75" x14ac:dyDescent="0.25">
      <c r="A31" s="30" t="s">
        <v>49</v>
      </c>
      <c r="B31" s="29" t="s">
        <v>50</v>
      </c>
      <c r="C31" s="31" t="s">
        <v>51</v>
      </c>
    </row>
    <row r="32" spans="1:3" ht="15.75" x14ac:dyDescent="0.25">
      <c r="A32" s="30" t="s">
        <v>52</v>
      </c>
      <c r="B32" s="29" t="s">
        <v>53</v>
      </c>
      <c r="C32" s="31" t="s">
        <v>54</v>
      </c>
    </row>
    <row r="33" spans="1:6" ht="16.5" thickBot="1" x14ac:dyDescent="0.3">
      <c r="A33" s="32" t="s">
        <v>55</v>
      </c>
      <c r="B33" s="39" t="s">
        <v>56</v>
      </c>
      <c r="C33" s="33" t="s">
        <v>57</v>
      </c>
    </row>
    <row r="34" spans="1:6" ht="15.75" thickBot="1" x14ac:dyDescent="0.3">
      <c r="A34" s="3"/>
    </row>
    <row r="35" spans="1:6" ht="15.75" customHeight="1" x14ac:dyDescent="0.25">
      <c r="A35" s="51" t="s">
        <v>58</v>
      </c>
      <c r="B35" s="52"/>
      <c r="C35" s="52"/>
      <c r="D35" s="53"/>
    </row>
    <row r="36" spans="1:6" ht="15.75" x14ac:dyDescent="0.25">
      <c r="A36" s="30" t="s">
        <v>59</v>
      </c>
      <c r="B36" s="13" t="s">
        <v>60</v>
      </c>
      <c r="C36" s="13" t="s">
        <v>61</v>
      </c>
      <c r="D36" s="18" t="s">
        <v>62</v>
      </c>
    </row>
    <row r="37" spans="1:6" ht="15.75" x14ac:dyDescent="0.25">
      <c r="A37" s="30" t="s">
        <v>63</v>
      </c>
      <c r="B37" s="29" t="s">
        <v>64</v>
      </c>
      <c r="C37" s="29">
        <v>2</v>
      </c>
      <c r="D37" s="31" t="s">
        <v>65</v>
      </c>
    </row>
    <row r="38" spans="1:6" ht="15.75" x14ac:dyDescent="0.25">
      <c r="A38" s="30" t="s">
        <v>66</v>
      </c>
      <c r="B38" s="29" t="s">
        <v>67</v>
      </c>
      <c r="C38" s="29">
        <v>2</v>
      </c>
      <c r="D38" s="31" t="s">
        <v>65</v>
      </c>
    </row>
    <row r="39" spans="1:6" ht="16.5" thickBot="1" x14ac:dyDescent="0.3">
      <c r="A39" s="32" t="s">
        <v>68</v>
      </c>
      <c r="B39" s="39" t="s">
        <v>69</v>
      </c>
      <c r="C39" s="39">
        <v>2</v>
      </c>
      <c r="D39" s="33" t="s">
        <v>65</v>
      </c>
    </row>
    <row r="40" spans="1:6" ht="15.75" thickBot="1" x14ac:dyDescent="0.3">
      <c r="A40" s="3"/>
    </row>
    <row r="41" spans="1:6" ht="15.75" customHeight="1" x14ac:dyDescent="0.25">
      <c r="A41" s="51" t="s">
        <v>70</v>
      </c>
      <c r="B41" s="52"/>
      <c r="C41" s="52"/>
      <c r="D41" s="52"/>
      <c r="E41" s="52"/>
      <c r="F41" s="53"/>
    </row>
    <row r="42" spans="1:6" ht="15.75" x14ac:dyDescent="0.25">
      <c r="A42" s="47" t="s">
        <v>71</v>
      </c>
      <c r="B42" s="63" t="s">
        <v>61</v>
      </c>
      <c r="C42" s="63" t="s">
        <v>72</v>
      </c>
      <c r="D42" s="4" t="s">
        <v>73</v>
      </c>
      <c r="E42" s="4" t="s">
        <v>68</v>
      </c>
      <c r="F42" s="70" t="s">
        <v>62</v>
      </c>
    </row>
    <row r="43" spans="1:6" ht="15.75" x14ac:dyDescent="0.25">
      <c r="A43" s="54"/>
      <c r="B43" s="64"/>
      <c r="C43" s="64"/>
      <c r="D43" s="6" t="s">
        <v>74</v>
      </c>
      <c r="E43" s="6" t="s">
        <v>60</v>
      </c>
      <c r="F43" s="71"/>
    </row>
    <row r="44" spans="1:6" ht="15.75" x14ac:dyDescent="0.25">
      <c r="A44" s="30" t="s">
        <v>45</v>
      </c>
      <c r="B44" s="29">
        <v>1</v>
      </c>
      <c r="C44" s="43" t="s">
        <v>75</v>
      </c>
      <c r="D44" s="29" t="s">
        <v>76</v>
      </c>
      <c r="E44" s="29" t="s">
        <v>77</v>
      </c>
      <c r="F44" s="31" t="s">
        <v>65</v>
      </c>
    </row>
    <row r="45" spans="1:6" ht="15.75" x14ac:dyDescent="0.25">
      <c r="A45" s="30" t="s">
        <v>22</v>
      </c>
      <c r="B45" s="29">
        <v>1</v>
      </c>
      <c r="C45" s="29" t="s">
        <v>78</v>
      </c>
      <c r="D45" s="29" t="s">
        <v>79</v>
      </c>
      <c r="E45" s="29" t="s">
        <v>80</v>
      </c>
      <c r="F45" s="31" t="s">
        <v>81</v>
      </c>
    </row>
    <row r="46" spans="1:6" ht="16.5" thickBot="1" x14ac:dyDescent="0.3">
      <c r="A46" s="32" t="s">
        <v>23</v>
      </c>
      <c r="B46" s="39">
        <v>1</v>
      </c>
      <c r="C46" s="39" t="s">
        <v>113</v>
      </c>
      <c r="D46" s="39" t="s">
        <v>114</v>
      </c>
      <c r="E46" s="39" t="s">
        <v>115</v>
      </c>
      <c r="F46" s="33" t="s">
        <v>116</v>
      </c>
    </row>
    <row r="47" spans="1:6" ht="15.75" thickBot="1" x14ac:dyDescent="0.3">
      <c r="A47" s="3"/>
    </row>
    <row r="48" spans="1:6" ht="15.75" customHeight="1" x14ac:dyDescent="0.25">
      <c r="A48" s="51" t="s">
        <v>85</v>
      </c>
      <c r="B48" s="52"/>
      <c r="C48" s="52"/>
      <c r="D48" s="53"/>
    </row>
    <row r="49" spans="1:4" ht="15.75" customHeight="1" x14ac:dyDescent="0.25">
      <c r="A49" s="47" t="s">
        <v>86</v>
      </c>
      <c r="B49" s="63" t="s">
        <v>87</v>
      </c>
      <c r="C49" s="65" t="s">
        <v>88</v>
      </c>
      <c r="D49" s="66"/>
    </row>
    <row r="50" spans="1:4" ht="15.75" customHeight="1" x14ac:dyDescent="0.25">
      <c r="A50" s="54"/>
      <c r="B50" s="64"/>
      <c r="C50" s="62" t="s">
        <v>89</v>
      </c>
      <c r="D50" s="61"/>
    </row>
    <row r="51" spans="1:4" ht="15.75" x14ac:dyDescent="0.25">
      <c r="A51" s="30" t="s">
        <v>22</v>
      </c>
      <c r="B51" s="29" t="s">
        <v>90</v>
      </c>
      <c r="C51" s="29" t="s">
        <v>91</v>
      </c>
      <c r="D51" s="31" t="s">
        <v>92</v>
      </c>
    </row>
    <row r="52" spans="1:4" ht="16.5" thickBot="1" x14ac:dyDescent="0.3">
      <c r="A52" s="32" t="s">
        <v>23</v>
      </c>
      <c r="B52" s="39" t="s">
        <v>117</v>
      </c>
      <c r="C52" s="39" t="s">
        <v>118</v>
      </c>
      <c r="D52" s="33" t="s">
        <v>119</v>
      </c>
    </row>
    <row r="53" spans="1:4" ht="15.75" thickBot="1" x14ac:dyDescent="0.3">
      <c r="A53" s="3"/>
    </row>
    <row r="54" spans="1:4" ht="15.75" customHeight="1" x14ac:dyDescent="0.25">
      <c r="A54" s="67" t="s">
        <v>96</v>
      </c>
      <c r="B54" s="68"/>
      <c r="C54" s="68"/>
      <c r="D54" s="69"/>
    </row>
    <row r="55" spans="1:4" ht="15.75" customHeight="1" x14ac:dyDescent="0.25">
      <c r="A55" s="59" t="s">
        <v>97</v>
      </c>
      <c r="B55" s="60"/>
      <c r="C55" s="60"/>
      <c r="D55" s="61"/>
    </row>
    <row r="56" spans="1:4" ht="15.75" x14ac:dyDescent="0.25">
      <c r="A56" s="30" t="s">
        <v>98</v>
      </c>
      <c r="B56" s="29" t="s">
        <v>99</v>
      </c>
      <c r="C56" s="13" t="s">
        <v>100</v>
      </c>
      <c r="D56" s="31" t="s">
        <v>101</v>
      </c>
    </row>
    <row r="57" spans="1:4" ht="15.75" x14ac:dyDescent="0.25">
      <c r="A57" s="30" t="s">
        <v>102</v>
      </c>
      <c r="B57" s="29" t="s">
        <v>103</v>
      </c>
      <c r="C57" s="13" t="s">
        <v>104</v>
      </c>
      <c r="D57" s="31" t="s">
        <v>105</v>
      </c>
    </row>
    <row r="58" spans="1:4" ht="15.75" x14ac:dyDescent="0.25">
      <c r="A58" s="30" t="s">
        <v>106</v>
      </c>
      <c r="B58" s="29" t="s">
        <v>107</v>
      </c>
      <c r="C58" s="13" t="s">
        <v>108</v>
      </c>
      <c r="D58" s="31" t="s">
        <v>109</v>
      </c>
    </row>
    <row r="59" spans="1:4" ht="16.5" thickBot="1" x14ac:dyDescent="0.3">
      <c r="A59" s="32" t="s">
        <v>110</v>
      </c>
      <c r="B59" s="39">
        <v>7739</v>
      </c>
      <c r="C59" s="44" t="s">
        <v>111</v>
      </c>
      <c r="D59" s="33" t="s">
        <v>112</v>
      </c>
    </row>
  </sheetData>
  <mergeCells count="18">
    <mergeCell ref="A35:D35"/>
    <mergeCell ref="A5:B5"/>
    <mergeCell ref="A15:C15"/>
    <mergeCell ref="B16:B17"/>
    <mergeCell ref="A27:C27"/>
    <mergeCell ref="A28:A30"/>
    <mergeCell ref="A55:D55"/>
    <mergeCell ref="A41:F41"/>
    <mergeCell ref="A42:A43"/>
    <mergeCell ref="B42:B43"/>
    <mergeCell ref="C42:C43"/>
    <mergeCell ref="F42:F43"/>
    <mergeCell ref="A48:D48"/>
    <mergeCell ref="A49:A50"/>
    <mergeCell ref="B49:B50"/>
    <mergeCell ref="C49:D49"/>
    <mergeCell ref="C50:D50"/>
    <mergeCell ref="A54:D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6" sqref="D6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8" t="s">
        <v>24</v>
      </c>
    </row>
    <row r="2" spans="1:3" x14ac:dyDescent="0.25">
      <c r="A2" s="1"/>
    </row>
    <row r="3" spans="1:3" x14ac:dyDescent="0.25">
      <c r="A3" s="2" t="s">
        <v>25</v>
      </c>
    </row>
    <row r="4" spans="1:3" ht="15.75" thickBot="1" x14ac:dyDescent="0.3">
      <c r="A4" s="3"/>
    </row>
    <row r="5" spans="1:3" ht="15.75" customHeight="1" x14ac:dyDescent="0.25">
      <c r="A5" s="51" t="s">
        <v>26</v>
      </c>
      <c r="B5" s="53"/>
    </row>
    <row r="6" spans="1:3" ht="30" x14ac:dyDescent="0.25">
      <c r="A6" s="30" t="s">
        <v>27</v>
      </c>
      <c r="B6" s="31" t="s">
        <v>28</v>
      </c>
    </row>
    <row r="7" spans="1:3" ht="15.75" x14ac:dyDescent="0.25">
      <c r="A7" s="30" t="s">
        <v>29</v>
      </c>
      <c r="B7" s="31" t="s">
        <v>7</v>
      </c>
    </row>
    <row r="8" spans="1:3" ht="31.5" x14ac:dyDescent="0.25">
      <c r="A8" s="30" t="s">
        <v>30</v>
      </c>
      <c r="B8" s="31">
        <v>2</v>
      </c>
    </row>
    <row r="9" spans="1:3" ht="15.75" x14ac:dyDescent="0.25">
      <c r="A9" s="30" t="s">
        <v>31</v>
      </c>
      <c r="B9" s="31" t="s">
        <v>32</v>
      </c>
    </row>
    <row r="10" spans="1:3" ht="30.75" thickBot="1" x14ac:dyDescent="0.3">
      <c r="A10" s="32" t="s">
        <v>33</v>
      </c>
      <c r="B10" s="33" t="s">
        <v>34</v>
      </c>
    </row>
    <row r="11" spans="1:3" ht="15.75" thickBot="1" x14ac:dyDescent="0.3">
      <c r="A11" s="3"/>
    </row>
    <row r="12" spans="1:3" ht="31.5" x14ac:dyDescent="0.25">
      <c r="A12" s="34" t="s">
        <v>35</v>
      </c>
      <c r="B12" s="35">
        <v>180</v>
      </c>
    </row>
    <row r="13" spans="1:3" ht="32.25" thickBot="1" x14ac:dyDescent="0.3">
      <c r="A13" s="32" t="s">
        <v>36</v>
      </c>
      <c r="B13" s="33">
        <v>180</v>
      </c>
    </row>
    <row r="14" spans="1:3" ht="15.75" thickBot="1" x14ac:dyDescent="0.3">
      <c r="A14" s="3"/>
    </row>
    <row r="15" spans="1:3" ht="15.75" customHeight="1" x14ac:dyDescent="0.25">
      <c r="A15" s="51" t="s">
        <v>37</v>
      </c>
      <c r="B15" s="52"/>
      <c r="C15" s="53"/>
    </row>
    <row r="16" spans="1:3" ht="15.75" x14ac:dyDescent="0.25">
      <c r="A16" s="17" t="s">
        <v>38</v>
      </c>
      <c r="B16" s="63" t="s">
        <v>7</v>
      </c>
      <c r="C16" s="36" t="s">
        <v>8</v>
      </c>
    </row>
    <row r="17" spans="1:3" ht="15.75" x14ac:dyDescent="0.25">
      <c r="A17" s="37" t="s">
        <v>39</v>
      </c>
      <c r="B17" s="64"/>
      <c r="C17" s="38" t="s">
        <v>1</v>
      </c>
    </row>
    <row r="18" spans="1:3" ht="15.75" x14ac:dyDescent="0.25">
      <c r="A18" s="30">
        <v>1</v>
      </c>
      <c r="B18" s="29">
        <v>1</v>
      </c>
      <c r="C18" s="31">
        <v>71</v>
      </c>
    </row>
    <row r="19" spans="1:3" ht="16.5" thickBot="1" x14ac:dyDescent="0.3">
      <c r="A19" s="32">
        <v>2</v>
      </c>
      <c r="B19" s="39">
        <v>0</v>
      </c>
      <c r="C19" s="33">
        <v>109</v>
      </c>
    </row>
    <row r="20" spans="1:3" x14ac:dyDescent="0.25">
      <c r="A20" s="1"/>
    </row>
    <row r="21" spans="1:3" x14ac:dyDescent="0.25">
      <c r="A21" s="2" t="s">
        <v>40</v>
      </c>
    </row>
    <row r="22" spans="1:3" x14ac:dyDescent="0.25">
      <c r="A22" s="3"/>
    </row>
    <row r="23" spans="1:3" ht="15.75" thickBot="1" x14ac:dyDescent="0.3">
      <c r="A23" s="3"/>
    </row>
    <row r="24" spans="1:3" ht="15.75" x14ac:dyDescent="0.25">
      <c r="A24" s="40" t="s">
        <v>41</v>
      </c>
    </row>
    <row r="25" spans="1:3" ht="30.75" thickBot="1" x14ac:dyDescent="0.3">
      <c r="A25" s="41" t="s">
        <v>42</v>
      </c>
    </row>
    <row r="26" spans="1:3" ht="15.75" thickBot="1" x14ac:dyDescent="0.3">
      <c r="A26" s="3"/>
    </row>
    <row r="27" spans="1:3" ht="15.75" customHeight="1" x14ac:dyDescent="0.25">
      <c r="A27" s="51" t="s">
        <v>43</v>
      </c>
      <c r="B27" s="52"/>
      <c r="C27" s="53"/>
    </row>
    <row r="28" spans="1:3" ht="15.75" x14ac:dyDescent="0.25">
      <c r="A28" s="47" t="s">
        <v>44</v>
      </c>
      <c r="B28" s="4" t="s">
        <v>45</v>
      </c>
      <c r="C28" s="36" t="s">
        <v>45</v>
      </c>
    </row>
    <row r="29" spans="1:3" ht="15.75" x14ac:dyDescent="0.25">
      <c r="A29" s="58"/>
      <c r="B29" s="5" t="s">
        <v>46</v>
      </c>
      <c r="C29" s="42" t="s">
        <v>47</v>
      </c>
    </row>
    <row r="30" spans="1:3" ht="15.75" x14ac:dyDescent="0.25">
      <c r="A30" s="54"/>
      <c r="B30" s="6"/>
      <c r="C30" s="38" t="s">
        <v>48</v>
      </c>
    </row>
    <row r="31" spans="1:3" ht="15.75" x14ac:dyDescent="0.25">
      <c r="A31" s="30" t="s">
        <v>49</v>
      </c>
      <c r="B31" s="29" t="s">
        <v>50</v>
      </c>
      <c r="C31" s="31" t="s">
        <v>135</v>
      </c>
    </row>
    <row r="32" spans="1:3" ht="15.75" x14ac:dyDescent="0.25">
      <c r="A32" s="30" t="s">
        <v>52</v>
      </c>
      <c r="B32" s="29" t="s">
        <v>53</v>
      </c>
      <c r="C32" s="31" t="s">
        <v>136</v>
      </c>
    </row>
    <row r="33" spans="1:6" ht="16.5" thickBot="1" x14ac:dyDescent="0.3">
      <c r="A33" s="32" t="s">
        <v>55</v>
      </c>
      <c r="B33" s="39" t="s">
        <v>56</v>
      </c>
      <c r="C33" s="33" t="s">
        <v>57</v>
      </c>
    </row>
    <row r="34" spans="1:6" ht="15.75" thickBot="1" x14ac:dyDescent="0.3">
      <c r="A34" s="3"/>
    </row>
    <row r="35" spans="1:6" ht="15.75" customHeight="1" x14ac:dyDescent="0.25">
      <c r="A35" s="51" t="s">
        <v>58</v>
      </c>
      <c r="B35" s="52"/>
      <c r="C35" s="52"/>
      <c r="D35" s="53"/>
    </row>
    <row r="36" spans="1:6" ht="15.75" x14ac:dyDescent="0.25">
      <c r="A36" s="30" t="s">
        <v>59</v>
      </c>
      <c r="B36" s="13" t="s">
        <v>60</v>
      </c>
      <c r="C36" s="13" t="s">
        <v>61</v>
      </c>
      <c r="D36" s="18" t="s">
        <v>62</v>
      </c>
    </row>
    <row r="37" spans="1:6" ht="15.75" x14ac:dyDescent="0.25">
      <c r="A37" s="30" t="s">
        <v>63</v>
      </c>
      <c r="B37" s="29" t="s">
        <v>64</v>
      </c>
      <c r="C37" s="29">
        <v>1</v>
      </c>
      <c r="D37" s="31" t="s">
        <v>65</v>
      </c>
    </row>
    <row r="38" spans="1:6" ht="15.75" x14ac:dyDescent="0.25">
      <c r="A38" s="30" t="s">
        <v>66</v>
      </c>
      <c r="B38" s="29" t="s">
        <v>137</v>
      </c>
      <c r="C38" s="29">
        <v>1</v>
      </c>
      <c r="D38" s="31" t="s">
        <v>65</v>
      </c>
    </row>
    <row r="39" spans="1:6" ht="16.5" thickBot="1" x14ac:dyDescent="0.3">
      <c r="A39" s="32" t="s">
        <v>68</v>
      </c>
      <c r="B39" s="39" t="s">
        <v>138</v>
      </c>
      <c r="C39" s="39">
        <v>1</v>
      </c>
      <c r="D39" s="33" t="s">
        <v>65</v>
      </c>
    </row>
    <row r="40" spans="1:6" ht="15.75" thickBot="1" x14ac:dyDescent="0.3">
      <c r="A40" s="3"/>
    </row>
    <row r="41" spans="1:6" ht="15.75" customHeight="1" x14ac:dyDescent="0.25">
      <c r="A41" s="51" t="s">
        <v>70</v>
      </c>
      <c r="B41" s="52"/>
      <c r="C41" s="52"/>
      <c r="D41" s="52"/>
      <c r="E41" s="52"/>
      <c r="F41" s="53"/>
    </row>
    <row r="42" spans="1:6" ht="15.75" x14ac:dyDescent="0.25">
      <c r="A42" s="47" t="s">
        <v>71</v>
      </c>
      <c r="B42" s="63" t="s">
        <v>61</v>
      </c>
      <c r="C42" s="63" t="s">
        <v>72</v>
      </c>
      <c r="D42" s="4" t="s">
        <v>73</v>
      </c>
      <c r="E42" s="4" t="s">
        <v>68</v>
      </c>
      <c r="F42" s="70" t="s">
        <v>62</v>
      </c>
    </row>
    <row r="43" spans="1:6" ht="15.75" x14ac:dyDescent="0.25">
      <c r="A43" s="54"/>
      <c r="B43" s="64"/>
      <c r="C43" s="64"/>
      <c r="D43" s="6" t="s">
        <v>74</v>
      </c>
      <c r="E43" s="6" t="s">
        <v>60</v>
      </c>
      <c r="F43" s="71"/>
    </row>
    <row r="44" spans="1:6" ht="15.75" x14ac:dyDescent="0.25">
      <c r="A44" s="30" t="s">
        <v>45</v>
      </c>
      <c r="B44" s="29">
        <v>1</v>
      </c>
      <c r="C44" s="29" t="s">
        <v>139</v>
      </c>
      <c r="D44" s="29" t="s">
        <v>140</v>
      </c>
      <c r="E44" s="29" t="s">
        <v>141</v>
      </c>
      <c r="F44" s="31" t="s">
        <v>142</v>
      </c>
    </row>
    <row r="45" spans="1:6" ht="16.5" thickBot="1" x14ac:dyDescent="0.3">
      <c r="A45" s="32" t="s">
        <v>143</v>
      </c>
      <c r="B45" s="39">
        <v>1</v>
      </c>
      <c r="C45" s="39" t="s">
        <v>144</v>
      </c>
      <c r="D45" s="39" t="s">
        <v>145</v>
      </c>
      <c r="E45" s="39" t="s">
        <v>138</v>
      </c>
      <c r="F45" s="33" t="s">
        <v>65</v>
      </c>
    </row>
    <row r="46" spans="1:6" ht="15.75" thickBot="1" x14ac:dyDescent="0.3">
      <c r="A46" s="3"/>
    </row>
    <row r="47" spans="1:6" ht="15.75" customHeight="1" x14ac:dyDescent="0.25">
      <c r="A47" s="51" t="s">
        <v>85</v>
      </c>
      <c r="B47" s="52"/>
      <c r="C47" s="52"/>
      <c r="D47" s="53"/>
    </row>
    <row r="48" spans="1:6" ht="15.75" customHeight="1" x14ac:dyDescent="0.25">
      <c r="A48" s="47" t="s">
        <v>86</v>
      </c>
      <c r="B48" s="63" t="s">
        <v>87</v>
      </c>
      <c r="C48" s="65" t="s">
        <v>88</v>
      </c>
      <c r="D48" s="66"/>
    </row>
    <row r="49" spans="1:4" ht="15.75" customHeight="1" x14ac:dyDescent="0.25">
      <c r="A49" s="54"/>
      <c r="B49" s="64"/>
      <c r="C49" s="62" t="s">
        <v>89</v>
      </c>
      <c r="D49" s="61"/>
    </row>
    <row r="50" spans="1:4" ht="15.75" customHeight="1" thickBot="1" x14ac:dyDescent="0.3">
      <c r="A50" s="32" t="s">
        <v>143</v>
      </c>
      <c r="B50" s="39" t="s">
        <v>146</v>
      </c>
      <c r="C50" s="39" t="s">
        <v>147</v>
      </c>
      <c r="D50" s="33" t="s">
        <v>148</v>
      </c>
    </row>
    <row r="51" spans="1:4" ht="15.75" thickBot="1" x14ac:dyDescent="0.3">
      <c r="A51" s="3"/>
    </row>
    <row r="52" spans="1:4" ht="15.75" customHeight="1" x14ac:dyDescent="0.25">
      <c r="A52" s="67" t="s">
        <v>96</v>
      </c>
      <c r="B52" s="68"/>
      <c r="C52" s="68"/>
      <c r="D52" s="69"/>
    </row>
    <row r="53" spans="1:4" ht="15.75" customHeight="1" x14ac:dyDescent="0.25">
      <c r="A53" s="59" t="s">
        <v>97</v>
      </c>
      <c r="B53" s="60"/>
      <c r="C53" s="60"/>
      <c r="D53" s="61"/>
    </row>
    <row r="54" spans="1:4" ht="15.75" customHeight="1" x14ac:dyDescent="0.25">
      <c r="A54" s="30" t="s">
        <v>98</v>
      </c>
      <c r="B54" s="29" t="s">
        <v>99</v>
      </c>
      <c r="C54" s="13" t="s">
        <v>100</v>
      </c>
      <c r="D54" s="31" t="s">
        <v>101</v>
      </c>
    </row>
    <row r="55" spans="1:4" ht="15.75" x14ac:dyDescent="0.25">
      <c r="A55" s="30" t="s">
        <v>102</v>
      </c>
      <c r="B55" s="29" t="s">
        <v>103</v>
      </c>
      <c r="C55" s="13" t="s">
        <v>104</v>
      </c>
      <c r="D55" s="31" t="s">
        <v>105</v>
      </c>
    </row>
    <row r="56" spans="1:4" ht="15.75" x14ac:dyDescent="0.25">
      <c r="A56" s="30" t="s">
        <v>106</v>
      </c>
      <c r="B56" s="29" t="s">
        <v>107</v>
      </c>
      <c r="C56" s="13" t="s">
        <v>108</v>
      </c>
      <c r="D56" s="31" t="s">
        <v>109</v>
      </c>
    </row>
    <row r="57" spans="1:4" ht="16.5" thickBot="1" x14ac:dyDescent="0.3">
      <c r="A57" s="32" t="s">
        <v>110</v>
      </c>
      <c r="B57" s="39">
        <v>7739</v>
      </c>
      <c r="C57" s="44" t="s">
        <v>111</v>
      </c>
      <c r="D57" s="33" t="s">
        <v>112</v>
      </c>
    </row>
    <row r="58" spans="1:4" ht="15.75" x14ac:dyDescent="0.25">
      <c r="A58" s="30"/>
      <c r="B58" s="29"/>
      <c r="C58" s="13"/>
      <c r="D58" s="31"/>
    </row>
    <row r="59" spans="1:4" ht="16.5" thickBot="1" x14ac:dyDescent="0.3">
      <c r="A59" s="32"/>
      <c r="B59" s="39"/>
      <c r="C59" s="44"/>
      <c r="D59" s="33"/>
    </row>
  </sheetData>
  <mergeCells count="18">
    <mergeCell ref="A35:D35"/>
    <mergeCell ref="A5:B5"/>
    <mergeCell ref="A15:C15"/>
    <mergeCell ref="B16:B17"/>
    <mergeCell ref="A27:C27"/>
    <mergeCell ref="A28:A30"/>
    <mergeCell ref="A53:D53"/>
    <mergeCell ref="A41:F41"/>
    <mergeCell ref="A42:A43"/>
    <mergeCell ref="B42:B43"/>
    <mergeCell ref="C42:C43"/>
    <mergeCell ref="F42:F43"/>
    <mergeCell ref="A47:D47"/>
    <mergeCell ref="A48:A49"/>
    <mergeCell ref="B48:B49"/>
    <mergeCell ref="C48:D48"/>
    <mergeCell ref="C49:D49"/>
    <mergeCell ref="A52:D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Contingency table</vt:lpstr>
      <vt:lpstr>dummy</vt:lpstr>
      <vt:lpstr>dummy1-2</vt:lpstr>
      <vt:lpstr>dummy_cum1-2</vt:lpstr>
      <vt:lpstr>logit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sgh</cp:lastModifiedBy>
  <dcterms:created xsi:type="dcterms:W3CDTF">2013-05-21T20:45:26Z</dcterms:created>
  <dcterms:modified xsi:type="dcterms:W3CDTF">2013-05-23T18:40:29Z</dcterms:modified>
</cp:coreProperties>
</file>